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EDÉ\Desktop\ALKPLAST\CUSTOS\CUSTO FORRO 2018\"/>
    </mc:Choice>
  </mc:AlternateContent>
  <bookViews>
    <workbookView xWindow="0" yWindow="1080" windowWidth="16815" windowHeight="5835" firstSheet="2" activeTab="2"/>
  </bookViews>
  <sheets>
    <sheet name="Plan2" sheetId="24" r:id="rId1"/>
    <sheet name="ST_VENDA" sheetId="6" r:id="rId2"/>
    <sheet name="SIMULADOR_PREÇOS" sheetId="7" r:id="rId3"/>
    <sheet name="CUSTO_FORRO_PVC" sheetId="8" r:id="rId4"/>
    <sheet name="SIMULADOR_PREÇOS_SBS" sheetId="13" r:id="rId5"/>
    <sheet name="TAB_PREÇOS_MC" sheetId="16" r:id="rId6"/>
    <sheet name="CUSTO DE CORRUGADO" sheetId="15" r:id="rId7"/>
    <sheet name="CUSTO_MATERIA_PRIMA" sheetId="14" r:id="rId8"/>
    <sheet name="CUSTO ACESSÓRIOS" sheetId="10" r:id="rId9"/>
    <sheet name="CUSTO_CAIXA_LUZ" sheetId="11" r:id="rId10"/>
    <sheet name="tabela_1212 2017" sheetId="22" r:id="rId11"/>
    <sheet name="Plan1" sheetId="23" r:id="rId12"/>
  </sheets>
  <definedNames>
    <definedName name="_xlnm._FilterDatabase" localSheetId="5" hidden="1">TAB_PREÇOS_MC!$B$1:$AK$786</definedName>
  </definedNames>
  <calcPr calcId="152511"/>
</workbook>
</file>

<file path=xl/calcChain.xml><?xml version="1.0" encoding="utf-8"?>
<calcChain xmlns="http://schemas.openxmlformats.org/spreadsheetml/2006/main">
  <c r="C6" i="6" l="1"/>
  <c r="I6" i="6" l="1"/>
  <c r="C5" i="24"/>
  <c r="B4" i="24" l="1"/>
  <c r="E4" i="24"/>
  <c r="F4" i="24"/>
  <c r="H4" i="24" s="1"/>
  <c r="J4" i="24" s="1"/>
  <c r="L4" i="24"/>
  <c r="B3" i="24"/>
  <c r="L3" i="24"/>
  <c r="E3" i="24"/>
  <c r="F3" i="24" l="1"/>
  <c r="H3" i="24" s="1"/>
  <c r="J3" i="24" s="1"/>
  <c r="M3" i="24" s="1"/>
  <c r="N3" i="24" s="1"/>
  <c r="B12" i="24"/>
  <c r="D12" i="24" s="1"/>
  <c r="B11" i="24"/>
  <c r="D11" i="24" s="1"/>
  <c r="M4" i="24"/>
  <c r="O4" i="24" l="1"/>
  <c r="P4" i="24" s="1"/>
  <c r="N4" i="24"/>
  <c r="O3" i="24"/>
  <c r="P3" i="24" s="1"/>
  <c r="P5" i="24" s="1"/>
  <c r="D13" i="24"/>
  <c r="D16" i="24" l="1"/>
  <c r="D17" i="24" s="1"/>
  <c r="G9" i="15"/>
  <c r="L1" i="7"/>
  <c r="D11" i="6" l="1"/>
  <c r="C12" i="6" l="1"/>
  <c r="C16" i="6" s="1"/>
  <c r="I3" i="6"/>
  <c r="I4" i="6" s="1"/>
  <c r="I5" i="6" s="1"/>
  <c r="I7" i="6" s="1"/>
  <c r="I8" i="6" l="1"/>
  <c r="J8" i="6" s="1"/>
  <c r="C13" i="6"/>
  <c r="D13" i="6" s="1"/>
  <c r="D14" i="6" s="1"/>
  <c r="E3" i="8"/>
  <c r="C14" i="6" l="1"/>
  <c r="C15" i="6" s="1"/>
  <c r="C17" i="6" s="1"/>
  <c r="C18" i="6" s="1"/>
  <c r="D18" i="6" s="1"/>
  <c r="D20" i="6" s="1"/>
  <c r="I9" i="6"/>
  <c r="H30" i="6"/>
  <c r="C4" i="13"/>
  <c r="C7" i="13"/>
  <c r="C19" i="6" l="1"/>
  <c r="L15" i="7"/>
  <c r="H17" i="7" l="1"/>
  <c r="G12" i="7" l="1"/>
  <c r="L214" i="16" l="1"/>
  <c r="I214" i="16"/>
  <c r="K214" i="16" s="1"/>
  <c r="M214" i="16" s="1"/>
  <c r="N214" i="16" s="1"/>
  <c r="H214" i="16"/>
  <c r="L213" i="16"/>
  <c r="I213" i="16"/>
  <c r="H213" i="16"/>
  <c r="K213" i="16" s="1"/>
  <c r="M213" i="16" s="1"/>
  <c r="N213" i="16" s="1"/>
  <c r="L209" i="16"/>
  <c r="I209" i="16"/>
  <c r="H209" i="16"/>
  <c r="K209" i="16" s="1"/>
  <c r="M209" i="16" s="1"/>
  <c r="N209" i="16" s="1"/>
  <c r="L208" i="16"/>
  <c r="I208" i="16"/>
  <c r="H208" i="16"/>
  <c r="L215" i="16"/>
  <c r="L211" i="16"/>
  <c r="L210" i="16"/>
  <c r="L204" i="16"/>
  <c r="L203" i="16"/>
  <c r="L200" i="16"/>
  <c r="L199" i="16"/>
  <c r="L198" i="16"/>
  <c r="L197" i="16"/>
  <c r="L196" i="16"/>
  <c r="I211" i="16"/>
  <c r="I210" i="16"/>
  <c r="I204" i="16"/>
  <c r="I203" i="16"/>
  <c r="I200" i="16"/>
  <c r="I199" i="16"/>
  <c r="I198" i="16"/>
  <c r="I197" i="16"/>
  <c r="I196" i="16"/>
  <c r="L195" i="16"/>
  <c r="I195" i="16"/>
  <c r="L194" i="16"/>
  <c r="I194" i="16"/>
  <c r="H195" i="16"/>
  <c r="K195" i="16" s="1"/>
  <c r="M195" i="16" s="1"/>
  <c r="N195" i="16" s="1"/>
  <c r="L190" i="16"/>
  <c r="I190" i="16"/>
  <c r="L786" i="16"/>
  <c r="L785" i="16"/>
  <c r="L783" i="16"/>
  <c r="L782" i="16"/>
  <c r="L781" i="16"/>
  <c r="L779" i="16"/>
  <c r="L766" i="16"/>
  <c r="L754" i="16"/>
  <c r="L746" i="16"/>
  <c r="L744" i="16"/>
  <c r="L737" i="16"/>
  <c r="L736" i="16"/>
  <c r="L733" i="16"/>
  <c r="L732" i="16"/>
  <c r="L729" i="16"/>
  <c r="L725" i="16"/>
  <c r="L723" i="16"/>
  <c r="L718" i="16"/>
  <c r="L715" i="16"/>
  <c r="L713" i="16"/>
  <c r="L707" i="16"/>
  <c r="L704" i="16"/>
  <c r="L696" i="16"/>
  <c r="L663" i="16"/>
  <c r="L662" i="16"/>
  <c r="L660" i="16"/>
  <c r="L659" i="16"/>
  <c r="L658" i="16"/>
  <c r="L656" i="16"/>
  <c r="L647" i="16"/>
  <c r="L646" i="16"/>
  <c r="L645" i="16"/>
  <c r="L640" i="16"/>
  <c r="L639" i="16"/>
  <c r="L637" i="16"/>
  <c r="L612" i="16"/>
  <c r="L611" i="16"/>
  <c r="L610" i="16"/>
  <c r="L609" i="16"/>
  <c r="L608" i="16"/>
  <c r="L607" i="16"/>
  <c r="L606" i="16"/>
  <c r="L605" i="16"/>
  <c r="L583" i="16"/>
  <c r="L582" i="16"/>
  <c r="L581" i="16"/>
  <c r="L580" i="16"/>
  <c r="L579" i="16"/>
  <c r="L577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496" i="16"/>
  <c r="L482" i="16"/>
  <c r="L476" i="16"/>
  <c r="L475" i="16"/>
  <c r="L225" i="16"/>
  <c r="L224" i="16"/>
  <c r="L223" i="16"/>
  <c r="L222" i="16"/>
  <c r="L221" i="16"/>
  <c r="L220" i="16"/>
  <c r="L216" i="16"/>
  <c r="L189" i="16"/>
  <c r="L184" i="16"/>
  <c r="L183" i="16"/>
  <c r="L182" i="16"/>
  <c r="L181" i="16"/>
  <c r="L180" i="16"/>
  <c r="L179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17" i="16"/>
  <c r="L116" i="16"/>
  <c r="L77" i="16"/>
  <c r="L76" i="16"/>
  <c r="L75" i="16"/>
  <c r="L74" i="16"/>
  <c r="L73" i="16"/>
  <c r="L72" i="16"/>
  <c r="L71" i="16"/>
  <c r="L70" i="16"/>
  <c r="L69" i="16"/>
  <c r="L68" i="16"/>
  <c r="L62" i="16"/>
  <c r="L51" i="16"/>
  <c r="L50" i="16"/>
  <c r="L45" i="16"/>
  <c r="L44" i="16"/>
  <c r="L42" i="16"/>
  <c r="L39" i="16"/>
  <c r="L38" i="16"/>
  <c r="L36" i="16"/>
  <c r="L31" i="16"/>
  <c r="L30" i="16"/>
  <c r="L27" i="16"/>
  <c r="L26" i="16"/>
  <c r="L25" i="16"/>
  <c r="L24" i="16"/>
  <c r="L23" i="16"/>
  <c r="L22" i="16"/>
  <c r="L9" i="16"/>
  <c r="L8" i="16"/>
  <c r="L7" i="16"/>
  <c r="L6" i="16"/>
  <c r="K754" i="16"/>
  <c r="M754" i="16" s="1"/>
  <c r="N754" i="16" s="1"/>
  <c r="O754" i="16" s="1"/>
  <c r="P754" i="16" s="1"/>
  <c r="K663" i="16"/>
  <c r="M663" i="16" s="1"/>
  <c r="N663" i="16" s="1"/>
  <c r="O663" i="16" s="1"/>
  <c r="P663" i="16" s="1"/>
  <c r="K608" i="16"/>
  <c r="M608" i="16" s="1"/>
  <c r="N608" i="16" s="1"/>
  <c r="O608" i="16" s="1"/>
  <c r="P608" i="16" s="1"/>
  <c r="K524" i="16"/>
  <c r="M524" i="16" s="1"/>
  <c r="N524" i="16" s="1"/>
  <c r="O524" i="16" s="1"/>
  <c r="P524" i="16" s="1"/>
  <c r="K482" i="16"/>
  <c r="M482" i="16" s="1"/>
  <c r="N482" i="16" s="1"/>
  <c r="O482" i="16" s="1"/>
  <c r="P482" i="16" s="1"/>
  <c r="I786" i="16"/>
  <c r="I785" i="16"/>
  <c r="I783" i="16"/>
  <c r="K783" i="16" s="1"/>
  <c r="I782" i="16"/>
  <c r="I781" i="16"/>
  <c r="I779" i="16"/>
  <c r="I766" i="16"/>
  <c r="K766" i="16" s="1"/>
  <c r="I754" i="16"/>
  <c r="I746" i="16"/>
  <c r="I744" i="16"/>
  <c r="I737" i="16"/>
  <c r="K737" i="16" s="1"/>
  <c r="I736" i="16"/>
  <c r="I733" i="16"/>
  <c r="I732" i="16"/>
  <c r="I729" i="16"/>
  <c r="K729" i="16" s="1"/>
  <c r="M729" i="16" s="1"/>
  <c r="N729" i="16" s="1"/>
  <c r="O729" i="16" s="1"/>
  <c r="P729" i="16" s="1"/>
  <c r="I725" i="16"/>
  <c r="I723" i="16"/>
  <c r="I718" i="16"/>
  <c r="I715" i="16"/>
  <c r="K715" i="16" s="1"/>
  <c r="I713" i="16"/>
  <c r="I707" i="16"/>
  <c r="I704" i="16"/>
  <c r="I696" i="16"/>
  <c r="K696" i="16" s="1"/>
  <c r="I663" i="16"/>
  <c r="I662" i="16"/>
  <c r="I660" i="16"/>
  <c r="I659" i="16"/>
  <c r="K659" i="16" s="1"/>
  <c r="I658" i="16"/>
  <c r="I656" i="16"/>
  <c r="I647" i="16"/>
  <c r="I646" i="16"/>
  <c r="K646" i="16" s="1"/>
  <c r="M646" i="16" s="1"/>
  <c r="N646" i="16" s="1"/>
  <c r="O646" i="16" s="1"/>
  <c r="P646" i="16" s="1"/>
  <c r="I645" i="16"/>
  <c r="I640" i="16"/>
  <c r="I639" i="16"/>
  <c r="I637" i="16"/>
  <c r="K637" i="16" s="1"/>
  <c r="I612" i="16"/>
  <c r="I611" i="16"/>
  <c r="I610" i="16"/>
  <c r="I609" i="16"/>
  <c r="K609" i="16" s="1"/>
  <c r="I608" i="16"/>
  <c r="I607" i="16"/>
  <c r="I606" i="16"/>
  <c r="I605" i="16"/>
  <c r="K605" i="16" s="1"/>
  <c r="I583" i="16"/>
  <c r="I582" i="16"/>
  <c r="I581" i="16"/>
  <c r="I580" i="16"/>
  <c r="K580" i="16" s="1"/>
  <c r="M580" i="16" s="1"/>
  <c r="N580" i="16" s="1"/>
  <c r="O580" i="16" s="1"/>
  <c r="P580" i="16" s="1"/>
  <c r="I579" i="16"/>
  <c r="I577" i="16"/>
  <c r="I530" i="16"/>
  <c r="I529" i="16"/>
  <c r="K529" i="16" s="1"/>
  <c r="I528" i="16"/>
  <c r="I527" i="16"/>
  <c r="I526" i="16"/>
  <c r="I525" i="16"/>
  <c r="K525" i="16" s="1"/>
  <c r="I524" i="16"/>
  <c r="I523" i="16"/>
  <c r="I522" i="16"/>
  <c r="I521" i="16"/>
  <c r="K521" i="16" s="1"/>
  <c r="I520" i="16"/>
  <c r="I519" i="16"/>
  <c r="I518" i="16"/>
  <c r="I517" i="16"/>
  <c r="K517" i="16" s="1"/>
  <c r="M517" i="16" s="1"/>
  <c r="N517" i="16" s="1"/>
  <c r="O517" i="16" s="1"/>
  <c r="P517" i="16" s="1"/>
  <c r="I516" i="16"/>
  <c r="I515" i="16"/>
  <c r="I514" i="16"/>
  <c r="I513" i="16"/>
  <c r="K513" i="16" s="1"/>
  <c r="M513" i="16" s="1"/>
  <c r="N513" i="16" s="1"/>
  <c r="O513" i="16" s="1"/>
  <c r="P513" i="16" s="1"/>
  <c r="I512" i="16"/>
  <c r="I511" i="16"/>
  <c r="I510" i="16"/>
  <c r="I496" i="16"/>
  <c r="K496" i="16" s="1"/>
  <c r="M496" i="16" s="1"/>
  <c r="N496" i="16" s="1"/>
  <c r="O496" i="16" s="1"/>
  <c r="P496" i="16" s="1"/>
  <c r="I482" i="16"/>
  <c r="I476" i="16"/>
  <c r="I475" i="16"/>
  <c r="I225" i="16"/>
  <c r="K225" i="16" s="1"/>
  <c r="M225" i="16" s="1"/>
  <c r="N225" i="16" s="1"/>
  <c r="O225" i="16" s="1"/>
  <c r="P225" i="16" s="1"/>
  <c r="I224" i="16"/>
  <c r="I223" i="16"/>
  <c r="I222" i="16"/>
  <c r="I221" i="16"/>
  <c r="K221" i="16" s="1"/>
  <c r="M221" i="16" s="1"/>
  <c r="N221" i="16" s="1"/>
  <c r="O221" i="16" s="1"/>
  <c r="P221" i="16" s="1"/>
  <c r="I220" i="16"/>
  <c r="I216" i="16"/>
  <c r="I215" i="16"/>
  <c r="K196" i="16"/>
  <c r="M196" i="16" s="1"/>
  <c r="I189" i="16"/>
  <c r="I184" i="16"/>
  <c r="I183" i="16"/>
  <c r="I182" i="16"/>
  <c r="I181" i="16"/>
  <c r="I180" i="16"/>
  <c r="I179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17" i="16"/>
  <c r="I116" i="16"/>
  <c r="I77" i="16"/>
  <c r="I76" i="16"/>
  <c r="I75" i="16"/>
  <c r="I74" i="16"/>
  <c r="I73" i="16"/>
  <c r="I72" i="16"/>
  <c r="I71" i="16"/>
  <c r="I70" i="16"/>
  <c r="I69" i="16"/>
  <c r="I68" i="16"/>
  <c r="I62" i="16"/>
  <c r="I51" i="16"/>
  <c r="I50" i="16"/>
  <c r="I45" i="16"/>
  <c r="I44" i="16"/>
  <c r="I42" i="16"/>
  <c r="I39" i="16"/>
  <c r="I38" i="16"/>
  <c r="I36" i="16"/>
  <c r="I31" i="16"/>
  <c r="I30" i="16"/>
  <c r="I27" i="16"/>
  <c r="I26" i="16"/>
  <c r="I25" i="16"/>
  <c r="I24" i="16"/>
  <c r="I23" i="16"/>
  <c r="I22" i="16"/>
  <c r="I9" i="16"/>
  <c r="I8" i="16"/>
  <c r="K8" i="16" s="1"/>
  <c r="M8" i="16" s="1"/>
  <c r="N8" i="16" s="1"/>
  <c r="O8" i="16" s="1"/>
  <c r="P8" i="16" s="1"/>
  <c r="I7" i="16"/>
  <c r="I6" i="16"/>
  <c r="H786" i="16"/>
  <c r="K786" i="16" s="1"/>
  <c r="H785" i="16"/>
  <c r="K785" i="16" s="1"/>
  <c r="M785" i="16" s="1"/>
  <c r="N785" i="16" s="1"/>
  <c r="O785" i="16" s="1"/>
  <c r="P785" i="16" s="1"/>
  <c r="H783" i="16"/>
  <c r="H782" i="16"/>
  <c r="K782" i="16" s="1"/>
  <c r="M782" i="16" s="1"/>
  <c r="N782" i="16" s="1"/>
  <c r="O782" i="16" s="1"/>
  <c r="P782" i="16" s="1"/>
  <c r="H781" i="16"/>
  <c r="K781" i="16" s="1"/>
  <c r="H779" i="16"/>
  <c r="K779" i="16" s="1"/>
  <c r="M779" i="16" s="1"/>
  <c r="N779" i="16" s="1"/>
  <c r="O779" i="16" s="1"/>
  <c r="P779" i="16" s="1"/>
  <c r="H766" i="16"/>
  <c r="H754" i="16"/>
  <c r="H746" i="16"/>
  <c r="K746" i="16" s="1"/>
  <c r="H744" i="16"/>
  <c r="K744" i="16" s="1"/>
  <c r="M744" i="16" s="1"/>
  <c r="N744" i="16" s="1"/>
  <c r="O744" i="16" s="1"/>
  <c r="P744" i="16" s="1"/>
  <c r="H737" i="16"/>
  <c r="H736" i="16"/>
  <c r="K736" i="16" s="1"/>
  <c r="M736" i="16" s="1"/>
  <c r="N736" i="16" s="1"/>
  <c r="O736" i="16" s="1"/>
  <c r="P736" i="16" s="1"/>
  <c r="H733" i="16"/>
  <c r="K733" i="16" s="1"/>
  <c r="H732" i="16"/>
  <c r="K732" i="16" s="1"/>
  <c r="M732" i="16" s="1"/>
  <c r="N732" i="16" s="1"/>
  <c r="O732" i="16" s="1"/>
  <c r="P732" i="16" s="1"/>
  <c r="H729" i="16"/>
  <c r="H725" i="16"/>
  <c r="K725" i="16" s="1"/>
  <c r="M725" i="16" s="1"/>
  <c r="N725" i="16" s="1"/>
  <c r="O725" i="16" s="1"/>
  <c r="P725" i="16" s="1"/>
  <c r="H723" i="16"/>
  <c r="K723" i="16" s="1"/>
  <c r="H718" i="16"/>
  <c r="K718" i="16" s="1"/>
  <c r="M718" i="16" s="1"/>
  <c r="N718" i="16" s="1"/>
  <c r="O718" i="16" s="1"/>
  <c r="P718" i="16" s="1"/>
  <c r="H715" i="16"/>
  <c r="H713" i="16"/>
  <c r="K713" i="16" s="1"/>
  <c r="M713" i="16" s="1"/>
  <c r="N713" i="16" s="1"/>
  <c r="O713" i="16" s="1"/>
  <c r="P713" i="16" s="1"/>
  <c r="H707" i="16"/>
  <c r="K707" i="16" s="1"/>
  <c r="H704" i="16"/>
  <c r="K704" i="16" s="1"/>
  <c r="M704" i="16" s="1"/>
  <c r="N704" i="16" s="1"/>
  <c r="O704" i="16" s="1"/>
  <c r="P704" i="16" s="1"/>
  <c r="H696" i="16"/>
  <c r="H663" i="16"/>
  <c r="H662" i="16"/>
  <c r="K662" i="16" s="1"/>
  <c r="H660" i="16"/>
  <c r="K660" i="16" s="1"/>
  <c r="M660" i="16" s="1"/>
  <c r="N660" i="16" s="1"/>
  <c r="O660" i="16" s="1"/>
  <c r="P660" i="16" s="1"/>
  <c r="H659" i="16"/>
  <c r="H658" i="16"/>
  <c r="K658" i="16" s="1"/>
  <c r="M658" i="16" s="1"/>
  <c r="N658" i="16" s="1"/>
  <c r="O658" i="16" s="1"/>
  <c r="P658" i="16" s="1"/>
  <c r="H656" i="16"/>
  <c r="K656" i="16" s="1"/>
  <c r="H647" i="16"/>
  <c r="K647" i="16" s="1"/>
  <c r="M647" i="16" s="1"/>
  <c r="N647" i="16" s="1"/>
  <c r="O647" i="16" s="1"/>
  <c r="P647" i="16" s="1"/>
  <c r="H646" i="16"/>
  <c r="H645" i="16"/>
  <c r="K645" i="16" s="1"/>
  <c r="M645" i="16" s="1"/>
  <c r="N645" i="16" s="1"/>
  <c r="O645" i="16" s="1"/>
  <c r="P645" i="16" s="1"/>
  <c r="H640" i="16"/>
  <c r="K640" i="16" s="1"/>
  <c r="H639" i="16"/>
  <c r="K639" i="16" s="1"/>
  <c r="M639" i="16" s="1"/>
  <c r="N639" i="16" s="1"/>
  <c r="O639" i="16" s="1"/>
  <c r="P639" i="16" s="1"/>
  <c r="H637" i="16"/>
  <c r="H612" i="16"/>
  <c r="K612" i="16" s="1"/>
  <c r="M612" i="16" s="1"/>
  <c r="N612" i="16" s="1"/>
  <c r="O612" i="16" s="1"/>
  <c r="P612" i="16" s="1"/>
  <c r="H611" i="16"/>
  <c r="K611" i="16" s="1"/>
  <c r="H610" i="16"/>
  <c r="K610" i="16" s="1"/>
  <c r="M610" i="16" s="1"/>
  <c r="N610" i="16" s="1"/>
  <c r="O610" i="16" s="1"/>
  <c r="P610" i="16" s="1"/>
  <c r="H609" i="16"/>
  <c r="H608" i="16"/>
  <c r="H607" i="16"/>
  <c r="K607" i="16" s="1"/>
  <c r="H606" i="16"/>
  <c r="K606" i="16" s="1"/>
  <c r="M606" i="16" s="1"/>
  <c r="N606" i="16" s="1"/>
  <c r="O606" i="16" s="1"/>
  <c r="P606" i="16" s="1"/>
  <c r="H605" i="16"/>
  <c r="H583" i="16"/>
  <c r="K583" i="16" s="1"/>
  <c r="M583" i="16" s="1"/>
  <c r="N583" i="16" s="1"/>
  <c r="O583" i="16" s="1"/>
  <c r="P583" i="16" s="1"/>
  <c r="H582" i="16"/>
  <c r="K582" i="16" s="1"/>
  <c r="H581" i="16"/>
  <c r="K581" i="16" s="1"/>
  <c r="M581" i="16" s="1"/>
  <c r="N581" i="16" s="1"/>
  <c r="O581" i="16" s="1"/>
  <c r="P581" i="16" s="1"/>
  <c r="H580" i="16"/>
  <c r="H579" i="16"/>
  <c r="K579" i="16" s="1"/>
  <c r="M579" i="16" s="1"/>
  <c r="N579" i="16" s="1"/>
  <c r="O579" i="16" s="1"/>
  <c r="P579" i="16" s="1"/>
  <c r="H577" i="16"/>
  <c r="K577" i="16" s="1"/>
  <c r="H530" i="16"/>
  <c r="K530" i="16" s="1"/>
  <c r="M530" i="16" s="1"/>
  <c r="N530" i="16" s="1"/>
  <c r="O530" i="16" s="1"/>
  <c r="P530" i="16" s="1"/>
  <c r="H529" i="16"/>
  <c r="H528" i="16"/>
  <c r="K528" i="16" s="1"/>
  <c r="M528" i="16" s="1"/>
  <c r="N528" i="16" s="1"/>
  <c r="O528" i="16" s="1"/>
  <c r="P528" i="16" s="1"/>
  <c r="H527" i="16"/>
  <c r="K527" i="16" s="1"/>
  <c r="H526" i="16"/>
  <c r="K526" i="16" s="1"/>
  <c r="M526" i="16" s="1"/>
  <c r="N526" i="16" s="1"/>
  <c r="O526" i="16" s="1"/>
  <c r="P526" i="16" s="1"/>
  <c r="H525" i="16"/>
  <c r="H524" i="16"/>
  <c r="H523" i="16"/>
  <c r="K523" i="16" s="1"/>
  <c r="H522" i="16"/>
  <c r="K522" i="16" s="1"/>
  <c r="M522" i="16" s="1"/>
  <c r="N522" i="16" s="1"/>
  <c r="O522" i="16" s="1"/>
  <c r="P522" i="16" s="1"/>
  <c r="H521" i="16"/>
  <c r="H520" i="16"/>
  <c r="K520" i="16" s="1"/>
  <c r="M520" i="16" s="1"/>
  <c r="N520" i="16" s="1"/>
  <c r="O520" i="16" s="1"/>
  <c r="P520" i="16" s="1"/>
  <c r="H519" i="16"/>
  <c r="K519" i="16" s="1"/>
  <c r="H518" i="16"/>
  <c r="K518" i="16" s="1"/>
  <c r="M518" i="16" s="1"/>
  <c r="N518" i="16" s="1"/>
  <c r="O518" i="16" s="1"/>
  <c r="P518" i="16" s="1"/>
  <c r="H517" i="16"/>
  <c r="H516" i="16"/>
  <c r="K516" i="16" s="1"/>
  <c r="M516" i="16" s="1"/>
  <c r="N516" i="16" s="1"/>
  <c r="O516" i="16" s="1"/>
  <c r="P516" i="16" s="1"/>
  <c r="H515" i="16"/>
  <c r="K515" i="16" s="1"/>
  <c r="H514" i="16"/>
  <c r="K514" i="16" s="1"/>
  <c r="M514" i="16" s="1"/>
  <c r="N514" i="16" s="1"/>
  <c r="O514" i="16" s="1"/>
  <c r="P514" i="16" s="1"/>
  <c r="H513" i="16"/>
  <c r="H512" i="16"/>
  <c r="K512" i="16" s="1"/>
  <c r="M512" i="16" s="1"/>
  <c r="N512" i="16" s="1"/>
  <c r="O512" i="16" s="1"/>
  <c r="P512" i="16" s="1"/>
  <c r="H511" i="16"/>
  <c r="K511" i="16" s="1"/>
  <c r="H510" i="16"/>
  <c r="K510" i="16" s="1"/>
  <c r="M510" i="16" s="1"/>
  <c r="N510" i="16" s="1"/>
  <c r="O510" i="16" s="1"/>
  <c r="P510" i="16" s="1"/>
  <c r="H496" i="16"/>
  <c r="H482" i="16"/>
  <c r="H476" i="16"/>
  <c r="K476" i="16" s="1"/>
  <c r="H475" i="16"/>
  <c r="K475" i="16" s="1"/>
  <c r="M475" i="16" s="1"/>
  <c r="N475" i="16" s="1"/>
  <c r="O475" i="16" s="1"/>
  <c r="P475" i="16" s="1"/>
  <c r="H225" i="16"/>
  <c r="H224" i="16"/>
  <c r="K224" i="16" s="1"/>
  <c r="M224" i="16" s="1"/>
  <c r="N224" i="16" s="1"/>
  <c r="O224" i="16" s="1"/>
  <c r="P224" i="16" s="1"/>
  <c r="H223" i="16"/>
  <c r="K223" i="16" s="1"/>
  <c r="H222" i="16"/>
  <c r="K222" i="16" s="1"/>
  <c r="M222" i="16" s="1"/>
  <c r="N222" i="16" s="1"/>
  <c r="O222" i="16" s="1"/>
  <c r="P222" i="16" s="1"/>
  <c r="H221" i="16"/>
  <c r="H220" i="16"/>
  <c r="K220" i="16" s="1"/>
  <c r="M220" i="16" s="1"/>
  <c r="N220" i="16" s="1"/>
  <c r="O220" i="16" s="1"/>
  <c r="P220" i="16" s="1"/>
  <c r="H216" i="16"/>
  <c r="K216" i="16" s="1"/>
  <c r="H215" i="16"/>
  <c r="K215" i="16" s="1"/>
  <c r="M215" i="16" s="1"/>
  <c r="H211" i="16"/>
  <c r="K211" i="16" s="1"/>
  <c r="M211" i="16" s="1"/>
  <c r="N211" i="16" s="1"/>
  <c r="H210" i="16"/>
  <c r="K210" i="16" s="1"/>
  <c r="M210" i="16" s="1"/>
  <c r="H204" i="16"/>
  <c r="H203" i="16"/>
  <c r="H200" i="16"/>
  <c r="H199" i="16"/>
  <c r="K199" i="16" s="1"/>
  <c r="H198" i="16"/>
  <c r="H197" i="16"/>
  <c r="H196" i="16"/>
  <c r="H194" i="16"/>
  <c r="K194" i="16" s="1"/>
  <c r="M194" i="16" s="1"/>
  <c r="N194" i="16" s="1"/>
  <c r="H190" i="16"/>
  <c r="K190" i="16" s="1"/>
  <c r="M190" i="16" s="1"/>
  <c r="N190" i="16" s="1"/>
  <c r="H189" i="16"/>
  <c r="H184" i="16"/>
  <c r="K184" i="16" s="1"/>
  <c r="M184" i="16" s="1"/>
  <c r="N184" i="16" s="1"/>
  <c r="O184" i="16" s="1"/>
  <c r="P184" i="16" s="1"/>
  <c r="H183" i="16"/>
  <c r="H182" i="16"/>
  <c r="H181" i="16"/>
  <c r="K181" i="16" s="1"/>
  <c r="M181" i="16" s="1"/>
  <c r="N181" i="16" s="1"/>
  <c r="O181" i="16" s="1"/>
  <c r="P181" i="16" s="1"/>
  <c r="H180" i="16"/>
  <c r="K180" i="16" s="1"/>
  <c r="M180" i="16" s="1"/>
  <c r="N180" i="16" s="1"/>
  <c r="O180" i="16" s="1"/>
  <c r="P180" i="16" s="1"/>
  <c r="H179" i="16"/>
  <c r="H144" i="16"/>
  <c r="H143" i="16"/>
  <c r="K143" i="16" s="1"/>
  <c r="M143" i="16" s="1"/>
  <c r="N143" i="16" s="1"/>
  <c r="O143" i="16" s="1"/>
  <c r="P143" i="16" s="1"/>
  <c r="H142" i="16"/>
  <c r="K142" i="16" s="1"/>
  <c r="M142" i="16" s="1"/>
  <c r="N142" i="16" s="1"/>
  <c r="O142" i="16" s="1"/>
  <c r="P142" i="16" s="1"/>
  <c r="H141" i="16"/>
  <c r="H140" i="16"/>
  <c r="H139" i="16"/>
  <c r="K139" i="16" s="1"/>
  <c r="M139" i="16" s="1"/>
  <c r="N139" i="16" s="1"/>
  <c r="O139" i="16" s="1"/>
  <c r="P139" i="16" s="1"/>
  <c r="H138" i="16"/>
  <c r="K138" i="16" s="1"/>
  <c r="M138" i="16" s="1"/>
  <c r="N138" i="16" s="1"/>
  <c r="O138" i="16" s="1"/>
  <c r="P138" i="16" s="1"/>
  <c r="H137" i="16"/>
  <c r="H136" i="16"/>
  <c r="H135" i="16"/>
  <c r="K135" i="16" s="1"/>
  <c r="M135" i="16" s="1"/>
  <c r="N135" i="16" s="1"/>
  <c r="O135" i="16" s="1"/>
  <c r="P135" i="16" s="1"/>
  <c r="H134" i="16"/>
  <c r="K134" i="16" s="1"/>
  <c r="M134" i="16" s="1"/>
  <c r="N134" i="16" s="1"/>
  <c r="O134" i="16" s="1"/>
  <c r="P134" i="16" s="1"/>
  <c r="H133" i="16"/>
  <c r="H132" i="16"/>
  <c r="H131" i="16"/>
  <c r="K131" i="16" s="1"/>
  <c r="M131" i="16" s="1"/>
  <c r="N131" i="16" s="1"/>
  <c r="O131" i="16" s="1"/>
  <c r="P131" i="16" s="1"/>
  <c r="H130" i="16"/>
  <c r="K130" i="16" s="1"/>
  <c r="M130" i="16" s="1"/>
  <c r="N130" i="16" s="1"/>
  <c r="O130" i="16" s="1"/>
  <c r="P130" i="16" s="1"/>
  <c r="H129" i="16"/>
  <c r="H128" i="16"/>
  <c r="H127" i="16"/>
  <c r="K127" i="16" s="1"/>
  <c r="M127" i="16" s="1"/>
  <c r="N127" i="16" s="1"/>
  <c r="O127" i="16" s="1"/>
  <c r="P127" i="16" s="1"/>
  <c r="H117" i="16"/>
  <c r="K117" i="16" s="1"/>
  <c r="M117" i="16" s="1"/>
  <c r="N117" i="16" s="1"/>
  <c r="O117" i="16" s="1"/>
  <c r="P117" i="16" s="1"/>
  <c r="H116" i="16"/>
  <c r="H77" i="16"/>
  <c r="H76" i="16"/>
  <c r="K76" i="16" s="1"/>
  <c r="M76" i="16" s="1"/>
  <c r="N76" i="16" s="1"/>
  <c r="O76" i="16" s="1"/>
  <c r="P76" i="16" s="1"/>
  <c r="H75" i="16"/>
  <c r="K75" i="16" s="1"/>
  <c r="M75" i="16" s="1"/>
  <c r="N75" i="16" s="1"/>
  <c r="O75" i="16" s="1"/>
  <c r="P75" i="16" s="1"/>
  <c r="H74" i="16"/>
  <c r="H73" i="16"/>
  <c r="H72" i="16"/>
  <c r="K72" i="16" s="1"/>
  <c r="M72" i="16" s="1"/>
  <c r="N72" i="16" s="1"/>
  <c r="O72" i="16" s="1"/>
  <c r="P72" i="16" s="1"/>
  <c r="H71" i="16"/>
  <c r="K71" i="16" s="1"/>
  <c r="M71" i="16" s="1"/>
  <c r="N71" i="16" s="1"/>
  <c r="O71" i="16" s="1"/>
  <c r="P71" i="16" s="1"/>
  <c r="H70" i="16"/>
  <c r="H69" i="16"/>
  <c r="H68" i="16"/>
  <c r="K68" i="16" s="1"/>
  <c r="M68" i="16" s="1"/>
  <c r="N68" i="16" s="1"/>
  <c r="O68" i="16" s="1"/>
  <c r="P68" i="16" s="1"/>
  <c r="H62" i="16"/>
  <c r="K62" i="16" s="1"/>
  <c r="M62" i="16" s="1"/>
  <c r="N62" i="16" s="1"/>
  <c r="O62" i="16" s="1"/>
  <c r="P62" i="16" s="1"/>
  <c r="H51" i="16"/>
  <c r="H50" i="16"/>
  <c r="H45" i="16"/>
  <c r="K45" i="16" s="1"/>
  <c r="M45" i="16" s="1"/>
  <c r="N45" i="16" s="1"/>
  <c r="O45" i="16" s="1"/>
  <c r="P45" i="16" s="1"/>
  <c r="H44" i="16"/>
  <c r="K44" i="16" s="1"/>
  <c r="M44" i="16" s="1"/>
  <c r="N44" i="16" s="1"/>
  <c r="O44" i="16" s="1"/>
  <c r="P44" i="16" s="1"/>
  <c r="H42" i="16"/>
  <c r="H39" i="16"/>
  <c r="H38" i="16"/>
  <c r="K38" i="16" s="1"/>
  <c r="M38" i="16" s="1"/>
  <c r="N38" i="16" s="1"/>
  <c r="O38" i="16" s="1"/>
  <c r="P38" i="16" s="1"/>
  <c r="H36" i="16"/>
  <c r="K36" i="16" s="1"/>
  <c r="M36" i="16" s="1"/>
  <c r="N36" i="16" s="1"/>
  <c r="O36" i="16" s="1"/>
  <c r="P36" i="16" s="1"/>
  <c r="H31" i="16"/>
  <c r="H30" i="16"/>
  <c r="H27" i="16"/>
  <c r="K27" i="16" s="1"/>
  <c r="M27" i="16" s="1"/>
  <c r="N27" i="16" s="1"/>
  <c r="O27" i="16" s="1"/>
  <c r="P27" i="16" s="1"/>
  <c r="H26" i="16"/>
  <c r="K26" i="16" s="1"/>
  <c r="M26" i="16" s="1"/>
  <c r="N26" i="16" s="1"/>
  <c r="O26" i="16" s="1"/>
  <c r="P26" i="16" s="1"/>
  <c r="H25" i="16"/>
  <c r="H24" i="16"/>
  <c r="H23" i="16"/>
  <c r="K23" i="16" s="1"/>
  <c r="M23" i="16" s="1"/>
  <c r="N23" i="16" s="1"/>
  <c r="O23" i="16" s="1"/>
  <c r="P23" i="16" s="1"/>
  <c r="H22" i="16"/>
  <c r="K22" i="16" s="1"/>
  <c r="M22" i="16" s="1"/>
  <c r="N22" i="16" s="1"/>
  <c r="O22" i="16" s="1"/>
  <c r="P22" i="16" s="1"/>
  <c r="H9" i="16"/>
  <c r="H7" i="16"/>
  <c r="K7" i="16" s="1"/>
  <c r="M7" i="16" s="1"/>
  <c r="N7" i="16" s="1"/>
  <c r="O7" i="16" s="1"/>
  <c r="P7" i="16" s="1"/>
  <c r="H6" i="16"/>
  <c r="K6" i="16" s="1"/>
  <c r="M6" i="16" s="1"/>
  <c r="K189" i="16" l="1"/>
  <c r="K24" i="16"/>
  <c r="M24" i="16" s="1"/>
  <c r="N24" i="16" s="1"/>
  <c r="O24" i="16" s="1"/>
  <c r="P24" i="16" s="1"/>
  <c r="K39" i="16"/>
  <c r="M39" i="16" s="1"/>
  <c r="N39" i="16" s="1"/>
  <c r="O39" i="16" s="1"/>
  <c r="P39" i="16" s="1"/>
  <c r="K69" i="16"/>
  <c r="M69" i="16" s="1"/>
  <c r="N69" i="16" s="1"/>
  <c r="O69" i="16" s="1"/>
  <c r="P69" i="16" s="1"/>
  <c r="K77" i="16"/>
  <c r="M77" i="16" s="1"/>
  <c r="N77" i="16" s="1"/>
  <c r="O77" i="16" s="1"/>
  <c r="P77" i="16" s="1"/>
  <c r="K128" i="16"/>
  <c r="M128" i="16" s="1"/>
  <c r="N128" i="16" s="1"/>
  <c r="O128" i="16" s="1"/>
  <c r="P128" i="16" s="1"/>
  <c r="K136" i="16"/>
  <c r="M136" i="16" s="1"/>
  <c r="N136" i="16" s="1"/>
  <c r="O136" i="16" s="1"/>
  <c r="P136" i="16" s="1"/>
  <c r="K144" i="16"/>
  <c r="M144" i="16" s="1"/>
  <c r="N144" i="16" s="1"/>
  <c r="O144" i="16" s="1"/>
  <c r="P144" i="16" s="1"/>
  <c r="K182" i="16"/>
  <c r="M182" i="16" s="1"/>
  <c r="N182" i="16" s="1"/>
  <c r="O182" i="16" s="1"/>
  <c r="P182" i="16" s="1"/>
  <c r="M223" i="16"/>
  <c r="N223" i="16" s="1"/>
  <c r="O223" i="16" s="1"/>
  <c r="P223" i="16" s="1"/>
  <c r="M476" i="16"/>
  <c r="N476" i="16" s="1"/>
  <c r="O476" i="16" s="1"/>
  <c r="P476" i="16" s="1"/>
  <c r="M511" i="16"/>
  <c r="N511" i="16" s="1"/>
  <c r="O511" i="16" s="1"/>
  <c r="P511" i="16" s="1"/>
  <c r="M515" i="16"/>
  <c r="N515" i="16" s="1"/>
  <c r="O515" i="16" s="1"/>
  <c r="P515" i="16" s="1"/>
  <c r="M519" i="16"/>
  <c r="N519" i="16" s="1"/>
  <c r="O519" i="16" s="1"/>
  <c r="P519" i="16" s="1"/>
  <c r="M523" i="16"/>
  <c r="N523" i="16" s="1"/>
  <c r="O523" i="16" s="1"/>
  <c r="P523" i="16" s="1"/>
  <c r="M527" i="16"/>
  <c r="N527" i="16" s="1"/>
  <c r="O527" i="16" s="1"/>
  <c r="P527" i="16" s="1"/>
  <c r="M577" i="16"/>
  <c r="N577" i="16" s="1"/>
  <c r="O577" i="16" s="1"/>
  <c r="P577" i="16" s="1"/>
  <c r="M582" i="16"/>
  <c r="N582" i="16" s="1"/>
  <c r="O582" i="16" s="1"/>
  <c r="P582" i="16" s="1"/>
  <c r="M607" i="16"/>
  <c r="N607" i="16" s="1"/>
  <c r="O607" i="16" s="1"/>
  <c r="P607" i="16" s="1"/>
  <c r="M611" i="16"/>
  <c r="N611" i="16" s="1"/>
  <c r="O611" i="16" s="1"/>
  <c r="P611" i="16" s="1"/>
  <c r="M640" i="16"/>
  <c r="N640" i="16" s="1"/>
  <c r="O640" i="16" s="1"/>
  <c r="P640" i="16" s="1"/>
  <c r="M656" i="16"/>
  <c r="N656" i="16" s="1"/>
  <c r="O656" i="16" s="1"/>
  <c r="P656" i="16" s="1"/>
  <c r="M662" i="16"/>
  <c r="N662" i="16" s="1"/>
  <c r="O662" i="16" s="1"/>
  <c r="P662" i="16" s="1"/>
  <c r="M707" i="16"/>
  <c r="N707" i="16" s="1"/>
  <c r="O707" i="16" s="1"/>
  <c r="P707" i="16" s="1"/>
  <c r="M723" i="16"/>
  <c r="N723" i="16" s="1"/>
  <c r="O723" i="16" s="1"/>
  <c r="P723" i="16" s="1"/>
  <c r="M733" i="16"/>
  <c r="N733" i="16" s="1"/>
  <c r="O733" i="16" s="1"/>
  <c r="P733" i="16" s="1"/>
  <c r="M746" i="16"/>
  <c r="N746" i="16" s="1"/>
  <c r="O746" i="16" s="1"/>
  <c r="P746" i="16" s="1"/>
  <c r="M781" i="16"/>
  <c r="N781" i="16" s="1"/>
  <c r="O781" i="16" s="1"/>
  <c r="P781" i="16" s="1"/>
  <c r="M786" i="16"/>
  <c r="N786" i="16" s="1"/>
  <c r="O786" i="16" s="1"/>
  <c r="P786" i="16" s="1"/>
  <c r="K208" i="16"/>
  <c r="M208" i="16" s="1"/>
  <c r="N208" i="16" s="1"/>
  <c r="R208" i="16" s="1"/>
  <c r="K30" i="16"/>
  <c r="M30" i="16" s="1"/>
  <c r="N30" i="16" s="1"/>
  <c r="O30" i="16" s="1"/>
  <c r="P30" i="16" s="1"/>
  <c r="K50" i="16"/>
  <c r="M50" i="16" s="1"/>
  <c r="N50" i="16" s="1"/>
  <c r="O50" i="16" s="1"/>
  <c r="P50" i="16" s="1"/>
  <c r="K73" i="16"/>
  <c r="M73" i="16" s="1"/>
  <c r="N73" i="16" s="1"/>
  <c r="O73" i="16" s="1"/>
  <c r="P73" i="16" s="1"/>
  <c r="K132" i="16"/>
  <c r="M132" i="16" s="1"/>
  <c r="N132" i="16" s="1"/>
  <c r="O132" i="16" s="1"/>
  <c r="P132" i="16" s="1"/>
  <c r="K140" i="16"/>
  <c r="M140" i="16" s="1"/>
  <c r="N140" i="16" s="1"/>
  <c r="O140" i="16" s="1"/>
  <c r="P140" i="16" s="1"/>
  <c r="N6" i="16"/>
  <c r="O6" i="16" s="1"/>
  <c r="P6" i="16" s="1"/>
  <c r="U214" i="16"/>
  <c r="Q214" i="16"/>
  <c r="T214" i="16"/>
  <c r="S214" i="16"/>
  <c r="O214" i="16"/>
  <c r="P214" i="16" s="1"/>
  <c r="Z214" i="16"/>
  <c r="R214" i="16"/>
  <c r="Z213" i="16"/>
  <c r="R213" i="16"/>
  <c r="Q213" i="16"/>
  <c r="T213" i="16"/>
  <c r="S213" i="16"/>
  <c r="O213" i="16"/>
  <c r="P213" i="16" s="1"/>
  <c r="U213" i="16"/>
  <c r="M216" i="16"/>
  <c r="N216" i="16" s="1"/>
  <c r="O216" i="16" s="1"/>
  <c r="P216" i="16" s="1"/>
  <c r="S208" i="16"/>
  <c r="T208" i="16"/>
  <c r="U209" i="16"/>
  <c r="Q209" i="16"/>
  <c r="O209" i="16"/>
  <c r="P209" i="16" s="1"/>
  <c r="Z209" i="16"/>
  <c r="R209" i="16"/>
  <c r="T209" i="16"/>
  <c r="S209" i="16"/>
  <c r="K25" i="16"/>
  <c r="M25" i="16" s="1"/>
  <c r="N25" i="16" s="1"/>
  <c r="O25" i="16" s="1"/>
  <c r="P25" i="16" s="1"/>
  <c r="K42" i="16"/>
  <c r="M42" i="16" s="1"/>
  <c r="N42" i="16" s="1"/>
  <c r="O42" i="16" s="1"/>
  <c r="P42" i="16" s="1"/>
  <c r="K70" i="16"/>
  <c r="M70" i="16" s="1"/>
  <c r="N70" i="16" s="1"/>
  <c r="O70" i="16" s="1"/>
  <c r="P70" i="16" s="1"/>
  <c r="K116" i="16"/>
  <c r="M116" i="16" s="1"/>
  <c r="N116" i="16" s="1"/>
  <c r="O116" i="16" s="1"/>
  <c r="P116" i="16" s="1"/>
  <c r="K133" i="16"/>
  <c r="M133" i="16" s="1"/>
  <c r="N133" i="16" s="1"/>
  <c r="O133" i="16" s="1"/>
  <c r="P133" i="16" s="1"/>
  <c r="K141" i="16"/>
  <c r="M141" i="16" s="1"/>
  <c r="N141" i="16" s="1"/>
  <c r="O141" i="16" s="1"/>
  <c r="P141" i="16" s="1"/>
  <c r="N215" i="16"/>
  <c r="O215" i="16" s="1"/>
  <c r="P215" i="16" s="1"/>
  <c r="N196" i="16"/>
  <c r="O196" i="16" s="1"/>
  <c r="P196" i="16" s="1"/>
  <c r="M521" i="16"/>
  <c r="N521" i="16" s="1"/>
  <c r="O521" i="16" s="1"/>
  <c r="P521" i="16" s="1"/>
  <c r="M525" i="16"/>
  <c r="N525" i="16" s="1"/>
  <c r="O525" i="16" s="1"/>
  <c r="P525" i="16" s="1"/>
  <c r="M529" i="16"/>
  <c r="N529" i="16" s="1"/>
  <c r="O529" i="16" s="1"/>
  <c r="P529" i="16" s="1"/>
  <c r="M605" i="16"/>
  <c r="N605" i="16" s="1"/>
  <c r="O605" i="16" s="1"/>
  <c r="P605" i="16" s="1"/>
  <c r="M609" i="16"/>
  <c r="N609" i="16" s="1"/>
  <c r="O609" i="16" s="1"/>
  <c r="P609" i="16" s="1"/>
  <c r="M637" i="16"/>
  <c r="N637" i="16" s="1"/>
  <c r="O637" i="16" s="1"/>
  <c r="P637" i="16" s="1"/>
  <c r="M659" i="16"/>
  <c r="N659" i="16" s="1"/>
  <c r="O659" i="16" s="1"/>
  <c r="P659" i="16" s="1"/>
  <c r="M696" i="16"/>
  <c r="N696" i="16" s="1"/>
  <c r="O696" i="16" s="1"/>
  <c r="P696" i="16" s="1"/>
  <c r="M715" i="16"/>
  <c r="N715" i="16" s="1"/>
  <c r="O715" i="16" s="1"/>
  <c r="P715" i="16" s="1"/>
  <c r="M737" i="16"/>
  <c r="N737" i="16" s="1"/>
  <c r="O737" i="16" s="1"/>
  <c r="P737" i="16" s="1"/>
  <c r="M766" i="16"/>
  <c r="N766" i="16" s="1"/>
  <c r="O766" i="16" s="1"/>
  <c r="P766" i="16" s="1"/>
  <c r="M783" i="16"/>
  <c r="N783" i="16" s="1"/>
  <c r="O783" i="16" s="1"/>
  <c r="P783" i="16" s="1"/>
  <c r="K9" i="16"/>
  <c r="M9" i="16" s="1"/>
  <c r="N9" i="16" s="1"/>
  <c r="O9" i="16" s="1"/>
  <c r="P9" i="16" s="1"/>
  <c r="K31" i="16"/>
  <c r="M31" i="16" s="1"/>
  <c r="N31" i="16" s="1"/>
  <c r="O31" i="16" s="1"/>
  <c r="P31" i="16" s="1"/>
  <c r="K51" i="16"/>
  <c r="M51" i="16" s="1"/>
  <c r="N51" i="16" s="1"/>
  <c r="O51" i="16" s="1"/>
  <c r="P51" i="16" s="1"/>
  <c r="K74" i="16"/>
  <c r="M74" i="16" s="1"/>
  <c r="N74" i="16" s="1"/>
  <c r="O74" i="16" s="1"/>
  <c r="P74" i="16" s="1"/>
  <c r="K129" i="16"/>
  <c r="M129" i="16" s="1"/>
  <c r="N129" i="16" s="1"/>
  <c r="O129" i="16" s="1"/>
  <c r="P129" i="16" s="1"/>
  <c r="K137" i="16"/>
  <c r="M137" i="16" s="1"/>
  <c r="N137" i="16" s="1"/>
  <c r="O137" i="16" s="1"/>
  <c r="P137" i="16" s="1"/>
  <c r="K179" i="16"/>
  <c r="M179" i="16" s="1"/>
  <c r="N179" i="16" s="1"/>
  <c r="O179" i="16" s="1"/>
  <c r="P179" i="16" s="1"/>
  <c r="K183" i="16"/>
  <c r="M183" i="16" s="1"/>
  <c r="N183" i="16" s="1"/>
  <c r="O183" i="16" s="1"/>
  <c r="P183" i="16" s="1"/>
  <c r="K200" i="16"/>
  <c r="M200" i="16" s="1"/>
  <c r="N200" i="16" s="1"/>
  <c r="O200" i="16" s="1"/>
  <c r="P200" i="16" s="1"/>
  <c r="M189" i="16"/>
  <c r="N189" i="16" s="1"/>
  <c r="O189" i="16" s="1"/>
  <c r="P189" i="16" s="1"/>
  <c r="O211" i="16"/>
  <c r="P211" i="16" s="1"/>
  <c r="N210" i="16"/>
  <c r="O210" i="16" s="1"/>
  <c r="P210" i="16" s="1"/>
  <c r="K204" i="16"/>
  <c r="K203" i="16"/>
  <c r="K198" i="16"/>
  <c r="M198" i="16" s="1"/>
  <c r="K197" i="16"/>
  <c r="M197" i="16" s="1"/>
  <c r="M199" i="16"/>
  <c r="M203" i="16"/>
  <c r="M204" i="16"/>
  <c r="S195" i="16"/>
  <c r="Z195" i="16"/>
  <c r="Q195" i="16"/>
  <c r="T195" i="16"/>
  <c r="O195" i="16"/>
  <c r="P195" i="16" s="1"/>
  <c r="AD195" i="16" s="1"/>
  <c r="R195" i="16"/>
  <c r="U195" i="16"/>
  <c r="O194" i="16"/>
  <c r="P194" i="16" s="1"/>
  <c r="O190" i="16"/>
  <c r="P190" i="16" s="1"/>
  <c r="G3" i="7"/>
  <c r="F3" i="7"/>
  <c r="I7" i="7"/>
  <c r="G6" i="7"/>
  <c r="H6" i="7" s="1"/>
  <c r="I6" i="7" s="1"/>
  <c r="G5" i="7"/>
  <c r="F5" i="7"/>
  <c r="H5" i="7" s="1"/>
  <c r="I5" i="7" s="1"/>
  <c r="U208" i="16" l="1"/>
  <c r="Z208" i="16"/>
  <c r="O208" i="16"/>
  <c r="P208" i="16" s="1"/>
  <c r="Q208" i="16"/>
  <c r="AD213" i="16"/>
  <c r="V213" i="16"/>
  <c r="W213" i="16" s="1"/>
  <c r="AE213" i="16"/>
  <c r="AF213" i="16" s="1"/>
  <c r="AE214" i="16"/>
  <c r="AF214" i="16" s="1"/>
  <c r="AD214" i="16"/>
  <c r="V214" i="16"/>
  <c r="W214" i="16" s="1"/>
  <c r="AE209" i="16"/>
  <c r="AD209" i="16"/>
  <c r="V209" i="16"/>
  <c r="W209" i="16" s="1"/>
  <c r="AF209" i="16"/>
  <c r="AD208" i="16"/>
  <c r="V208" i="16"/>
  <c r="W208" i="16" s="1"/>
  <c r="AE208" i="16"/>
  <c r="AF208" i="16" s="1"/>
  <c r="N204" i="16"/>
  <c r="N203" i="16"/>
  <c r="O203" i="16" s="1"/>
  <c r="P203" i="16" s="1"/>
  <c r="N199" i="16"/>
  <c r="O199" i="16" s="1"/>
  <c r="P199" i="16" s="1"/>
  <c r="AE199" i="16" s="1"/>
  <c r="AF199" i="16" s="1"/>
  <c r="N198" i="16"/>
  <c r="O198" i="16" s="1"/>
  <c r="P198" i="16" s="1"/>
  <c r="N197" i="16"/>
  <c r="O197" i="16" s="1"/>
  <c r="P197" i="16" s="1"/>
  <c r="AE195" i="16"/>
  <c r="AF195" i="16" s="1"/>
  <c r="V195" i="16"/>
  <c r="W195" i="16" s="1"/>
  <c r="AA195" i="16" s="1"/>
  <c r="AG195" i="16"/>
  <c r="AH195" i="16" s="1"/>
  <c r="H3" i="7"/>
  <c r="I3" i="7" s="1"/>
  <c r="T640" i="16"/>
  <c r="L37" i="16"/>
  <c r="I37" i="16"/>
  <c r="H37" i="16"/>
  <c r="Q183" i="16"/>
  <c r="T189" i="16"/>
  <c r="T190" i="16"/>
  <c r="Q194" i="16"/>
  <c r="T198" i="16"/>
  <c r="S210" i="16"/>
  <c r="S221" i="16"/>
  <c r="U223" i="16"/>
  <c r="Q224" i="16"/>
  <c r="S181" i="16"/>
  <c r="J10" i="8"/>
  <c r="L756" i="16"/>
  <c r="L755" i="16"/>
  <c r="H756" i="16"/>
  <c r="H755" i="16"/>
  <c r="L604" i="16"/>
  <c r="H604" i="16"/>
  <c r="L657" i="16"/>
  <c r="H657" i="16"/>
  <c r="L5" i="16"/>
  <c r="H5" i="16"/>
  <c r="L43" i="16"/>
  <c r="L160" i="16"/>
  <c r="L153" i="16"/>
  <c r="L638" i="16"/>
  <c r="L641" i="16"/>
  <c r="L161" i="16"/>
  <c r="L47" i="16"/>
  <c r="L157" i="16"/>
  <c r="L154" i="16"/>
  <c r="L575" i="16"/>
  <c r="L643" i="16"/>
  <c r="L49" i="16"/>
  <c r="L2" i="16"/>
  <c r="L40" i="16"/>
  <c r="L228" i="16"/>
  <c r="L231" i="16"/>
  <c r="L226" i="16"/>
  <c r="L229" i="16"/>
  <c r="L227" i="16"/>
  <c r="L41" i="16"/>
  <c r="L166" i="16"/>
  <c r="L165" i="16"/>
  <c r="L164" i="16"/>
  <c r="L642" i="16"/>
  <c r="L48" i="16"/>
  <c r="L159" i="16"/>
  <c r="L158" i="16"/>
  <c r="L230" i="16"/>
  <c r="L644" i="16"/>
  <c r="L650" i="16"/>
  <c r="L649" i="16"/>
  <c r="L648" i="16"/>
  <c r="L100" i="16"/>
  <c r="L85" i="16"/>
  <c r="L101" i="16"/>
  <c r="L168" i="16"/>
  <c r="L170" i="16"/>
  <c r="L172" i="16"/>
  <c r="L174" i="16"/>
  <c r="L578" i="16"/>
  <c r="L584" i="16"/>
  <c r="L585" i="16"/>
  <c r="L689" i="16"/>
  <c r="L690" i="16"/>
  <c r="L693" i="16"/>
  <c r="L691" i="16"/>
  <c r="L692" i="16"/>
  <c r="L687" i="16"/>
  <c r="L688" i="16"/>
  <c r="L780" i="16"/>
  <c r="L88" i="16"/>
  <c r="L89" i="16"/>
  <c r="L90" i="16"/>
  <c r="L671" i="16"/>
  <c r="L672" i="16"/>
  <c r="L673" i="16"/>
  <c r="L674" i="16"/>
  <c r="L675" i="16"/>
  <c r="L676" i="16"/>
  <c r="L677" i="16"/>
  <c r="L263" i="16"/>
  <c r="L264" i="16"/>
  <c r="L265" i="16"/>
  <c r="L266" i="16"/>
  <c r="L664" i="16"/>
  <c r="L665" i="16"/>
  <c r="L666" i="16"/>
  <c r="L667" i="16"/>
  <c r="L668" i="16"/>
  <c r="L669" i="16"/>
  <c r="L670" i="16"/>
  <c r="L279" i="16"/>
  <c r="L282" i="16"/>
  <c r="L303" i="16"/>
  <c r="L277" i="16"/>
  <c r="L297" i="16"/>
  <c r="L311" i="16"/>
  <c r="L324" i="16"/>
  <c r="L338" i="16"/>
  <c r="L285" i="16"/>
  <c r="L294" i="16"/>
  <c r="L307" i="16"/>
  <c r="L309" i="16"/>
  <c r="L321" i="16"/>
  <c r="L334" i="16"/>
  <c r="L336" i="16"/>
  <c r="L271" i="16"/>
  <c r="L273" i="16"/>
  <c r="L275" i="16"/>
  <c r="L281" i="16"/>
  <c r="L287" i="16"/>
  <c r="L289" i="16"/>
  <c r="L292" i="16"/>
  <c r="L298" i="16"/>
  <c r="L302" i="16"/>
  <c r="L305" i="16"/>
  <c r="L313" i="16"/>
  <c r="L314" i="16"/>
  <c r="L317" i="16"/>
  <c r="L325" i="16"/>
  <c r="L328" i="16"/>
  <c r="L330" i="16"/>
  <c r="L332" i="16"/>
  <c r="L290" i="16"/>
  <c r="L293" i="16"/>
  <c r="L319" i="16"/>
  <c r="L316" i="16"/>
  <c r="L694" i="16"/>
  <c r="L300" i="16"/>
  <c r="L118" i="16"/>
  <c r="L270" i="16"/>
  <c r="L272" i="16"/>
  <c r="L274" i="16"/>
  <c r="L278" i="16"/>
  <c r="L280" i="16"/>
  <c r="L283" i="16"/>
  <c r="L284" i="16"/>
  <c r="L276" i="16"/>
  <c r="L286" i="16"/>
  <c r="L288" i="16"/>
  <c r="L291" i="16"/>
  <c r="L295" i="16"/>
  <c r="L296" i="16"/>
  <c r="L299" i="16"/>
  <c r="L301" i="16"/>
  <c r="L304" i="16"/>
  <c r="L306" i="16"/>
  <c r="L308" i="16"/>
  <c r="L310" i="16"/>
  <c r="L312" i="16"/>
  <c r="L315" i="16"/>
  <c r="L318" i="16"/>
  <c r="L320" i="16"/>
  <c r="L322" i="16"/>
  <c r="L323" i="16"/>
  <c r="L326" i="16"/>
  <c r="L327" i="16"/>
  <c r="L329" i="16"/>
  <c r="L331" i="16"/>
  <c r="L333" i="16"/>
  <c r="L335" i="16"/>
  <c r="L337" i="16"/>
  <c r="L758" i="16"/>
  <c r="L86" i="16"/>
  <c r="L87" i="16"/>
  <c r="L201" i="16"/>
  <c r="L613" i="16"/>
  <c r="L614" i="16"/>
  <c r="L593" i="16"/>
  <c r="L596" i="16"/>
  <c r="L590" i="16"/>
  <c r="L592" i="16"/>
  <c r="L591" i="16"/>
  <c r="L594" i="16"/>
  <c r="L595" i="16"/>
  <c r="L586" i="16"/>
  <c r="L587" i="16"/>
  <c r="L589" i="16"/>
  <c r="L588" i="16"/>
  <c r="L576" i="16"/>
  <c r="L46" i="16"/>
  <c r="L477" i="16"/>
  <c r="L478" i="16"/>
  <c r="L389" i="16"/>
  <c r="L390" i="16"/>
  <c r="L391" i="16"/>
  <c r="L392" i="16"/>
  <c r="L393" i="16"/>
  <c r="L394" i="16"/>
  <c r="L395" i="16"/>
  <c r="L396" i="16"/>
  <c r="L384" i="16"/>
  <c r="L385" i="16"/>
  <c r="L386" i="16"/>
  <c r="L387" i="16"/>
  <c r="L388" i="16"/>
  <c r="L403" i="16"/>
  <c r="L404" i="16"/>
  <c r="L405" i="16"/>
  <c r="L406" i="16"/>
  <c r="L162" i="16"/>
  <c r="L163" i="16"/>
  <c r="L399" i="16"/>
  <c r="L155" i="16"/>
  <c r="L415" i="16"/>
  <c r="L156" i="16"/>
  <c r="L400" i="16"/>
  <c r="L401" i="16"/>
  <c r="L402" i="16"/>
  <c r="L410" i="16"/>
  <c r="L381" i="16"/>
  <c r="L382" i="16"/>
  <c r="L383" i="16"/>
  <c r="L407" i="16"/>
  <c r="L408" i="16"/>
  <c r="L409" i="16"/>
  <c r="L397" i="16"/>
  <c r="L398" i="16"/>
  <c r="L411" i="16"/>
  <c r="L412" i="16"/>
  <c r="L413" i="16"/>
  <c r="L414" i="16"/>
  <c r="L377" i="16"/>
  <c r="L378" i="16"/>
  <c r="L380" i="16"/>
  <c r="L379" i="16"/>
  <c r="L416" i="16"/>
  <c r="L205" i="16"/>
  <c r="L206" i="16"/>
  <c r="L207" i="16"/>
  <c r="L202" i="16"/>
  <c r="L212" i="16"/>
  <c r="L217" i="16"/>
  <c r="L218" i="16"/>
  <c r="L219" i="16"/>
  <c r="L191" i="16"/>
  <c r="L192" i="16"/>
  <c r="L193" i="16"/>
  <c r="L185" i="16"/>
  <c r="L186" i="16"/>
  <c r="L187" i="16"/>
  <c r="L188" i="16"/>
  <c r="L697" i="16"/>
  <c r="L698" i="16"/>
  <c r="L700" i="16"/>
  <c r="L701" i="16"/>
  <c r="L702" i="16"/>
  <c r="L703" i="16"/>
  <c r="L705" i="16"/>
  <c r="L706" i="16"/>
  <c r="L708" i="16"/>
  <c r="L709" i="16"/>
  <c r="L716" i="16"/>
  <c r="L717" i="16"/>
  <c r="L724" i="16"/>
  <c r="L726" i="16"/>
  <c r="L730" i="16"/>
  <c r="L731" i="16"/>
  <c r="L734" i="16"/>
  <c r="L735" i="16"/>
  <c r="L738" i="16"/>
  <c r="L739" i="16"/>
  <c r="L722" i="16"/>
  <c r="L417" i="16"/>
  <c r="L418" i="16"/>
  <c r="L419" i="16"/>
  <c r="L420" i="16"/>
  <c r="L421" i="16"/>
  <c r="L422" i="16"/>
  <c r="L740" i="16"/>
  <c r="L741" i="16"/>
  <c r="L742" i="16"/>
  <c r="L743" i="16"/>
  <c r="L745" i="16"/>
  <c r="L750" i="16"/>
  <c r="L747" i="16"/>
  <c r="L748" i="16"/>
  <c r="L751" i="16"/>
  <c r="L749" i="16"/>
  <c r="L753" i="16"/>
  <c r="L752" i="16"/>
  <c r="L627" i="16"/>
  <c r="L630" i="16"/>
  <c r="L423" i="16"/>
  <c r="L633" i="16"/>
  <c r="L424" i="16"/>
  <c r="L635" i="16"/>
  <c r="L628" i="16"/>
  <c r="L631" i="16"/>
  <c r="L634" i="16"/>
  <c r="L636" i="16"/>
  <c r="L425" i="16"/>
  <c r="L629" i="16"/>
  <c r="L632" i="16"/>
  <c r="L427" i="16"/>
  <c r="L428" i="16"/>
  <c r="L429" i="16"/>
  <c r="L431" i="16"/>
  <c r="L433" i="16"/>
  <c r="L430" i="16"/>
  <c r="L169" i="16"/>
  <c r="L171" i="16"/>
  <c r="L173" i="16"/>
  <c r="L432" i="16"/>
  <c r="L175" i="16"/>
  <c r="L167" i="16"/>
  <c r="L426" i="16"/>
  <c r="L347" i="16"/>
  <c r="L343" i="16"/>
  <c r="L344" i="16"/>
  <c r="L345" i="16"/>
  <c r="L357" i="16"/>
  <c r="L356" i="16"/>
  <c r="L354" i="16"/>
  <c r="L348" i="16"/>
  <c r="L350" i="16"/>
  <c r="L352" i="16"/>
  <c r="L232" i="16"/>
  <c r="L233" i="16"/>
  <c r="L355" i="16"/>
  <c r="L349" i="16"/>
  <c r="L351" i="16"/>
  <c r="L353" i="16"/>
  <c r="L784" i="16"/>
  <c r="L365" i="16"/>
  <c r="L359" i="16"/>
  <c r="L361" i="16"/>
  <c r="L363" i="16"/>
  <c r="L366" i="16"/>
  <c r="L360" i="16"/>
  <c r="L362" i="16"/>
  <c r="L497" i="16"/>
  <c r="L364" i="16"/>
  <c r="L374" i="16"/>
  <c r="L446" i="16"/>
  <c r="L371" i="16"/>
  <c r="L372" i="16"/>
  <c r="L757" i="16"/>
  <c r="L373" i="16"/>
  <c r="L376" i="16"/>
  <c r="L375" i="16"/>
  <c r="L358" i="16"/>
  <c r="L367" i="16"/>
  <c r="L368" i="16"/>
  <c r="L369" i="16"/>
  <c r="L370" i="16"/>
  <c r="L710" i="16"/>
  <c r="L712" i="16"/>
  <c r="L711" i="16"/>
  <c r="L452" i="16"/>
  <c r="L454" i="16"/>
  <c r="L457" i="16"/>
  <c r="L450" i="16"/>
  <c r="L453" i="16"/>
  <c r="L455" i="16"/>
  <c r="L458" i="16"/>
  <c r="L615" i="16"/>
  <c r="L451" i="16"/>
  <c r="L616" i="16"/>
  <c r="L617" i="16"/>
  <c r="L618" i="16"/>
  <c r="L619" i="16"/>
  <c r="L466" i="16"/>
  <c r="L620" i="16"/>
  <c r="L621" i="16"/>
  <c r="L456" i="16"/>
  <c r="L622" i="16"/>
  <c r="L473" i="16"/>
  <c r="L474" i="16"/>
  <c r="L342" i="16"/>
  <c r="L472" i="16"/>
  <c r="L623" i="16"/>
  <c r="L339" i="16"/>
  <c r="L600" i="16"/>
  <c r="L341" i="16"/>
  <c r="L597" i="16"/>
  <c r="L599" i="16"/>
  <c r="L598" i="16"/>
  <c r="L601" i="16"/>
  <c r="L602" i="16"/>
  <c r="L603" i="16"/>
  <c r="L340" i="16"/>
  <c r="L625" i="16"/>
  <c r="L346" i="16"/>
  <c r="L626" i="16"/>
  <c r="L624" i="16"/>
  <c r="L489" i="16"/>
  <c r="L491" i="16"/>
  <c r="L492" i="16"/>
  <c r="L493" i="16"/>
  <c r="L490" i="16"/>
  <c r="L487" i="16"/>
  <c r="L488" i="16"/>
  <c r="L494" i="16"/>
  <c r="L459" i="16"/>
  <c r="L486" i="16"/>
  <c r="L462" i="16"/>
  <c r="L28" i="16"/>
  <c r="L29" i="16"/>
  <c r="L13" i="16"/>
  <c r="L15" i="16"/>
  <c r="L464" i="16"/>
  <c r="L460" i="16"/>
  <c r="L461" i="16"/>
  <c r="L10" i="16"/>
  <c r="L12" i="16"/>
  <c r="L463" i="16"/>
  <c r="L11" i="16"/>
  <c r="L14" i="16"/>
  <c r="L465" i="16"/>
  <c r="L468" i="16"/>
  <c r="L19" i="16"/>
  <c r="L21" i="16"/>
  <c r="L16" i="16"/>
  <c r="L18" i="16"/>
  <c r="L17" i="16"/>
  <c r="L20" i="16"/>
  <c r="L469" i="16"/>
  <c r="L470" i="16"/>
  <c r="L471" i="16"/>
  <c r="L449" i="16"/>
  <c r="L467" i="16"/>
  <c r="L448" i="16"/>
  <c r="L479" i="16"/>
  <c r="L480" i="16"/>
  <c r="L437" i="16"/>
  <c r="L481" i="16"/>
  <c r="L440" i="16"/>
  <c r="L442" i="16"/>
  <c r="L435" i="16"/>
  <c r="L444" i="16"/>
  <c r="L438" i="16"/>
  <c r="L434" i="16"/>
  <c r="L439" i="16"/>
  <c r="L441" i="16"/>
  <c r="L443" i="16"/>
  <c r="L445" i="16"/>
  <c r="L436" i="16"/>
  <c r="L495" i="16"/>
  <c r="L56" i="16"/>
  <c r="L57" i="16"/>
  <c r="L58" i="16"/>
  <c r="L59" i="16"/>
  <c r="L61" i="16"/>
  <c r="L60" i="16"/>
  <c r="L150" i="16"/>
  <c r="L151" i="16"/>
  <c r="L152" i="16"/>
  <c r="L145" i="16"/>
  <c r="L146" i="16"/>
  <c r="L147" i="16"/>
  <c r="L148" i="16"/>
  <c r="L149" i="16"/>
  <c r="L81" i="16"/>
  <c r="L447" i="16"/>
  <c r="L83" i="16"/>
  <c r="L82" i="16"/>
  <c r="L84" i="16"/>
  <c r="L178" i="16"/>
  <c r="L177" i="16"/>
  <c r="L91" i="16"/>
  <c r="L93" i="16"/>
  <c r="L92" i="16"/>
  <c r="L94" i="16"/>
  <c r="L96" i="16"/>
  <c r="L95" i="16"/>
  <c r="L268" i="16"/>
  <c r="L269" i="16"/>
  <c r="L267" i="16"/>
  <c r="L123" i="16"/>
  <c r="L122" i="16"/>
  <c r="L119" i="16"/>
  <c r="L121" i="16"/>
  <c r="L120" i="16"/>
  <c r="L126" i="16"/>
  <c r="L125" i="16"/>
  <c r="L124" i="16"/>
  <c r="L483" i="16"/>
  <c r="L484" i="16"/>
  <c r="L485" i="16"/>
  <c r="L532" i="16"/>
  <c r="L531" i="16"/>
  <c r="L533" i="16"/>
  <c r="L543" i="16"/>
  <c r="L546" i="16"/>
  <c r="L544" i="16"/>
  <c r="L545" i="16"/>
  <c r="L243" i="16"/>
  <c r="L534" i="16"/>
  <c r="L651" i="16"/>
  <c r="L505" i="16"/>
  <c r="L249" i="16"/>
  <c r="L250" i="16"/>
  <c r="L251" i="16"/>
  <c r="L252" i="16"/>
  <c r="L506" i="16"/>
  <c r="L507" i="16"/>
  <c r="L508" i="16"/>
  <c r="L509" i="16"/>
  <c r="L652" i="16"/>
  <c r="L653" i="16"/>
  <c r="L654" i="16"/>
  <c r="L655" i="16"/>
  <c r="L535" i="16"/>
  <c r="L537" i="16"/>
  <c r="L536" i="16"/>
  <c r="L538" i="16"/>
  <c r="L539" i="16"/>
  <c r="L540" i="16"/>
  <c r="L541" i="16"/>
  <c r="L542" i="16"/>
  <c r="L253" i="16"/>
  <c r="L254" i="16"/>
  <c r="L255" i="16"/>
  <c r="L256" i="16"/>
  <c r="L257" i="16"/>
  <c r="L258" i="16"/>
  <c r="L259" i="16"/>
  <c r="L260" i="16"/>
  <c r="L261" i="16"/>
  <c r="L262" i="16"/>
  <c r="L34" i="16"/>
  <c r="L32" i="16"/>
  <c r="L35" i="16"/>
  <c r="L33" i="16"/>
  <c r="L501" i="16"/>
  <c r="L498" i="16"/>
  <c r="L500" i="16"/>
  <c r="L502" i="16"/>
  <c r="L504" i="16"/>
  <c r="L503" i="16"/>
  <c r="L565" i="16"/>
  <c r="L562" i="16"/>
  <c r="L566" i="16"/>
  <c r="L564" i="16"/>
  <c r="L563" i="16"/>
  <c r="L570" i="16"/>
  <c r="L567" i="16"/>
  <c r="L571" i="16"/>
  <c r="L569" i="16"/>
  <c r="L568" i="16"/>
  <c r="L549" i="16"/>
  <c r="L547" i="16"/>
  <c r="L551" i="16"/>
  <c r="L550" i="16"/>
  <c r="L548" i="16"/>
  <c r="L555" i="16"/>
  <c r="L552" i="16"/>
  <c r="L556" i="16"/>
  <c r="L554" i="16"/>
  <c r="L553" i="16"/>
  <c r="L560" i="16"/>
  <c r="L557" i="16"/>
  <c r="L561" i="16"/>
  <c r="L559" i="16"/>
  <c r="L558" i="16"/>
  <c r="L244" i="16"/>
  <c r="L245" i="16"/>
  <c r="L246" i="16"/>
  <c r="L248" i="16"/>
  <c r="L247" i="16"/>
  <c r="L237" i="16"/>
  <c r="L239" i="16"/>
  <c r="L234" i="16"/>
  <c r="L236" i="16"/>
  <c r="L235" i="16"/>
  <c r="L238" i="16"/>
  <c r="L240" i="16"/>
  <c r="L242" i="16"/>
  <c r="L241" i="16"/>
  <c r="L681" i="16"/>
  <c r="L683" i="16"/>
  <c r="L678" i="16"/>
  <c r="L680" i="16"/>
  <c r="L679" i="16"/>
  <c r="L682" i="16"/>
  <c r="L685" i="16"/>
  <c r="L686" i="16"/>
  <c r="L684" i="16"/>
  <c r="L778" i="16"/>
  <c r="L775" i="16"/>
  <c r="L777" i="16"/>
  <c r="L772" i="16"/>
  <c r="L774" i="16"/>
  <c r="L773" i="16"/>
  <c r="L776" i="16"/>
  <c r="L770" i="16"/>
  <c r="L767" i="16"/>
  <c r="L768" i="16"/>
  <c r="L771" i="16"/>
  <c r="L769" i="16"/>
  <c r="L661" i="16"/>
  <c r="L115" i="16"/>
  <c r="L111" i="16"/>
  <c r="L107" i="16"/>
  <c r="L105" i="16"/>
  <c r="L104" i="16"/>
  <c r="L112" i="16"/>
  <c r="L110" i="16"/>
  <c r="L103" i="16"/>
  <c r="L114" i="16"/>
  <c r="L109" i="16"/>
  <c r="L106" i="16"/>
  <c r="L102" i="16"/>
  <c r="L113" i="16"/>
  <c r="L108" i="16"/>
  <c r="L53" i="16"/>
  <c r="L52" i="16"/>
  <c r="L55" i="16"/>
  <c r="L54" i="16"/>
  <c r="L719" i="16"/>
  <c r="L720" i="16"/>
  <c r="L97" i="16"/>
  <c r="L99" i="16"/>
  <c r="L98" i="16"/>
  <c r="L176" i="16"/>
  <c r="L759" i="16"/>
  <c r="L760" i="16"/>
  <c r="L761" i="16"/>
  <c r="L762" i="16"/>
  <c r="L763" i="16"/>
  <c r="L764" i="16"/>
  <c r="L765" i="16"/>
  <c r="L63" i="16"/>
  <c r="L65" i="16"/>
  <c r="L67" i="16"/>
  <c r="L66" i="16"/>
  <c r="L572" i="16"/>
  <c r="L573" i="16"/>
  <c r="L699" i="16"/>
  <c r="L714" i="16"/>
  <c r="L721" i="16"/>
  <c r="L727" i="16"/>
  <c r="L728" i="16"/>
  <c r="L78" i="16"/>
  <c r="L79" i="16"/>
  <c r="L80" i="16"/>
  <c r="L499" i="16"/>
  <c r="L64" i="16"/>
  <c r="L574" i="16"/>
  <c r="L695" i="16"/>
  <c r="L4" i="16"/>
  <c r="L3" i="16"/>
  <c r="I43" i="16"/>
  <c r="I160" i="16"/>
  <c r="I153" i="16"/>
  <c r="I638" i="16"/>
  <c r="I641" i="16"/>
  <c r="I161" i="16"/>
  <c r="I47" i="16"/>
  <c r="I157" i="16"/>
  <c r="I154" i="16"/>
  <c r="I575" i="16"/>
  <c r="I643" i="16"/>
  <c r="I49" i="16"/>
  <c r="I2" i="16"/>
  <c r="I40" i="16"/>
  <c r="I228" i="16"/>
  <c r="I231" i="16"/>
  <c r="I226" i="16"/>
  <c r="I229" i="16"/>
  <c r="I227" i="16"/>
  <c r="I41" i="16"/>
  <c r="I166" i="16"/>
  <c r="I165" i="16"/>
  <c r="I164" i="16"/>
  <c r="I642" i="16"/>
  <c r="I48" i="16"/>
  <c r="I159" i="16"/>
  <c r="I158" i="16"/>
  <c r="I230" i="16"/>
  <c r="I644" i="16"/>
  <c r="I650" i="16"/>
  <c r="I649" i="16"/>
  <c r="I648" i="16"/>
  <c r="I5" i="16"/>
  <c r="I100" i="16"/>
  <c r="I85" i="16"/>
  <c r="I101" i="16"/>
  <c r="I168" i="16"/>
  <c r="I170" i="16"/>
  <c r="I172" i="16"/>
  <c r="I174" i="16"/>
  <c r="I578" i="16"/>
  <c r="I584" i="16"/>
  <c r="I585" i="16"/>
  <c r="I689" i="16"/>
  <c r="I690" i="16"/>
  <c r="I693" i="16"/>
  <c r="I691" i="16"/>
  <c r="I692" i="16"/>
  <c r="I687" i="16"/>
  <c r="I688" i="16"/>
  <c r="I780" i="16"/>
  <c r="I88" i="16"/>
  <c r="I89" i="16"/>
  <c r="I90" i="16"/>
  <c r="I671" i="16"/>
  <c r="I672" i="16"/>
  <c r="I673" i="16"/>
  <c r="I674" i="16"/>
  <c r="I675" i="16"/>
  <c r="I676" i="16"/>
  <c r="I677" i="16"/>
  <c r="I263" i="16"/>
  <c r="I264" i="16"/>
  <c r="I265" i="16"/>
  <c r="I266" i="16"/>
  <c r="I664" i="16"/>
  <c r="I665" i="16"/>
  <c r="I666" i="16"/>
  <c r="I667" i="16"/>
  <c r="I668" i="16"/>
  <c r="I669" i="16"/>
  <c r="I670" i="16"/>
  <c r="I279" i="16"/>
  <c r="I282" i="16"/>
  <c r="I303" i="16"/>
  <c r="I277" i="16"/>
  <c r="I297" i="16"/>
  <c r="I311" i="16"/>
  <c r="K311" i="16" s="1"/>
  <c r="I324" i="16"/>
  <c r="I338" i="16"/>
  <c r="I285" i="16"/>
  <c r="I294" i="16"/>
  <c r="I307" i="16"/>
  <c r="I309" i="16"/>
  <c r="I321" i="16"/>
  <c r="I334" i="16"/>
  <c r="I336" i="16"/>
  <c r="I271" i="16"/>
  <c r="I273" i="16"/>
  <c r="I275" i="16"/>
  <c r="I281" i="16"/>
  <c r="I287" i="16"/>
  <c r="I289" i="16"/>
  <c r="I292" i="16"/>
  <c r="I298" i="16"/>
  <c r="I302" i="16"/>
  <c r="I305" i="16"/>
  <c r="I313" i="16"/>
  <c r="I314" i="16"/>
  <c r="I317" i="16"/>
  <c r="I325" i="16"/>
  <c r="I328" i="16"/>
  <c r="I330" i="16"/>
  <c r="I332" i="16"/>
  <c r="I290" i="16"/>
  <c r="I293" i="16"/>
  <c r="I319" i="16"/>
  <c r="I316" i="16"/>
  <c r="I694" i="16"/>
  <c r="I300" i="16"/>
  <c r="I118" i="16"/>
  <c r="I270" i="16"/>
  <c r="I272" i="16"/>
  <c r="I274" i="16"/>
  <c r="I278" i="16"/>
  <c r="I280" i="16"/>
  <c r="I283" i="16"/>
  <c r="I284" i="16"/>
  <c r="I276" i="16"/>
  <c r="I286" i="16"/>
  <c r="I288" i="16"/>
  <c r="I291" i="16"/>
  <c r="I295" i="16"/>
  <c r="I296" i="16"/>
  <c r="I299" i="16"/>
  <c r="I301" i="16"/>
  <c r="I304" i="16"/>
  <c r="I306" i="16"/>
  <c r="I308" i="16"/>
  <c r="I310" i="16"/>
  <c r="I312" i="16"/>
  <c r="I315" i="16"/>
  <c r="I318" i="16"/>
  <c r="I320" i="16"/>
  <c r="I322" i="16"/>
  <c r="I323" i="16"/>
  <c r="I326" i="16"/>
  <c r="I327" i="16"/>
  <c r="I329" i="16"/>
  <c r="I331" i="16"/>
  <c r="I333" i="16"/>
  <c r="I335" i="16"/>
  <c r="I337" i="16"/>
  <c r="I758" i="16"/>
  <c r="I86" i="16"/>
  <c r="I87" i="16"/>
  <c r="I201" i="16"/>
  <c r="I613" i="16"/>
  <c r="I614" i="16"/>
  <c r="I593" i="16"/>
  <c r="I596" i="16"/>
  <c r="I590" i="16"/>
  <c r="I592" i="16"/>
  <c r="I591" i="16"/>
  <c r="I594" i="16"/>
  <c r="I595" i="16"/>
  <c r="I586" i="16"/>
  <c r="I587" i="16"/>
  <c r="I589" i="16"/>
  <c r="I588" i="16"/>
  <c r="I576" i="16"/>
  <c r="I46" i="16"/>
  <c r="I477" i="16"/>
  <c r="I478" i="16"/>
  <c r="I389" i="16"/>
  <c r="I390" i="16"/>
  <c r="I391" i="16"/>
  <c r="I392" i="16"/>
  <c r="I393" i="16"/>
  <c r="I394" i="16"/>
  <c r="I395" i="16"/>
  <c r="I396" i="16"/>
  <c r="I384" i="16"/>
  <c r="I385" i="16"/>
  <c r="I386" i="16"/>
  <c r="I387" i="16"/>
  <c r="I388" i="16"/>
  <c r="I403" i="16"/>
  <c r="I404" i="16"/>
  <c r="I405" i="16"/>
  <c r="I406" i="16"/>
  <c r="I162" i="16"/>
  <c r="I163" i="16"/>
  <c r="I399" i="16"/>
  <c r="I155" i="16"/>
  <c r="I415" i="16"/>
  <c r="I156" i="16"/>
  <c r="I400" i="16"/>
  <c r="I401" i="16"/>
  <c r="I402" i="16"/>
  <c r="I410" i="16"/>
  <c r="I381" i="16"/>
  <c r="I382" i="16"/>
  <c r="I383" i="16"/>
  <c r="I407" i="16"/>
  <c r="I408" i="16"/>
  <c r="I409" i="16"/>
  <c r="I397" i="16"/>
  <c r="I398" i="16"/>
  <c r="I411" i="16"/>
  <c r="I412" i="16"/>
  <c r="I413" i="16"/>
  <c r="I414" i="16"/>
  <c r="I377" i="16"/>
  <c r="I378" i="16"/>
  <c r="I380" i="16"/>
  <c r="I379" i="16"/>
  <c r="I416" i="16"/>
  <c r="I205" i="16"/>
  <c r="I206" i="16"/>
  <c r="I207" i="16"/>
  <c r="I202" i="16"/>
  <c r="I212" i="16"/>
  <c r="I217" i="16"/>
  <c r="I218" i="16"/>
  <c r="I219" i="16"/>
  <c r="I191" i="16"/>
  <c r="I192" i="16"/>
  <c r="I193" i="16"/>
  <c r="I185" i="16"/>
  <c r="I186" i="16"/>
  <c r="I187" i="16"/>
  <c r="I188" i="16"/>
  <c r="I697" i="16"/>
  <c r="I698" i="16"/>
  <c r="I700" i="16"/>
  <c r="I701" i="16"/>
  <c r="I702" i="16"/>
  <c r="I703" i="16"/>
  <c r="I705" i="16"/>
  <c r="I706" i="16"/>
  <c r="I708" i="16"/>
  <c r="I709" i="16"/>
  <c r="I716" i="16"/>
  <c r="I717" i="16"/>
  <c r="I724" i="16"/>
  <c r="I726" i="16"/>
  <c r="I730" i="16"/>
  <c r="I731" i="16"/>
  <c r="I734" i="16"/>
  <c r="I735" i="16"/>
  <c r="I738" i="16"/>
  <c r="I739" i="16"/>
  <c r="I722" i="16"/>
  <c r="I417" i="16"/>
  <c r="I418" i="16"/>
  <c r="I419" i="16"/>
  <c r="I420" i="16"/>
  <c r="I421" i="16"/>
  <c r="I422" i="16"/>
  <c r="I740" i="16"/>
  <c r="I741" i="16"/>
  <c r="I742" i="16"/>
  <c r="I743" i="16"/>
  <c r="I745" i="16"/>
  <c r="I750" i="16"/>
  <c r="I747" i="16"/>
  <c r="I748" i="16"/>
  <c r="I751" i="16"/>
  <c r="I749" i="16"/>
  <c r="I753" i="16"/>
  <c r="I752" i="16"/>
  <c r="I755" i="16"/>
  <c r="K755" i="16" s="1"/>
  <c r="I756" i="16"/>
  <c r="I627" i="16"/>
  <c r="I630" i="16"/>
  <c r="I423" i="16"/>
  <c r="I633" i="16"/>
  <c r="I424" i="16"/>
  <c r="I635" i="16"/>
  <c r="I628" i="16"/>
  <c r="I631" i="16"/>
  <c r="I634" i="16"/>
  <c r="I636" i="16"/>
  <c r="I425" i="16"/>
  <c r="I629" i="16"/>
  <c r="I632" i="16"/>
  <c r="I427" i="16"/>
  <c r="I428" i="16"/>
  <c r="I429" i="16"/>
  <c r="I431" i="16"/>
  <c r="I433" i="16"/>
  <c r="I430" i="16"/>
  <c r="I169" i="16"/>
  <c r="I171" i="16"/>
  <c r="I173" i="16"/>
  <c r="I432" i="16"/>
  <c r="I175" i="16"/>
  <c r="I167" i="16"/>
  <c r="I426" i="16"/>
  <c r="I347" i="16"/>
  <c r="I343" i="16"/>
  <c r="I344" i="16"/>
  <c r="I345" i="16"/>
  <c r="I357" i="16"/>
  <c r="I356" i="16"/>
  <c r="I657" i="16"/>
  <c r="I354" i="16"/>
  <c r="I348" i="16"/>
  <c r="I350" i="16"/>
  <c r="I352" i="16"/>
  <c r="I232" i="16"/>
  <c r="I233" i="16"/>
  <c r="I355" i="16"/>
  <c r="I349" i="16"/>
  <c r="I351" i="16"/>
  <c r="I353" i="16"/>
  <c r="I784" i="16"/>
  <c r="I365" i="16"/>
  <c r="I359" i="16"/>
  <c r="I361" i="16"/>
  <c r="I363" i="16"/>
  <c r="I366" i="16"/>
  <c r="I360" i="16"/>
  <c r="I362" i="16"/>
  <c r="I497" i="16"/>
  <c r="I364" i="16"/>
  <c r="I374" i="16"/>
  <c r="I446" i="16"/>
  <c r="I371" i="16"/>
  <c r="I372" i="16"/>
  <c r="I757" i="16"/>
  <c r="I373" i="16"/>
  <c r="I376" i="16"/>
  <c r="I375" i="16"/>
  <c r="I358" i="16"/>
  <c r="I367" i="16"/>
  <c r="I368" i="16"/>
  <c r="I369" i="16"/>
  <c r="I370" i="16"/>
  <c r="I710" i="16"/>
  <c r="I712" i="16"/>
  <c r="I711" i="16"/>
  <c r="I452" i="16"/>
  <c r="I454" i="16"/>
  <c r="I457" i="16"/>
  <c r="I450" i="16"/>
  <c r="I453" i="16"/>
  <c r="I455" i="16"/>
  <c r="I458" i="16"/>
  <c r="I615" i="16"/>
  <c r="I451" i="16"/>
  <c r="I616" i="16"/>
  <c r="I617" i="16"/>
  <c r="I618" i="16"/>
  <c r="I619" i="16"/>
  <c r="I466" i="16"/>
  <c r="I620" i="16"/>
  <c r="I621" i="16"/>
  <c r="I456" i="16"/>
  <c r="I622" i="16"/>
  <c r="I473" i="16"/>
  <c r="I474" i="16"/>
  <c r="I342" i="16"/>
  <c r="I472" i="16"/>
  <c r="I623" i="16"/>
  <c r="I339" i="16"/>
  <c r="I600" i="16"/>
  <c r="I604" i="16"/>
  <c r="I341" i="16"/>
  <c r="I597" i="16"/>
  <c r="I599" i="16"/>
  <c r="I598" i="16"/>
  <c r="I601" i="16"/>
  <c r="I602" i="16"/>
  <c r="I603" i="16"/>
  <c r="I340" i="16"/>
  <c r="I625" i="16"/>
  <c r="I346" i="16"/>
  <c r="I626" i="16"/>
  <c r="I624" i="16"/>
  <c r="I489" i="16"/>
  <c r="I491" i="16"/>
  <c r="I492" i="16"/>
  <c r="I493" i="16"/>
  <c r="I490" i="16"/>
  <c r="I487" i="16"/>
  <c r="I488" i="16"/>
  <c r="I494" i="16"/>
  <c r="I459" i="16"/>
  <c r="I486" i="16"/>
  <c r="I462" i="16"/>
  <c r="I28" i="16"/>
  <c r="I29" i="16"/>
  <c r="I13" i="16"/>
  <c r="I15" i="16"/>
  <c r="I464" i="16"/>
  <c r="I460" i="16"/>
  <c r="I461" i="16"/>
  <c r="I10" i="16"/>
  <c r="I12" i="16"/>
  <c r="I463" i="16"/>
  <c r="I11" i="16"/>
  <c r="I14" i="16"/>
  <c r="I465" i="16"/>
  <c r="I468" i="16"/>
  <c r="I19" i="16"/>
  <c r="I21" i="16"/>
  <c r="I16" i="16"/>
  <c r="I18" i="16"/>
  <c r="I17" i="16"/>
  <c r="I20" i="16"/>
  <c r="I469" i="16"/>
  <c r="I470" i="16"/>
  <c r="I471" i="16"/>
  <c r="I449" i="16"/>
  <c r="I467" i="16"/>
  <c r="I448" i="16"/>
  <c r="I479" i="16"/>
  <c r="I480" i="16"/>
  <c r="I437" i="16"/>
  <c r="I481" i="16"/>
  <c r="I440" i="16"/>
  <c r="I442" i="16"/>
  <c r="I435" i="16"/>
  <c r="I444" i="16"/>
  <c r="I438" i="16"/>
  <c r="I434" i="16"/>
  <c r="I439" i="16"/>
  <c r="I441" i="16"/>
  <c r="I443" i="16"/>
  <c r="I445" i="16"/>
  <c r="I436" i="16"/>
  <c r="I495" i="16"/>
  <c r="I56" i="16"/>
  <c r="I57" i="16"/>
  <c r="I58" i="16"/>
  <c r="I59" i="16"/>
  <c r="I61" i="16"/>
  <c r="I60" i="16"/>
  <c r="I150" i="16"/>
  <c r="I151" i="16"/>
  <c r="I152" i="16"/>
  <c r="I145" i="16"/>
  <c r="I146" i="16"/>
  <c r="I147" i="16"/>
  <c r="I148" i="16"/>
  <c r="I149" i="16"/>
  <c r="I81" i="16"/>
  <c r="I447" i="16"/>
  <c r="I83" i="16"/>
  <c r="I82" i="16"/>
  <c r="I84" i="16"/>
  <c r="I178" i="16"/>
  <c r="I177" i="16"/>
  <c r="I91" i="16"/>
  <c r="I93" i="16"/>
  <c r="I92" i="16"/>
  <c r="I94" i="16"/>
  <c r="I96" i="16"/>
  <c r="I95" i="16"/>
  <c r="I268" i="16"/>
  <c r="I269" i="16"/>
  <c r="I267" i="16"/>
  <c r="I123" i="16"/>
  <c r="I122" i="16"/>
  <c r="I119" i="16"/>
  <c r="I121" i="16"/>
  <c r="I120" i="16"/>
  <c r="I126" i="16"/>
  <c r="I125" i="16"/>
  <c r="I124" i="16"/>
  <c r="I483" i="16"/>
  <c r="I484" i="16"/>
  <c r="I485" i="16"/>
  <c r="I532" i="16"/>
  <c r="I531" i="16"/>
  <c r="I533" i="16"/>
  <c r="I543" i="16"/>
  <c r="I546" i="16"/>
  <c r="I544" i="16"/>
  <c r="I545" i="16"/>
  <c r="I243" i="16"/>
  <c r="I534" i="16"/>
  <c r="I651" i="16"/>
  <c r="I505" i="16"/>
  <c r="I249" i="16"/>
  <c r="I250" i="16"/>
  <c r="I251" i="16"/>
  <c r="I252" i="16"/>
  <c r="I506" i="16"/>
  <c r="I507" i="16"/>
  <c r="I508" i="16"/>
  <c r="I509" i="16"/>
  <c r="I652" i="16"/>
  <c r="I653" i="16"/>
  <c r="I654" i="16"/>
  <c r="I655" i="16"/>
  <c r="I535" i="16"/>
  <c r="I537" i="16"/>
  <c r="I536" i="16"/>
  <c r="I538" i="16"/>
  <c r="I539" i="16"/>
  <c r="I540" i="16"/>
  <c r="I541" i="16"/>
  <c r="I542" i="16"/>
  <c r="I253" i="16"/>
  <c r="I254" i="16"/>
  <c r="I255" i="16"/>
  <c r="I256" i="16"/>
  <c r="I257" i="16"/>
  <c r="I258" i="16"/>
  <c r="I259" i="16"/>
  <c r="I260" i="16"/>
  <c r="I261" i="16"/>
  <c r="I262" i="16"/>
  <c r="I34" i="16"/>
  <c r="I32" i="16"/>
  <c r="I35" i="16"/>
  <c r="I33" i="16"/>
  <c r="I501" i="16"/>
  <c r="I498" i="16"/>
  <c r="I500" i="16"/>
  <c r="I502" i="16"/>
  <c r="I504" i="16"/>
  <c r="I503" i="16"/>
  <c r="I565" i="16"/>
  <c r="I562" i="16"/>
  <c r="I566" i="16"/>
  <c r="I564" i="16"/>
  <c r="I563" i="16"/>
  <c r="I570" i="16"/>
  <c r="I567" i="16"/>
  <c r="I571" i="16"/>
  <c r="I569" i="16"/>
  <c r="I568" i="16"/>
  <c r="I549" i="16"/>
  <c r="I547" i="16"/>
  <c r="I551" i="16"/>
  <c r="I550" i="16"/>
  <c r="I548" i="16"/>
  <c r="I555" i="16"/>
  <c r="I552" i="16"/>
  <c r="I556" i="16"/>
  <c r="I554" i="16"/>
  <c r="I553" i="16"/>
  <c r="I560" i="16"/>
  <c r="I557" i="16"/>
  <c r="I561" i="16"/>
  <c r="I559" i="16"/>
  <c r="I558" i="16"/>
  <c r="I244" i="16"/>
  <c r="I245" i="16"/>
  <c r="I246" i="16"/>
  <c r="I248" i="16"/>
  <c r="I247" i="16"/>
  <c r="I237" i="16"/>
  <c r="I239" i="16"/>
  <c r="I234" i="16"/>
  <c r="I236" i="16"/>
  <c r="I235" i="16"/>
  <c r="I238" i="16"/>
  <c r="I240" i="16"/>
  <c r="I242" i="16"/>
  <c r="I241" i="16"/>
  <c r="I681" i="16"/>
  <c r="I683" i="16"/>
  <c r="I678" i="16"/>
  <c r="I680" i="16"/>
  <c r="I679" i="16"/>
  <c r="I682" i="16"/>
  <c r="I685" i="16"/>
  <c r="I686" i="16"/>
  <c r="I684" i="16"/>
  <c r="I778" i="16"/>
  <c r="I775" i="16"/>
  <c r="I777" i="16"/>
  <c r="I772" i="16"/>
  <c r="I774" i="16"/>
  <c r="I773" i="16"/>
  <c r="I776" i="16"/>
  <c r="I770" i="16"/>
  <c r="I767" i="16"/>
  <c r="I768" i="16"/>
  <c r="I771" i="16"/>
  <c r="I769" i="16"/>
  <c r="I661" i="16"/>
  <c r="I115" i="16"/>
  <c r="I111" i="16"/>
  <c r="I107" i="16"/>
  <c r="I105" i="16"/>
  <c r="I104" i="16"/>
  <c r="I112" i="16"/>
  <c r="I110" i="16"/>
  <c r="I103" i="16"/>
  <c r="I114" i="16"/>
  <c r="I109" i="16"/>
  <c r="I106" i="16"/>
  <c r="I102" i="16"/>
  <c r="I113" i="16"/>
  <c r="I108" i="16"/>
  <c r="I53" i="16"/>
  <c r="I52" i="16"/>
  <c r="I55" i="16"/>
  <c r="I54" i="16"/>
  <c r="I719" i="16"/>
  <c r="I720" i="16"/>
  <c r="I97" i="16"/>
  <c r="I99" i="16"/>
  <c r="I98" i="16"/>
  <c r="I176" i="16"/>
  <c r="I759" i="16"/>
  <c r="I760" i="16"/>
  <c r="I761" i="16"/>
  <c r="I762" i="16"/>
  <c r="I763" i="16"/>
  <c r="I764" i="16"/>
  <c r="I765" i="16"/>
  <c r="I63" i="16"/>
  <c r="I65" i="16"/>
  <c r="I67" i="16"/>
  <c r="I66" i="16"/>
  <c r="I572" i="16"/>
  <c r="I573" i="16"/>
  <c r="I699" i="16"/>
  <c r="I714" i="16"/>
  <c r="I721" i="16"/>
  <c r="I727" i="16"/>
  <c r="I728" i="16"/>
  <c r="I78" i="16"/>
  <c r="I79" i="16"/>
  <c r="I80" i="16"/>
  <c r="I499" i="16"/>
  <c r="I64" i="16"/>
  <c r="I574" i="16"/>
  <c r="I695" i="16"/>
  <c r="I4" i="16"/>
  <c r="I3" i="16"/>
  <c r="K3" i="16" s="1"/>
  <c r="M3" i="16" s="1"/>
  <c r="N3" i="16" s="1"/>
  <c r="S3" i="16" s="1"/>
  <c r="H43" i="16"/>
  <c r="K43" i="16" s="1"/>
  <c r="H160" i="16"/>
  <c r="K160" i="16" s="1"/>
  <c r="M160" i="16" s="1"/>
  <c r="N160" i="16" s="1"/>
  <c r="T160" i="16" s="1"/>
  <c r="H153" i="16"/>
  <c r="H638" i="16"/>
  <c r="H641" i="16"/>
  <c r="H161" i="16"/>
  <c r="H47" i="16"/>
  <c r="H157" i="16"/>
  <c r="H154" i="16"/>
  <c r="H575" i="16"/>
  <c r="H643" i="16"/>
  <c r="H49" i="16"/>
  <c r="H2" i="16"/>
  <c r="H40" i="16"/>
  <c r="H228" i="16"/>
  <c r="H231" i="16"/>
  <c r="H226" i="16"/>
  <c r="H229" i="16"/>
  <c r="H227" i="16"/>
  <c r="H41" i="16"/>
  <c r="H166" i="16"/>
  <c r="H165" i="16"/>
  <c r="H164" i="16"/>
  <c r="H642" i="16"/>
  <c r="H48" i="16"/>
  <c r="H159" i="16"/>
  <c r="H158" i="16"/>
  <c r="H230" i="16"/>
  <c r="H644" i="16"/>
  <c r="H650" i="16"/>
  <c r="H649" i="16"/>
  <c r="H648" i="16"/>
  <c r="H100" i="16"/>
  <c r="H85" i="16"/>
  <c r="H101" i="16"/>
  <c r="H168" i="16"/>
  <c r="H170" i="16"/>
  <c r="H172" i="16"/>
  <c r="H174" i="16"/>
  <c r="H578" i="16"/>
  <c r="H584" i="16"/>
  <c r="H585" i="16"/>
  <c r="K585" i="16" s="1"/>
  <c r="H689" i="16"/>
  <c r="H690" i="16"/>
  <c r="H693" i="16"/>
  <c r="H691" i="16"/>
  <c r="K691" i="16" s="1"/>
  <c r="H692" i="16"/>
  <c r="H687" i="16"/>
  <c r="H688" i="16"/>
  <c r="H780" i="16"/>
  <c r="H88" i="16"/>
  <c r="H89" i="16"/>
  <c r="H90" i="16"/>
  <c r="H671" i="16"/>
  <c r="K671" i="16" s="1"/>
  <c r="H672" i="16"/>
  <c r="H673" i="16"/>
  <c r="H674" i="16"/>
  <c r="H675" i="16"/>
  <c r="K675" i="16" s="1"/>
  <c r="H676" i="16"/>
  <c r="H677" i="16"/>
  <c r="H263" i="16"/>
  <c r="H264" i="16"/>
  <c r="K264" i="16" s="1"/>
  <c r="H265" i="16"/>
  <c r="H266" i="16"/>
  <c r="H664" i="16"/>
  <c r="H665" i="16"/>
  <c r="K665" i="16" s="1"/>
  <c r="H666" i="16"/>
  <c r="H667" i="16"/>
  <c r="H668" i="16"/>
  <c r="H669" i="16"/>
  <c r="K669" i="16" s="1"/>
  <c r="H670" i="16"/>
  <c r="H279" i="16"/>
  <c r="H282" i="16"/>
  <c r="H303" i="16"/>
  <c r="K303" i="16" s="1"/>
  <c r="H277" i="16"/>
  <c r="H297" i="16"/>
  <c r="H311" i="16"/>
  <c r="H324" i="16"/>
  <c r="K324" i="16" s="1"/>
  <c r="H338" i="16"/>
  <c r="H285" i="16"/>
  <c r="H294" i="16"/>
  <c r="H307" i="16"/>
  <c r="K307" i="16" s="1"/>
  <c r="H309" i="16"/>
  <c r="H321" i="16"/>
  <c r="H334" i="16"/>
  <c r="H336" i="16"/>
  <c r="K336" i="16" s="1"/>
  <c r="H271" i="16"/>
  <c r="H273" i="16"/>
  <c r="H275" i="16"/>
  <c r="H281" i="16"/>
  <c r="K281" i="16" s="1"/>
  <c r="H287" i="16"/>
  <c r="H289" i="16"/>
  <c r="H292" i="16"/>
  <c r="H298" i="16"/>
  <c r="K298" i="16" s="1"/>
  <c r="H302" i="16"/>
  <c r="H305" i="16"/>
  <c r="H313" i="16"/>
  <c r="H314" i="16"/>
  <c r="K314" i="16" s="1"/>
  <c r="H317" i="16"/>
  <c r="H325" i="16"/>
  <c r="H328" i="16"/>
  <c r="H330" i="16"/>
  <c r="K330" i="16" s="1"/>
  <c r="H332" i="16"/>
  <c r="H290" i="16"/>
  <c r="H293" i="16"/>
  <c r="H319" i="16"/>
  <c r="K319" i="16" s="1"/>
  <c r="H316" i="16"/>
  <c r="H694" i="16"/>
  <c r="H300" i="16"/>
  <c r="H118" i="16"/>
  <c r="K118" i="16" s="1"/>
  <c r="H270" i="16"/>
  <c r="H272" i="16"/>
  <c r="H274" i="16"/>
  <c r="H278" i="16"/>
  <c r="K278" i="16" s="1"/>
  <c r="H280" i="16"/>
  <c r="H283" i="16"/>
  <c r="H284" i="16"/>
  <c r="H276" i="16"/>
  <c r="K276" i="16" s="1"/>
  <c r="H286" i="16"/>
  <c r="H288" i="16"/>
  <c r="H291" i="16"/>
  <c r="H295" i="16"/>
  <c r="K295" i="16" s="1"/>
  <c r="H296" i="16"/>
  <c r="H299" i="16"/>
  <c r="H301" i="16"/>
  <c r="H304" i="16"/>
  <c r="K304" i="16" s="1"/>
  <c r="H306" i="16"/>
  <c r="H308" i="16"/>
  <c r="H310" i="16"/>
  <c r="H312" i="16"/>
  <c r="K312" i="16" s="1"/>
  <c r="H315" i="16"/>
  <c r="H318" i="16"/>
  <c r="H320" i="16"/>
  <c r="H322" i="16"/>
  <c r="K322" i="16" s="1"/>
  <c r="H323" i="16"/>
  <c r="H326" i="16"/>
  <c r="H327" i="16"/>
  <c r="H329" i="16"/>
  <c r="K329" i="16" s="1"/>
  <c r="H331" i="16"/>
  <c r="H333" i="16"/>
  <c r="H335" i="16"/>
  <c r="H337" i="16"/>
  <c r="K337" i="16" s="1"/>
  <c r="H758" i="16"/>
  <c r="H86" i="16"/>
  <c r="H87" i="16"/>
  <c r="H201" i="16"/>
  <c r="K201" i="16" s="1"/>
  <c r="H613" i="16"/>
  <c r="H614" i="16"/>
  <c r="H593" i="16"/>
  <c r="H596" i="16"/>
  <c r="H590" i="16"/>
  <c r="H592" i="16"/>
  <c r="H591" i="16"/>
  <c r="H594" i="16"/>
  <c r="H595" i="16"/>
  <c r="H586" i="16"/>
  <c r="H587" i="16"/>
  <c r="H589" i="16"/>
  <c r="H588" i="16"/>
  <c r="H576" i="16"/>
  <c r="H46" i="16"/>
  <c r="H477" i="16"/>
  <c r="K477" i="16" s="1"/>
  <c r="H478" i="16"/>
  <c r="H389" i="16"/>
  <c r="H390" i="16"/>
  <c r="H391" i="16"/>
  <c r="K391" i="16" s="1"/>
  <c r="H392" i="16"/>
  <c r="H393" i="16"/>
  <c r="H394" i="16"/>
  <c r="H395" i="16"/>
  <c r="K395" i="16" s="1"/>
  <c r="H396" i="16"/>
  <c r="H384" i="16"/>
  <c r="H385" i="16"/>
  <c r="H386" i="16"/>
  <c r="K386" i="16" s="1"/>
  <c r="H387" i="16"/>
  <c r="H388" i="16"/>
  <c r="H403" i="16"/>
  <c r="H404" i="16"/>
  <c r="K404" i="16" s="1"/>
  <c r="H405" i="16"/>
  <c r="H406" i="16"/>
  <c r="H162" i="16"/>
  <c r="H163" i="16"/>
  <c r="K163" i="16" s="1"/>
  <c r="H399" i="16"/>
  <c r="H155" i="16"/>
  <c r="H415" i="16"/>
  <c r="H156" i="16"/>
  <c r="K156" i="16" s="1"/>
  <c r="H400" i="16"/>
  <c r="H401" i="16"/>
  <c r="H402" i="16"/>
  <c r="H410" i="16"/>
  <c r="K410" i="16" s="1"/>
  <c r="H381" i="16"/>
  <c r="H382" i="16"/>
  <c r="H383" i="16"/>
  <c r="H407" i="16"/>
  <c r="K407" i="16" s="1"/>
  <c r="H408" i="16"/>
  <c r="H409" i="16"/>
  <c r="H397" i="16"/>
  <c r="H398" i="16"/>
  <c r="K398" i="16" s="1"/>
  <c r="H411" i="16"/>
  <c r="H412" i="16"/>
  <c r="H413" i="16"/>
  <c r="H414" i="16"/>
  <c r="K414" i="16" s="1"/>
  <c r="H377" i="16"/>
  <c r="H378" i="16"/>
  <c r="K378" i="16" s="1"/>
  <c r="H380" i="16"/>
  <c r="H379" i="16"/>
  <c r="K379" i="16" s="1"/>
  <c r="H416" i="16"/>
  <c r="H205" i="16"/>
  <c r="H206" i="16"/>
  <c r="H207" i="16"/>
  <c r="K207" i="16" s="1"/>
  <c r="H202" i="16"/>
  <c r="H212" i="16"/>
  <c r="H217" i="16"/>
  <c r="H218" i="16"/>
  <c r="H219" i="16"/>
  <c r="H191" i="16"/>
  <c r="H192" i="16"/>
  <c r="H193" i="16"/>
  <c r="H185" i="16"/>
  <c r="H186" i="16"/>
  <c r="H187" i="16"/>
  <c r="H188" i="16"/>
  <c r="K188" i="16" s="1"/>
  <c r="H697" i="16"/>
  <c r="H698" i="16"/>
  <c r="H700" i="16"/>
  <c r="H701" i="16"/>
  <c r="H702" i="16"/>
  <c r="H703" i="16"/>
  <c r="H705" i="16"/>
  <c r="H706" i="16"/>
  <c r="H708" i="16"/>
  <c r="H709" i="16"/>
  <c r="H716" i="16"/>
  <c r="H717" i="16"/>
  <c r="H724" i="16"/>
  <c r="H726" i="16"/>
  <c r="H730" i="16"/>
  <c r="H731" i="16"/>
  <c r="K731" i="16" s="1"/>
  <c r="H734" i="16"/>
  <c r="H735" i="16"/>
  <c r="H738" i="16"/>
  <c r="H739" i="16"/>
  <c r="K739" i="16" s="1"/>
  <c r="H722" i="16"/>
  <c r="H417" i="16"/>
  <c r="H418" i="16"/>
  <c r="H419" i="16"/>
  <c r="H420" i="16"/>
  <c r="H421" i="16"/>
  <c r="H422" i="16"/>
  <c r="H740" i="16"/>
  <c r="H741" i="16"/>
  <c r="H742" i="16"/>
  <c r="H743" i="16"/>
  <c r="H745" i="16"/>
  <c r="H750" i="16"/>
  <c r="H747" i="16"/>
  <c r="H748" i="16"/>
  <c r="H751" i="16"/>
  <c r="H749" i="16"/>
  <c r="H753" i="16"/>
  <c r="H752" i="16"/>
  <c r="H627" i="16"/>
  <c r="H630" i="16"/>
  <c r="H423" i="16"/>
  <c r="H633" i="16"/>
  <c r="H424" i="16"/>
  <c r="H635" i="16"/>
  <c r="H628" i="16"/>
  <c r="H631" i="16"/>
  <c r="H634" i="16"/>
  <c r="H636" i="16"/>
  <c r="H425" i="16"/>
  <c r="H629" i="16"/>
  <c r="H632" i="16"/>
  <c r="H427" i="16"/>
  <c r="H428" i="16"/>
  <c r="H429" i="16"/>
  <c r="H431" i="16"/>
  <c r="H433" i="16"/>
  <c r="H430" i="16"/>
  <c r="H169" i="16"/>
  <c r="H171" i="16"/>
  <c r="H173" i="16"/>
  <c r="H432" i="16"/>
  <c r="H175" i="16"/>
  <c r="H167" i="16"/>
  <c r="H426" i="16"/>
  <c r="H347" i="16"/>
  <c r="H343" i="16"/>
  <c r="K343" i="16" s="1"/>
  <c r="H344" i="16"/>
  <c r="H345" i="16"/>
  <c r="H357" i="16"/>
  <c r="H356" i="16"/>
  <c r="H354" i="16"/>
  <c r="K354" i="16" s="1"/>
  <c r="H348" i="16"/>
  <c r="H350" i="16"/>
  <c r="H352" i="16"/>
  <c r="H232" i="16"/>
  <c r="H233" i="16"/>
  <c r="H355" i="16"/>
  <c r="H349" i="16"/>
  <c r="K349" i="16" s="1"/>
  <c r="H351" i="16"/>
  <c r="K351" i="16" s="1"/>
  <c r="H353" i="16"/>
  <c r="H784" i="16"/>
  <c r="H365" i="16"/>
  <c r="H359" i="16"/>
  <c r="H361" i="16"/>
  <c r="H363" i="16"/>
  <c r="K363" i="16" s="1"/>
  <c r="H366" i="16"/>
  <c r="H360" i="16"/>
  <c r="H362" i="16"/>
  <c r="H497" i="16"/>
  <c r="H364" i="16"/>
  <c r="H374" i="16"/>
  <c r="H446" i="16"/>
  <c r="H371" i="16"/>
  <c r="H372" i="16"/>
  <c r="H757" i="16"/>
  <c r="H373" i="16"/>
  <c r="K373" i="16" s="1"/>
  <c r="H376" i="16"/>
  <c r="H375" i="16"/>
  <c r="H358" i="16"/>
  <c r="H367" i="16"/>
  <c r="K367" i="16" s="1"/>
  <c r="H368" i="16"/>
  <c r="H369" i="16"/>
  <c r="H370" i="16"/>
  <c r="H710" i="16"/>
  <c r="H712" i="16"/>
  <c r="H711" i="16"/>
  <c r="H452" i="16"/>
  <c r="K452" i="16" s="1"/>
  <c r="M452" i="16" s="1"/>
  <c r="N452" i="16" s="1"/>
  <c r="Q452" i="16" s="1"/>
  <c r="H454" i="16"/>
  <c r="H457" i="16"/>
  <c r="H450" i="16"/>
  <c r="H453" i="16"/>
  <c r="K453" i="16" s="1"/>
  <c r="M453" i="16" s="1"/>
  <c r="N453" i="16" s="1"/>
  <c r="H455" i="16"/>
  <c r="H458" i="16"/>
  <c r="H615" i="16"/>
  <c r="H451" i="16"/>
  <c r="K451" i="16" s="1"/>
  <c r="M451" i="16" s="1"/>
  <c r="N451" i="16" s="1"/>
  <c r="H616" i="16"/>
  <c r="H617" i="16"/>
  <c r="H618" i="16"/>
  <c r="H619" i="16"/>
  <c r="H466" i="16"/>
  <c r="H620" i="16"/>
  <c r="H621" i="16"/>
  <c r="H456" i="16"/>
  <c r="H622" i="16"/>
  <c r="H473" i="16"/>
  <c r="H474" i="16"/>
  <c r="H342" i="16"/>
  <c r="K342" i="16" s="1"/>
  <c r="M342" i="16" s="1"/>
  <c r="N342" i="16" s="1"/>
  <c r="S342" i="16" s="1"/>
  <c r="H472" i="16"/>
  <c r="H623" i="16"/>
  <c r="H339" i="16"/>
  <c r="H600" i="16"/>
  <c r="K600" i="16" s="1"/>
  <c r="M600" i="16" s="1"/>
  <c r="N600" i="16" s="1"/>
  <c r="H341" i="16"/>
  <c r="H597" i="16"/>
  <c r="H599" i="16"/>
  <c r="H598" i="16"/>
  <c r="K598" i="16" s="1"/>
  <c r="M598" i="16" s="1"/>
  <c r="N598" i="16" s="1"/>
  <c r="H601" i="16"/>
  <c r="H602" i="16"/>
  <c r="H603" i="16"/>
  <c r="H340" i="16"/>
  <c r="K340" i="16" s="1"/>
  <c r="M340" i="16" s="1"/>
  <c r="N340" i="16" s="1"/>
  <c r="H625" i="16"/>
  <c r="H346" i="16"/>
  <c r="H626" i="16"/>
  <c r="H624" i="16"/>
  <c r="K624" i="16" s="1"/>
  <c r="M624" i="16" s="1"/>
  <c r="N624" i="16" s="1"/>
  <c r="H489" i="16"/>
  <c r="H491" i="16"/>
  <c r="H492" i="16"/>
  <c r="H493" i="16"/>
  <c r="K493" i="16" s="1"/>
  <c r="M493" i="16" s="1"/>
  <c r="N493" i="16" s="1"/>
  <c r="T493" i="16" s="1"/>
  <c r="H490" i="16"/>
  <c r="H487" i="16"/>
  <c r="H488" i="16"/>
  <c r="H494" i="16"/>
  <c r="K494" i="16" s="1"/>
  <c r="H459" i="16"/>
  <c r="H486" i="16"/>
  <c r="H462" i="16"/>
  <c r="H28" i="16"/>
  <c r="K28" i="16" s="1"/>
  <c r="H29" i="16"/>
  <c r="H13" i="16"/>
  <c r="H15" i="16"/>
  <c r="H464" i="16"/>
  <c r="K464" i="16" s="1"/>
  <c r="H460" i="16"/>
  <c r="H461" i="16"/>
  <c r="H10" i="16"/>
  <c r="H12" i="16"/>
  <c r="K12" i="16" s="1"/>
  <c r="H463" i="16"/>
  <c r="H11" i="16"/>
  <c r="H14" i="16"/>
  <c r="H465" i="16"/>
  <c r="K465" i="16" s="1"/>
  <c r="H468" i="16"/>
  <c r="H19" i="16"/>
  <c r="H21" i="16"/>
  <c r="H16" i="16"/>
  <c r="K16" i="16" s="1"/>
  <c r="H18" i="16"/>
  <c r="H17" i="16"/>
  <c r="H20" i="16"/>
  <c r="H469" i="16"/>
  <c r="K469" i="16" s="1"/>
  <c r="H470" i="16"/>
  <c r="H471" i="16"/>
  <c r="H449" i="16"/>
  <c r="H467" i="16"/>
  <c r="K467" i="16" s="1"/>
  <c r="H448" i="16"/>
  <c r="H479" i="16"/>
  <c r="H480" i="16"/>
  <c r="H437" i="16"/>
  <c r="K437" i="16" s="1"/>
  <c r="H481" i="16"/>
  <c r="H440" i="16"/>
  <c r="H442" i="16"/>
  <c r="H435" i="16"/>
  <c r="K435" i="16" s="1"/>
  <c r="H444" i="16"/>
  <c r="H438" i="16"/>
  <c r="H434" i="16"/>
  <c r="H439" i="16"/>
  <c r="K439" i="16" s="1"/>
  <c r="H441" i="16"/>
  <c r="H443" i="16"/>
  <c r="H445" i="16"/>
  <c r="H436" i="16"/>
  <c r="K436" i="16" s="1"/>
  <c r="H495" i="16"/>
  <c r="H56" i="16"/>
  <c r="H57" i="16"/>
  <c r="H58" i="16"/>
  <c r="K58" i="16" s="1"/>
  <c r="H59" i="16"/>
  <c r="H61" i="16"/>
  <c r="H60" i="16"/>
  <c r="H150" i="16"/>
  <c r="K150" i="16" s="1"/>
  <c r="H151" i="16"/>
  <c r="H152" i="16"/>
  <c r="H145" i="16"/>
  <c r="H146" i="16"/>
  <c r="K146" i="16" s="1"/>
  <c r="H147" i="16"/>
  <c r="H148" i="16"/>
  <c r="H149" i="16"/>
  <c r="H81" i="16"/>
  <c r="H447" i="16"/>
  <c r="H83" i="16"/>
  <c r="H82" i="16"/>
  <c r="H84" i="16"/>
  <c r="H178" i="16"/>
  <c r="H177" i="16"/>
  <c r="H91" i="16"/>
  <c r="H93" i="16"/>
  <c r="H92" i="16"/>
  <c r="H94" i="16"/>
  <c r="H96" i="16"/>
  <c r="H95" i="16"/>
  <c r="H268" i="16"/>
  <c r="H269" i="16"/>
  <c r="H267" i="16"/>
  <c r="H123" i="16"/>
  <c r="H122" i="16"/>
  <c r="H119" i="16"/>
  <c r="H121" i="16"/>
  <c r="H120" i="16"/>
  <c r="H126" i="16"/>
  <c r="H125" i="16"/>
  <c r="H124" i="16"/>
  <c r="H483" i="16"/>
  <c r="H484" i="16"/>
  <c r="H485" i="16"/>
  <c r="H532" i="16"/>
  <c r="H531" i="16"/>
  <c r="H533" i="16"/>
  <c r="H543" i="16"/>
  <c r="H546" i="16"/>
  <c r="H544" i="16"/>
  <c r="H545" i="16"/>
  <c r="H243" i="16"/>
  <c r="H534" i="16"/>
  <c r="H651" i="16"/>
  <c r="H505" i="16"/>
  <c r="H249" i="16"/>
  <c r="H250" i="16"/>
  <c r="H251" i="16"/>
  <c r="H252" i="16"/>
  <c r="H506" i="16"/>
  <c r="H507" i="16"/>
  <c r="H508" i="16"/>
  <c r="H509" i="16"/>
  <c r="H652" i="16"/>
  <c r="H653" i="16"/>
  <c r="H654" i="16"/>
  <c r="H655" i="16"/>
  <c r="H535" i="16"/>
  <c r="H537" i="16"/>
  <c r="H536" i="16"/>
  <c r="H538" i="16"/>
  <c r="H539" i="16"/>
  <c r="H540" i="16"/>
  <c r="H541" i="16"/>
  <c r="H542" i="16"/>
  <c r="H253" i="16"/>
  <c r="H254" i="16"/>
  <c r="H255" i="16"/>
  <c r="H256" i="16"/>
  <c r="H257" i="16"/>
  <c r="H258" i="16"/>
  <c r="H259" i="16"/>
  <c r="H260" i="16"/>
  <c r="H261" i="16"/>
  <c r="H262" i="16"/>
  <c r="H34" i="16"/>
  <c r="H32" i="16"/>
  <c r="H35" i="16"/>
  <c r="H33" i="16"/>
  <c r="H501" i="16"/>
  <c r="H498" i="16"/>
  <c r="H500" i="16"/>
  <c r="H502" i="16"/>
  <c r="H504" i="16"/>
  <c r="H503" i="16"/>
  <c r="H565" i="16"/>
  <c r="H562" i="16"/>
  <c r="H566" i="16"/>
  <c r="H564" i="16"/>
  <c r="H563" i="16"/>
  <c r="H570" i="16"/>
  <c r="H567" i="16"/>
  <c r="H571" i="16"/>
  <c r="H569" i="16"/>
  <c r="H568" i="16"/>
  <c r="H549" i="16"/>
  <c r="H547" i="16"/>
  <c r="H551" i="16"/>
  <c r="H550" i="16"/>
  <c r="H548" i="16"/>
  <c r="H555" i="16"/>
  <c r="H552" i="16"/>
  <c r="H556" i="16"/>
  <c r="H554" i="16"/>
  <c r="H553" i="16"/>
  <c r="H560" i="16"/>
  <c r="H557" i="16"/>
  <c r="H561" i="16"/>
  <c r="H559" i="16"/>
  <c r="H558" i="16"/>
  <c r="H244" i="16"/>
  <c r="H245" i="16"/>
  <c r="H246" i="16"/>
  <c r="H248" i="16"/>
  <c r="H247" i="16"/>
  <c r="H237" i="16"/>
  <c r="H239" i="16"/>
  <c r="H234" i="16"/>
  <c r="H236" i="16"/>
  <c r="H235" i="16"/>
  <c r="H238" i="16"/>
  <c r="H240" i="16"/>
  <c r="H242" i="16"/>
  <c r="H241" i="16"/>
  <c r="H681" i="16"/>
  <c r="H683" i="16"/>
  <c r="H678" i="16"/>
  <c r="H680" i="16"/>
  <c r="H679" i="16"/>
  <c r="H682" i="16"/>
  <c r="H685" i="16"/>
  <c r="H686" i="16"/>
  <c r="H684" i="16"/>
  <c r="H778" i="16"/>
  <c r="H775" i="16"/>
  <c r="H777" i="16"/>
  <c r="H772" i="16"/>
  <c r="H774" i="16"/>
  <c r="H773" i="16"/>
  <c r="H776" i="16"/>
  <c r="H770" i="16"/>
  <c r="H767" i="16"/>
  <c r="H768" i="16"/>
  <c r="H771" i="16"/>
  <c r="H769" i="16"/>
  <c r="H661" i="16"/>
  <c r="H115" i="16"/>
  <c r="H111" i="16"/>
  <c r="H107" i="16"/>
  <c r="H105" i="16"/>
  <c r="H104" i="16"/>
  <c r="H112" i="16"/>
  <c r="H110" i="16"/>
  <c r="H103" i="16"/>
  <c r="H114" i="16"/>
  <c r="H109" i="16"/>
  <c r="H106" i="16"/>
  <c r="H102" i="16"/>
  <c r="H113" i="16"/>
  <c r="H108" i="16"/>
  <c r="H53" i="16"/>
  <c r="H52" i="16"/>
  <c r="H55" i="16"/>
  <c r="H54" i="16"/>
  <c r="H719" i="16"/>
  <c r="H720" i="16"/>
  <c r="H97" i="16"/>
  <c r="H99" i="16"/>
  <c r="H98" i="16"/>
  <c r="H176" i="16"/>
  <c r="H759" i="16"/>
  <c r="H760" i="16"/>
  <c r="H761" i="16"/>
  <c r="H762" i="16"/>
  <c r="H763" i="16"/>
  <c r="H764" i="16"/>
  <c r="H765" i="16"/>
  <c r="H63" i="16"/>
  <c r="H65" i="16"/>
  <c r="H67" i="16"/>
  <c r="H66" i="16"/>
  <c r="H572" i="16"/>
  <c r="H573" i="16"/>
  <c r="H699" i="16"/>
  <c r="H714" i="16"/>
  <c r="H721" i="16"/>
  <c r="H727" i="16"/>
  <c r="H728" i="16"/>
  <c r="H78" i="16"/>
  <c r="H79" i="16"/>
  <c r="H80" i="16"/>
  <c r="H499" i="16"/>
  <c r="H64" i="16"/>
  <c r="H574" i="16"/>
  <c r="H695" i="16"/>
  <c r="H4" i="16"/>
  <c r="K4" i="16" s="1"/>
  <c r="M4" i="16" s="1"/>
  <c r="N4" i="16" s="1"/>
  <c r="T4" i="16" s="1"/>
  <c r="C4" i="7"/>
  <c r="U225" i="16"/>
  <c r="K446" i="16"/>
  <c r="M446" i="16" s="1"/>
  <c r="N446" i="16" s="1"/>
  <c r="U446" i="16" s="1"/>
  <c r="K218" i="16"/>
  <c r="M218" i="16" s="1"/>
  <c r="N218" i="16" s="1"/>
  <c r="S218" i="16" s="1"/>
  <c r="K350" i="16"/>
  <c r="U184" i="16"/>
  <c r="Z221" i="16"/>
  <c r="Q3" i="16"/>
  <c r="T3" i="16"/>
  <c r="O3" i="16"/>
  <c r="P3" i="16" s="1"/>
  <c r="U221" i="16"/>
  <c r="R3" i="16"/>
  <c r="R211" i="16"/>
  <c r="R225" i="16"/>
  <c r="Q211" i="16"/>
  <c r="Q196" i="16"/>
  <c r="AD196" i="16"/>
  <c r="T221" i="16"/>
  <c r="T225" i="16"/>
  <c r="Q225" i="16"/>
  <c r="Q221" i="16"/>
  <c r="R221" i="16"/>
  <c r="S184" i="16"/>
  <c r="Q184" i="16"/>
  <c r="Z184" i="16"/>
  <c r="T216" i="16"/>
  <c r="H14" i="14"/>
  <c r="E14" i="14"/>
  <c r="L29" i="15"/>
  <c r="L33" i="15"/>
  <c r="N33" i="15" s="1"/>
  <c r="L45" i="15"/>
  <c r="N45" i="15" s="1"/>
  <c r="J36" i="15"/>
  <c r="J44" i="15"/>
  <c r="I24" i="15"/>
  <c r="J24" i="15"/>
  <c r="I25" i="15"/>
  <c r="I26" i="15"/>
  <c r="I27" i="15"/>
  <c r="I28" i="15"/>
  <c r="J28" i="15" s="1"/>
  <c r="I29" i="15"/>
  <c r="I30" i="15"/>
  <c r="I31" i="15"/>
  <c r="I32" i="15"/>
  <c r="J32" i="15" s="1"/>
  <c r="I33" i="15"/>
  <c r="I34" i="15"/>
  <c r="I35" i="15"/>
  <c r="I36" i="15"/>
  <c r="I37" i="15"/>
  <c r="I38" i="15"/>
  <c r="I39" i="15"/>
  <c r="I40" i="15"/>
  <c r="J40" i="15" s="1"/>
  <c r="I41" i="15"/>
  <c r="I42" i="15"/>
  <c r="I43" i="15"/>
  <c r="I44" i="15"/>
  <c r="I45" i="15"/>
  <c r="I46" i="15"/>
  <c r="H24" i="15"/>
  <c r="H25" i="15"/>
  <c r="J25" i="15" s="1"/>
  <c r="M25" i="15" s="1"/>
  <c r="H26" i="15"/>
  <c r="J26" i="15" s="1"/>
  <c r="H27" i="15"/>
  <c r="J27" i="15" s="1"/>
  <c r="H28" i="15"/>
  <c r="H29" i="15"/>
  <c r="J29" i="15" s="1"/>
  <c r="M29" i="15" s="1"/>
  <c r="H30" i="15"/>
  <c r="J30" i="15" s="1"/>
  <c r="H31" i="15"/>
  <c r="J31" i="15" s="1"/>
  <c r="H32" i="15"/>
  <c r="H33" i="15"/>
  <c r="J33" i="15" s="1"/>
  <c r="M33" i="15" s="1"/>
  <c r="H34" i="15"/>
  <c r="J34" i="15" s="1"/>
  <c r="H35" i="15"/>
  <c r="J35" i="15" s="1"/>
  <c r="H36" i="15"/>
  <c r="H37" i="15"/>
  <c r="J37" i="15" s="1"/>
  <c r="M37" i="15" s="1"/>
  <c r="H38" i="15"/>
  <c r="J38" i="15" s="1"/>
  <c r="H39" i="15"/>
  <c r="J39" i="15" s="1"/>
  <c r="L39" i="15" s="1"/>
  <c r="H40" i="15"/>
  <c r="H41" i="15"/>
  <c r="J41" i="15" s="1"/>
  <c r="M41" i="15" s="1"/>
  <c r="H42" i="15"/>
  <c r="J42" i="15" s="1"/>
  <c r="H43" i="15"/>
  <c r="J43" i="15" s="1"/>
  <c r="H44" i="15"/>
  <c r="H45" i="15"/>
  <c r="J45" i="15" s="1"/>
  <c r="M45" i="15" s="1"/>
  <c r="H46" i="15"/>
  <c r="J46" i="15" s="1"/>
  <c r="J23" i="15"/>
  <c r="M23" i="15" s="1"/>
  <c r="I23" i="15"/>
  <c r="H23" i="15"/>
  <c r="G21" i="15"/>
  <c r="G22" i="15"/>
  <c r="I22" i="15"/>
  <c r="J22" i="15"/>
  <c r="M22" i="15" s="1"/>
  <c r="I21" i="15"/>
  <c r="H22" i="15"/>
  <c r="G16" i="15"/>
  <c r="G17" i="15"/>
  <c r="H17" i="15" s="1"/>
  <c r="J17" i="15" s="1"/>
  <c r="G18" i="15"/>
  <c r="I18" i="15" s="1"/>
  <c r="G19" i="15"/>
  <c r="I19" i="15"/>
  <c r="G20" i="15"/>
  <c r="G15" i="15"/>
  <c r="H15" i="15"/>
  <c r="G10" i="15"/>
  <c r="G11" i="15"/>
  <c r="I11" i="15"/>
  <c r="G12" i="15"/>
  <c r="G13" i="15"/>
  <c r="G14" i="15"/>
  <c r="I9" i="15"/>
  <c r="G4" i="15"/>
  <c r="G5" i="15"/>
  <c r="I5" i="15"/>
  <c r="J5" i="15" s="1"/>
  <c r="L5" i="15" s="1"/>
  <c r="G6" i="15"/>
  <c r="G7" i="15"/>
  <c r="I7" i="15"/>
  <c r="G8" i="15"/>
  <c r="G3" i="15"/>
  <c r="H21" i="14"/>
  <c r="I21" i="14"/>
  <c r="G21" i="14"/>
  <c r="H20" i="14"/>
  <c r="I20" i="14" s="1"/>
  <c r="G20" i="14"/>
  <c r="H19" i="14"/>
  <c r="I19" i="14"/>
  <c r="G19" i="14"/>
  <c r="I18" i="14"/>
  <c r="H18" i="14"/>
  <c r="G18" i="14"/>
  <c r="H17" i="14"/>
  <c r="I17" i="14" s="1"/>
  <c r="G17" i="14"/>
  <c r="H16" i="14"/>
  <c r="I16" i="14" s="1"/>
  <c r="G16" i="14"/>
  <c r="H15" i="14"/>
  <c r="I15" i="14"/>
  <c r="G15" i="14"/>
  <c r="G14" i="14"/>
  <c r="I14" i="14"/>
  <c r="H13" i="14"/>
  <c r="I13" i="14" s="1"/>
  <c r="J13" i="14" s="1"/>
  <c r="G13" i="14"/>
  <c r="H12" i="14"/>
  <c r="I12" i="14"/>
  <c r="G12" i="14"/>
  <c r="H11" i="14"/>
  <c r="I11" i="14" s="1"/>
  <c r="F11" i="14"/>
  <c r="E11" i="14"/>
  <c r="G11" i="14"/>
  <c r="H10" i="14"/>
  <c r="I10" i="14" s="1"/>
  <c r="F10" i="14"/>
  <c r="E10" i="14"/>
  <c r="H9" i="14"/>
  <c r="I9" i="14" s="1"/>
  <c r="F9" i="14"/>
  <c r="E9" i="14"/>
  <c r="G9" i="14" s="1"/>
  <c r="H8" i="14"/>
  <c r="F8" i="14"/>
  <c r="E8" i="14"/>
  <c r="I8" i="14" s="1"/>
  <c r="H7" i="14"/>
  <c r="F7" i="14"/>
  <c r="E7" i="14"/>
  <c r="H6" i="14"/>
  <c r="F6" i="14"/>
  <c r="E6" i="14"/>
  <c r="I6" i="14" s="1"/>
  <c r="H5" i="14"/>
  <c r="I5" i="14" s="1"/>
  <c r="G5" i="14"/>
  <c r="F5" i="14"/>
  <c r="H4" i="14"/>
  <c r="F4" i="14"/>
  <c r="E4" i="14"/>
  <c r="L22" i="15"/>
  <c r="N22" i="15" s="1"/>
  <c r="H21" i="15"/>
  <c r="J21" i="15"/>
  <c r="H14" i="15"/>
  <c r="J14" i="15" s="1"/>
  <c r="I14" i="15"/>
  <c r="H13" i="15"/>
  <c r="I17" i="15"/>
  <c r="H18" i="15"/>
  <c r="J18" i="15" s="1"/>
  <c r="I15" i="15"/>
  <c r="J15" i="15"/>
  <c r="H4" i="15"/>
  <c r="I3" i="15"/>
  <c r="H16" i="15"/>
  <c r="H19" i="15"/>
  <c r="J19" i="15" s="1"/>
  <c r="H11" i="15"/>
  <c r="J11" i="15"/>
  <c r="H7" i="15"/>
  <c r="H3" i="15"/>
  <c r="H9" i="15"/>
  <c r="H6" i="15"/>
  <c r="H5" i="15"/>
  <c r="I13" i="15"/>
  <c r="G6" i="14"/>
  <c r="G10" i="14"/>
  <c r="C3" i="13"/>
  <c r="C5" i="13" s="1"/>
  <c r="C6" i="13" s="1"/>
  <c r="C8" i="13" s="1"/>
  <c r="C9" i="13" s="1"/>
  <c r="M21" i="15"/>
  <c r="L21" i="15"/>
  <c r="N21" i="15" s="1"/>
  <c r="O21" i="15" s="1"/>
  <c r="J13" i="15"/>
  <c r="L19" i="15"/>
  <c r="N19" i="15" s="1"/>
  <c r="O19" i="15" s="1"/>
  <c r="M19" i="15"/>
  <c r="J3" i="15"/>
  <c r="M5" i="15"/>
  <c r="T21" i="15"/>
  <c r="P21" i="15"/>
  <c r="Q21" i="15" s="1"/>
  <c r="R19" i="15"/>
  <c r="C5" i="7"/>
  <c r="J4" i="8"/>
  <c r="J5" i="8"/>
  <c r="J6" i="8"/>
  <c r="J7" i="8"/>
  <c r="J8" i="8"/>
  <c r="J9" i="8"/>
  <c r="J3" i="8"/>
  <c r="C4" i="8"/>
  <c r="E4" i="8" s="1"/>
  <c r="C5" i="8"/>
  <c r="E5" i="8" s="1"/>
  <c r="G5" i="8" s="1"/>
  <c r="C6" i="8"/>
  <c r="E6" i="8" s="1"/>
  <c r="G6" i="8" s="1"/>
  <c r="C7" i="8"/>
  <c r="E7" i="8" s="1"/>
  <c r="G7" i="8" s="1"/>
  <c r="C8" i="8"/>
  <c r="E8" i="8" s="1"/>
  <c r="G8" i="8" s="1"/>
  <c r="C9" i="8"/>
  <c r="E9" i="8" s="1"/>
  <c r="G9" i="8" s="1"/>
  <c r="D10" i="8"/>
  <c r="B9" i="8"/>
  <c r="B8" i="8"/>
  <c r="B7" i="8"/>
  <c r="B6" i="8"/>
  <c r="B5" i="8"/>
  <c r="H5" i="8"/>
  <c r="I5" i="8" s="1"/>
  <c r="G4" i="8"/>
  <c r="E10" i="8"/>
  <c r="G3" i="8"/>
  <c r="H8" i="8"/>
  <c r="I8" i="8" s="1"/>
  <c r="C7" i="7"/>
  <c r="C3" i="6"/>
  <c r="H6" i="8" l="1"/>
  <c r="H7" i="8"/>
  <c r="K7" i="8"/>
  <c r="H3" i="8"/>
  <c r="C10" i="8"/>
  <c r="AF21" i="15"/>
  <c r="AE21" i="15"/>
  <c r="AG21" i="15"/>
  <c r="H9" i="8"/>
  <c r="K9" i="8"/>
  <c r="O22" i="15"/>
  <c r="H4" i="8"/>
  <c r="K8" i="8"/>
  <c r="L8" i="8"/>
  <c r="M8" i="8" s="1"/>
  <c r="N8" i="8" s="1"/>
  <c r="L5" i="8"/>
  <c r="M5" i="8" s="1"/>
  <c r="N5" i="8" s="1"/>
  <c r="K5" i="8"/>
  <c r="L18" i="15"/>
  <c r="N18" i="15" s="1"/>
  <c r="M18" i="15"/>
  <c r="L14" i="15"/>
  <c r="N14" i="15" s="1"/>
  <c r="M14" i="15"/>
  <c r="O33" i="15"/>
  <c r="H12" i="15"/>
  <c r="I12" i="15"/>
  <c r="M27" i="15"/>
  <c r="L27" i="15"/>
  <c r="N27" i="15" s="1"/>
  <c r="L44" i="15"/>
  <c r="M44" i="15"/>
  <c r="M3" i="15"/>
  <c r="L3" i="15"/>
  <c r="N3" i="15" s="1"/>
  <c r="O3" i="15" s="1"/>
  <c r="M13" i="15"/>
  <c r="L13" i="15"/>
  <c r="N13" i="15" s="1"/>
  <c r="L11" i="15"/>
  <c r="M11" i="15"/>
  <c r="I6" i="15"/>
  <c r="J6" i="15"/>
  <c r="L36" i="15"/>
  <c r="M36" i="15"/>
  <c r="AA21" i="15"/>
  <c r="R21" i="15"/>
  <c r="W21" i="15" s="1"/>
  <c r="U21" i="15"/>
  <c r="S21" i="15"/>
  <c r="V21" i="15"/>
  <c r="N5" i="15"/>
  <c r="H20" i="15"/>
  <c r="J20" i="15" s="1"/>
  <c r="I20" i="15"/>
  <c r="L17" i="15"/>
  <c r="N17" i="15" s="1"/>
  <c r="M17" i="15"/>
  <c r="L40" i="15"/>
  <c r="N40" i="15" s="1"/>
  <c r="M40" i="15"/>
  <c r="L32" i="15"/>
  <c r="N32" i="15" s="1"/>
  <c r="M32" i="15"/>
  <c r="M39" i="15"/>
  <c r="P19" i="15"/>
  <c r="Q19" i="15" s="1"/>
  <c r="V19" i="15"/>
  <c r="T19" i="15"/>
  <c r="U19" i="15"/>
  <c r="AA19" i="15"/>
  <c r="S19" i="15"/>
  <c r="H10" i="15"/>
  <c r="J10" i="15"/>
  <c r="I10" i="15"/>
  <c r="L43" i="15"/>
  <c r="N43" i="15" s="1"/>
  <c r="M43" i="15"/>
  <c r="N39" i="15"/>
  <c r="L35" i="15"/>
  <c r="M35" i="15"/>
  <c r="M31" i="15"/>
  <c r="L31" i="15"/>
  <c r="N31" i="15" s="1"/>
  <c r="I4" i="14"/>
  <c r="G7" i="14"/>
  <c r="I7" i="14"/>
  <c r="G8" i="14"/>
  <c r="J7" i="15"/>
  <c r="I4" i="15"/>
  <c r="J4" i="15" s="1"/>
  <c r="L23" i="15"/>
  <c r="N23" i="15" s="1"/>
  <c r="L37" i="15"/>
  <c r="N37" i="15" s="1"/>
  <c r="I8" i="15"/>
  <c r="H8" i="15"/>
  <c r="M46" i="15"/>
  <c r="L46" i="15"/>
  <c r="M42" i="15"/>
  <c r="L42" i="15"/>
  <c r="M38" i="15"/>
  <c r="L38" i="15"/>
  <c r="M34" i="15"/>
  <c r="L34" i="15"/>
  <c r="M30" i="15"/>
  <c r="L30" i="15"/>
  <c r="M26" i="15"/>
  <c r="L26" i="15"/>
  <c r="O45" i="15"/>
  <c r="N29" i="15"/>
  <c r="J9" i="15"/>
  <c r="M9" i="15" s="1"/>
  <c r="L15" i="15"/>
  <c r="M15" i="15"/>
  <c r="I16" i="15"/>
  <c r="J16" i="15"/>
  <c r="M28" i="15"/>
  <c r="L28" i="15"/>
  <c r="N28" i="15" s="1"/>
  <c r="L24" i="15"/>
  <c r="M24" i="15"/>
  <c r="L41" i="15"/>
  <c r="N41" i="15" s="1"/>
  <c r="L25" i="15"/>
  <c r="N25" i="15" s="1"/>
  <c r="O340" i="16"/>
  <c r="P340" i="16" s="1"/>
  <c r="Q340" i="16"/>
  <c r="O598" i="16"/>
  <c r="P598" i="16" s="1"/>
  <c r="AE598" i="16" s="1"/>
  <c r="R598" i="16"/>
  <c r="AD3" i="16"/>
  <c r="AE3" i="16"/>
  <c r="AF3" i="16" s="1"/>
  <c r="AG3" i="16" s="1"/>
  <c r="AH3" i="16" s="1"/>
  <c r="O204" i="16"/>
  <c r="P204" i="16" s="1"/>
  <c r="R204" i="16"/>
  <c r="AG209" i="16"/>
  <c r="AH209" i="16" s="1"/>
  <c r="K695" i="16"/>
  <c r="M695" i="16" s="1"/>
  <c r="N695" i="16" s="1"/>
  <c r="K149" i="16"/>
  <c r="K145" i="16"/>
  <c r="K60" i="16"/>
  <c r="K57" i="16"/>
  <c r="M57" i="16" s="1"/>
  <c r="N57" i="16" s="1"/>
  <c r="K445" i="16"/>
  <c r="K434" i="16"/>
  <c r="K442" i="16"/>
  <c r="K480" i="16"/>
  <c r="M480" i="16" s="1"/>
  <c r="N480" i="16" s="1"/>
  <c r="K449" i="16"/>
  <c r="K20" i="16"/>
  <c r="K21" i="16"/>
  <c r="K14" i="16"/>
  <c r="M14" i="16" s="1"/>
  <c r="N14" i="16" s="1"/>
  <c r="K10" i="16"/>
  <c r="K15" i="16"/>
  <c r="K462" i="16"/>
  <c r="K488" i="16"/>
  <c r="M488" i="16" s="1"/>
  <c r="N488" i="16" s="1"/>
  <c r="K492" i="16"/>
  <c r="K626" i="16"/>
  <c r="K603" i="16"/>
  <c r="K599" i="16"/>
  <c r="M599" i="16" s="1"/>
  <c r="N599" i="16" s="1"/>
  <c r="K743" i="16"/>
  <c r="K738" i="16"/>
  <c r="K730" i="16"/>
  <c r="K705" i="16"/>
  <c r="M705" i="16" s="1"/>
  <c r="N705" i="16" s="1"/>
  <c r="K700" i="16"/>
  <c r="K383" i="16"/>
  <c r="M383" i="16" s="1"/>
  <c r="N383" i="16" s="1"/>
  <c r="K46" i="16"/>
  <c r="K87" i="16"/>
  <c r="M87" i="16" s="1"/>
  <c r="N87" i="16" s="1"/>
  <c r="K335" i="16"/>
  <c r="K327" i="16"/>
  <c r="K320" i="16"/>
  <c r="K310" i="16"/>
  <c r="K301" i="16"/>
  <c r="K291" i="16"/>
  <c r="K284" i="16"/>
  <c r="K274" i="16"/>
  <c r="M274" i="16" s="1"/>
  <c r="N274" i="16" s="1"/>
  <c r="K300" i="16"/>
  <c r="K293" i="16"/>
  <c r="K328" i="16"/>
  <c r="K313" i="16"/>
  <c r="M313" i="16" s="1"/>
  <c r="N313" i="16" s="1"/>
  <c r="K292" i="16"/>
  <c r="K275" i="16"/>
  <c r="K334" i="16"/>
  <c r="K294" i="16"/>
  <c r="M294" i="16" s="1"/>
  <c r="N294" i="16" s="1"/>
  <c r="K282" i="16"/>
  <c r="M282" i="16" s="1"/>
  <c r="N282" i="16" s="1"/>
  <c r="S282" i="16" s="1"/>
  <c r="K668" i="16"/>
  <c r="K664" i="16"/>
  <c r="K263" i="16"/>
  <c r="M263" i="16" s="1"/>
  <c r="N263" i="16" s="1"/>
  <c r="O263" i="16" s="1"/>
  <c r="P263" i="16" s="1"/>
  <c r="AD263" i="16" s="1"/>
  <c r="K674" i="16"/>
  <c r="K90" i="16"/>
  <c r="K688" i="16"/>
  <c r="K693" i="16"/>
  <c r="K584" i="16"/>
  <c r="X195" i="16"/>
  <c r="Y195" i="16" s="1"/>
  <c r="G4" i="14"/>
  <c r="L9" i="15"/>
  <c r="C4" i="6"/>
  <c r="C5" i="6" s="1"/>
  <c r="C7" i="6" s="1"/>
  <c r="C8" i="6" s="1"/>
  <c r="D8" i="6" s="1"/>
  <c r="C10" i="13"/>
  <c r="E9" i="13"/>
  <c r="I9" i="8"/>
  <c r="L9" i="8" s="1"/>
  <c r="M9" i="8" s="1"/>
  <c r="N9" i="8" s="1"/>
  <c r="I7" i="8"/>
  <c r="L7" i="8" s="1"/>
  <c r="M7" i="8" s="1"/>
  <c r="N7" i="8" s="1"/>
  <c r="I3" i="8"/>
  <c r="AG213" i="16"/>
  <c r="AH213" i="16" s="1"/>
  <c r="AA213" i="16"/>
  <c r="X213" i="16"/>
  <c r="Y213" i="16" s="1"/>
  <c r="AA214" i="16"/>
  <c r="X214" i="16"/>
  <c r="Y214" i="16" s="1"/>
  <c r="AG214" i="16"/>
  <c r="AH214" i="16" s="1"/>
  <c r="AA208" i="16"/>
  <c r="X208" i="16"/>
  <c r="Y208" i="16" s="1"/>
  <c r="AA209" i="16"/>
  <c r="X209" i="16"/>
  <c r="Y209" i="16" s="1"/>
  <c r="AG208" i="16"/>
  <c r="AH208" i="16" s="1"/>
  <c r="K167" i="16"/>
  <c r="M167" i="16" s="1"/>
  <c r="N167" i="16" s="1"/>
  <c r="K171" i="16"/>
  <c r="K431" i="16"/>
  <c r="K632" i="16"/>
  <c r="K634" i="16"/>
  <c r="M634" i="16" s="1"/>
  <c r="N634" i="16" s="1"/>
  <c r="K424" i="16"/>
  <c r="K627" i="16"/>
  <c r="M627" i="16" s="1"/>
  <c r="N627" i="16" s="1"/>
  <c r="K162" i="16"/>
  <c r="M162" i="16" s="1"/>
  <c r="N162" i="16" s="1"/>
  <c r="K148" i="16"/>
  <c r="K61" i="16"/>
  <c r="M61" i="16" s="1"/>
  <c r="N61" i="16" s="1"/>
  <c r="R61" i="16" s="1"/>
  <c r="K438" i="16"/>
  <c r="M438" i="16" s="1"/>
  <c r="N438" i="16" s="1"/>
  <c r="S438" i="16" s="1"/>
  <c r="K479" i="16"/>
  <c r="K17" i="16"/>
  <c r="M17" i="16" s="1"/>
  <c r="N17" i="16" s="1"/>
  <c r="K19" i="16"/>
  <c r="M19" i="16" s="1"/>
  <c r="N19" i="16" s="1"/>
  <c r="K461" i="16"/>
  <c r="M461" i="16" s="1"/>
  <c r="N461" i="16" s="1"/>
  <c r="R461" i="16" s="1"/>
  <c r="K486" i="16"/>
  <c r="K491" i="16"/>
  <c r="M491" i="16" s="1"/>
  <c r="N491" i="16" s="1"/>
  <c r="K602" i="16"/>
  <c r="M602" i="16" s="1"/>
  <c r="N602" i="16" s="1"/>
  <c r="Z602" i="16" s="1"/>
  <c r="K726" i="16"/>
  <c r="M726" i="16" s="1"/>
  <c r="N726" i="16" s="1"/>
  <c r="K86" i="16"/>
  <c r="K333" i="16"/>
  <c r="M333" i="16" s="1"/>
  <c r="N333" i="16" s="1"/>
  <c r="K326" i="16"/>
  <c r="M326" i="16" s="1"/>
  <c r="N326" i="16" s="1"/>
  <c r="K318" i="16"/>
  <c r="M318" i="16" s="1"/>
  <c r="N318" i="16" s="1"/>
  <c r="K299" i="16"/>
  <c r="K288" i="16"/>
  <c r="M288" i="16" s="1"/>
  <c r="N288" i="16" s="1"/>
  <c r="K283" i="16"/>
  <c r="M283" i="16" s="1"/>
  <c r="N283" i="16" s="1"/>
  <c r="K272" i="16"/>
  <c r="M272" i="16" s="1"/>
  <c r="N272" i="16" s="1"/>
  <c r="K694" i="16"/>
  <c r="K305" i="16"/>
  <c r="M305" i="16" s="1"/>
  <c r="N305" i="16" s="1"/>
  <c r="K321" i="16"/>
  <c r="M321" i="16" s="1"/>
  <c r="N321" i="16" s="1"/>
  <c r="K285" i="16"/>
  <c r="M285" i="16" s="1"/>
  <c r="N285" i="16" s="1"/>
  <c r="K279" i="16"/>
  <c r="K667" i="16"/>
  <c r="M667" i="16" s="1"/>
  <c r="N667" i="16" s="1"/>
  <c r="U667" i="16" s="1"/>
  <c r="K266" i="16"/>
  <c r="M266" i="16" s="1"/>
  <c r="N266" i="16" s="1"/>
  <c r="K677" i="16"/>
  <c r="M677" i="16" s="1"/>
  <c r="N677" i="16" s="1"/>
  <c r="K673" i="16"/>
  <c r="K89" i="16"/>
  <c r="M89" i="16" s="1"/>
  <c r="N89" i="16" s="1"/>
  <c r="K687" i="16"/>
  <c r="M687" i="16" s="1"/>
  <c r="N687" i="16" s="1"/>
  <c r="S687" i="16" s="1"/>
  <c r="K690" i="16"/>
  <c r="M690" i="16" s="1"/>
  <c r="N690" i="16" s="1"/>
  <c r="K578" i="16"/>
  <c r="K429" i="16"/>
  <c r="M429" i="16" s="1"/>
  <c r="N429" i="16" s="1"/>
  <c r="K756" i="16"/>
  <c r="S4" i="16"/>
  <c r="K661" i="16"/>
  <c r="K152" i="16"/>
  <c r="M152" i="16" s="1"/>
  <c r="N152" i="16" s="1"/>
  <c r="K443" i="16"/>
  <c r="M443" i="16" s="1"/>
  <c r="N443" i="16" s="1"/>
  <c r="K440" i="16"/>
  <c r="M440" i="16" s="1"/>
  <c r="N440" i="16" s="1"/>
  <c r="S440" i="16" s="1"/>
  <c r="K471" i="16"/>
  <c r="K11" i="16"/>
  <c r="M11" i="16" s="1"/>
  <c r="N11" i="16" s="1"/>
  <c r="R11" i="16" s="1"/>
  <c r="K13" i="16"/>
  <c r="M13" i="16" s="1"/>
  <c r="N13" i="16" s="1"/>
  <c r="R13" i="16" s="1"/>
  <c r="K487" i="16"/>
  <c r="M487" i="16" s="1"/>
  <c r="N487" i="16" s="1"/>
  <c r="Z487" i="16" s="1"/>
  <c r="K346" i="16"/>
  <c r="M346" i="16" s="1"/>
  <c r="N346" i="16" s="1"/>
  <c r="K597" i="16"/>
  <c r="M363" i="16"/>
  <c r="N363" i="16" s="1"/>
  <c r="Z363" i="16" s="1"/>
  <c r="K735" i="16"/>
  <c r="M735" i="16" s="1"/>
  <c r="N735" i="16" s="1"/>
  <c r="K709" i="16"/>
  <c r="K308" i="16"/>
  <c r="M308" i="16" s="1"/>
  <c r="N308" i="16" s="1"/>
  <c r="O308" i="16" s="1"/>
  <c r="P308" i="16" s="1"/>
  <c r="V3" i="16"/>
  <c r="W3" i="16" s="1"/>
  <c r="Z3" i="16"/>
  <c r="U3" i="16"/>
  <c r="K147" i="16"/>
  <c r="M147" i="16" s="1"/>
  <c r="N147" i="16" s="1"/>
  <c r="K151" i="16"/>
  <c r="K59" i="16"/>
  <c r="K495" i="16"/>
  <c r="K441" i="16"/>
  <c r="M441" i="16" s="1"/>
  <c r="N441" i="16" s="1"/>
  <c r="K444" i="16"/>
  <c r="K481" i="16"/>
  <c r="K448" i="16"/>
  <c r="K470" i="16"/>
  <c r="M470" i="16" s="1"/>
  <c r="N470" i="16" s="1"/>
  <c r="K18" i="16"/>
  <c r="K468" i="16"/>
  <c r="K463" i="16"/>
  <c r="K460" i="16"/>
  <c r="M460" i="16" s="1"/>
  <c r="N460" i="16" s="1"/>
  <c r="K29" i="16"/>
  <c r="K459" i="16"/>
  <c r="K490" i="16"/>
  <c r="K489" i="16"/>
  <c r="M489" i="16" s="1"/>
  <c r="N489" i="16" s="1"/>
  <c r="K625" i="16"/>
  <c r="K601" i="16"/>
  <c r="K341" i="16"/>
  <c r="M367" i="16"/>
  <c r="N367" i="16" s="1"/>
  <c r="M373" i="16"/>
  <c r="N373" i="16" s="1"/>
  <c r="T373" i="16" s="1"/>
  <c r="K722" i="16"/>
  <c r="K734" i="16"/>
  <c r="K758" i="16"/>
  <c r="K331" i="16"/>
  <c r="M331" i="16" s="1"/>
  <c r="N331" i="16" s="1"/>
  <c r="K323" i="16"/>
  <c r="M323" i="16" s="1"/>
  <c r="N323" i="16" s="1"/>
  <c r="K315" i="16"/>
  <c r="K306" i="16"/>
  <c r="M306" i="16" s="1"/>
  <c r="N306" i="16" s="1"/>
  <c r="K296" i="16"/>
  <c r="K286" i="16"/>
  <c r="M286" i="16" s="1"/>
  <c r="N286" i="16" s="1"/>
  <c r="K280" i="16"/>
  <c r="K270" i="16"/>
  <c r="M270" i="16" s="1"/>
  <c r="N270" i="16" s="1"/>
  <c r="K316" i="16"/>
  <c r="M316" i="16" s="1"/>
  <c r="N316" i="16" s="1"/>
  <c r="K332" i="16"/>
  <c r="M332" i="16" s="1"/>
  <c r="N332" i="16" s="1"/>
  <c r="K317" i="16"/>
  <c r="K302" i="16"/>
  <c r="M302" i="16" s="1"/>
  <c r="N302" i="16" s="1"/>
  <c r="K287" i="16"/>
  <c r="K271" i="16"/>
  <c r="M271" i="16" s="1"/>
  <c r="N271" i="16" s="1"/>
  <c r="K309" i="16"/>
  <c r="K338" i="16"/>
  <c r="M338" i="16" s="1"/>
  <c r="N338" i="16" s="1"/>
  <c r="K277" i="16"/>
  <c r="M277" i="16" s="1"/>
  <c r="N277" i="16" s="1"/>
  <c r="K670" i="16"/>
  <c r="M670" i="16" s="1"/>
  <c r="N670" i="16" s="1"/>
  <c r="K666" i="16"/>
  <c r="K265" i="16"/>
  <c r="M265" i="16" s="1"/>
  <c r="N265" i="16" s="1"/>
  <c r="K676" i="16"/>
  <c r="K672" i="16"/>
  <c r="M672" i="16" s="1"/>
  <c r="N672" i="16" s="1"/>
  <c r="K88" i="16"/>
  <c r="K692" i="16"/>
  <c r="M692" i="16" s="1"/>
  <c r="N692" i="16" s="1"/>
  <c r="K689" i="16"/>
  <c r="M689" i="16" s="1"/>
  <c r="N689" i="16" s="1"/>
  <c r="T203" i="16"/>
  <c r="AB195" i="16"/>
  <c r="AC195" i="16" s="1"/>
  <c r="AI195" i="16"/>
  <c r="AJ195" i="16" s="1"/>
  <c r="AK195" i="16" s="1"/>
  <c r="Z224" i="16"/>
  <c r="S199" i="16"/>
  <c r="T210" i="16"/>
  <c r="Q210" i="16"/>
  <c r="Z199" i="16"/>
  <c r="Z220" i="16"/>
  <c r="S190" i="16"/>
  <c r="Q152" i="16"/>
  <c r="Q19" i="16"/>
  <c r="O19" i="16"/>
  <c r="P19" i="16" s="1"/>
  <c r="AE19" i="16" s="1"/>
  <c r="Z13" i="16"/>
  <c r="Z225" i="16"/>
  <c r="S225" i="16"/>
  <c r="V225" i="16" s="1"/>
  <c r="W225" i="16" s="1"/>
  <c r="X225" i="16" s="1"/>
  <c r="Y225" i="16" s="1"/>
  <c r="Z211" i="16"/>
  <c r="T211" i="16"/>
  <c r="U211" i="16"/>
  <c r="AD211" i="16"/>
  <c r="S211" i="16"/>
  <c r="S200" i="16"/>
  <c r="Q200" i="16"/>
  <c r="T200" i="16"/>
  <c r="R200" i="16"/>
  <c r="Z200" i="16"/>
  <c r="U200" i="16"/>
  <c r="T196" i="16"/>
  <c r="U196" i="16"/>
  <c r="R196" i="16"/>
  <c r="S196" i="16"/>
  <c r="Z196" i="16"/>
  <c r="T184" i="16"/>
  <c r="R184" i="16"/>
  <c r="Z383" i="16"/>
  <c r="R383" i="16"/>
  <c r="AD225" i="16"/>
  <c r="AE225" i="16"/>
  <c r="AF225" i="16" s="1"/>
  <c r="K749" i="16"/>
  <c r="M749" i="16" s="1"/>
  <c r="N749" i="16" s="1"/>
  <c r="O749" i="16" s="1"/>
  <c r="P749" i="16" s="1"/>
  <c r="K741" i="16"/>
  <c r="M741" i="16" s="1"/>
  <c r="N741" i="16" s="1"/>
  <c r="K589" i="16"/>
  <c r="M589" i="16" s="1"/>
  <c r="N589" i="16" s="1"/>
  <c r="Z589" i="16" s="1"/>
  <c r="K596" i="16"/>
  <c r="M596" i="16" s="1"/>
  <c r="N596" i="16" s="1"/>
  <c r="Q596" i="16" s="1"/>
  <c r="M758" i="16"/>
  <c r="N758" i="16" s="1"/>
  <c r="M317" i="16"/>
  <c r="N317" i="16" s="1"/>
  <c r="M287" i="16"/>
  <c r="N287" i="16" s="1"/>
  <c r="M309" i="16"/>
  <c r="N309" i="16" s="1"/>
  <c r="M666" i="16"/>
  <c r="N666" i="16" s="1"/>
  <c r="M676" i="16"/>
  <c r="N676" i="16" s="1"/>
  <c r="S676" i="16" s="1"/>
  <c r="M88" i="16"/>
  <c r="N88" i="16" s="1"/>
  <c r="K101" i="16"/>
  <c r="M101" i="16" s="1"/>
  <c r="N101" i="16" s="1"/>
  <c r="Q101" i="16" s="1"/>
  <c r="K158" i="16"/>
  <c r="M158" i="16" s="1"/>
  <c r="N158" i="16" s="1"/>
  <c r="R158" i="16" s="1"/>
  <c r="K227" i="16"/>
  <c r="M227" i="16" s="1"/>
  <c r="N227" i="16" s="1"/>
  <c r="K643" i="16"/>
  <c r="M643" i="16" s="1"/>
  <c r="N643" i="16" s="1"/>
  <c r="K47" i="16"/>
  <c r="M47" i="16" s="1"/>
  <c r="N47" i="16" s="1"/>
  <c r="U24" i="16"/>
  <c r="U183" i="16"/>
  <c r="Q282" i="16"/>
  <c r="R137" i="16"/>
  <c r="M350" i="16"/>
  <c r="N350" i="16" s="1"/>
  <c r="S350" i="16" s="1"/>
  <c r="Z516" i="16"/>
  <c r="K232" i="16"/>
  <c r="K750" i="16"/>
  <c r="K420" i="16"/>
  <c r="M420" i="16" s="1"/>
  <c r="N420" i="16" s="1"/>
  <c r="U420" i="16" s="1"/>
  <c r="K594" i="16"/>
  <c r="M594" i="16" s="1"/>
  <c r="N594" i="16" s="1"/>
  <c r="M315" i="16"/>
  <c r="N315" i="16" s="1"/>
  <c r="M296" i="16"/>
  <c r="N296" i="16" s="1"/>
  <c r="Z296" i="16" s="1"/>
  <c r="M280" i="16"/>
  <c r="N280" i="16" s="1"/>
  <c r="K174" i="16"/>
  <c r="M174" i="16" s="1"/>
  <c r="N174" i="16" s="1"/>
  <c r="K164" i="16"/>
  <c r="M164" i="16" s="1"/>
  <c r="N164" i="16" s="1"/>
  <c r="K228" i="16"/>
  <c r="M228" i="16" s="1"/>
  <c r="N228" i="16" s="1"/>
  <c r="K153" i="16"/>
  <c r="R582" i="16"/>
  <c r="M281" i="16"/>
  <c r="N281" i="16" s="1"/>
  <c r="O281" i="16" s="1"/>
  <c r="P281" i="16" s="1"/>
  <c r="R180" i="16"/>
  <c r="M661" i="16"/>
  <c r="N661" i="16" s="1"/>
  <c r="M145" i="16"/>
  <c r="N145" i="16" s="1"/>
  <c r="M60" i="16"/>
  <c r="N60" i="16" s="1"/>
  <c r="M445" i="16"/>
  <c r="N445" i="16" s="1"/>
  <c r="M434" i="16"/>
  <c r="N434" i="16" s="1"/>
  <c r="Q434" i="16" s="1"/>
  <c r="M442" i="16"/>
  <c r="N442" i="16" s="1"/>
  <c r="M449" i="16"/>
  <c r="N449" i="16" s="1"/>
  <c r="M20" i="16"/>
  <c r="N20" i="16" s="1"/>
  <c r="O20" i="16" s="1"/>
  <c r="P20" i="16" s="1"/>
  <c r="M21" i="16"/>
  <c r="N21" i="16" s="1"/>
  <c r="M10" i="16"/>
  <c r="N10" i="16" s="1"/>
  <c r="M15" i="16"/>
  <c r="N15" i="16" s="1"/>
  <c r="M462" i="16"/>
  <c r="N462" i="16" s="1"/>
  <c r="M492" i="16"/>
  <c r="N492" i="16" s="1"/>
  <c r="S492" i="16" s="1"/>
  <c r="M46" i="16"/>
  <c r="N46" i="16" s="1"/>
  <c r="O46" i="16" s="1"/>
  <c r="P46" i="16" s="1"/>
  <c r="R786" i="16"/>
  <c r="M343" i="16"/>
  <c r="N343" i="16" s="1"/>
  <c r="T343" i="16" s="1"/>
  <c r="M171" i="16"/>
  <c r="N171" i="16" s="1"/>
  <c r="R171" i="16" s="1"/>
  <c r="M431" i="16"/>
  <c r="N431" i="16" s="1"/>
  <c r="M632" i="16"/>
  <c r="N632" i="16" s="1"/>
  <c r="M424" i="16"/>
  <c r="N424" i="16" s="1"/>
  <c r="M739" i="16"/>
  <c r="N739" i="16" s="1"/>
  <c r="M731" i="16"/>
  <c r="N731" i="16" s="1"/>
  <c r="O731" i="16" s="1"/>
  <c r="P731" i="16" s="1"/>
  <c r="M709" i="16"/>
  <c r="N709" i="16" s="1"/>
  <c r="S709" i="16" s="1"/>
  <c r="M700" i="16"/>
  <c r="N700" i="16" s="1"/>
  <c r="M188" i="16"/>
  <c r="N188" i="16" s="1"/>
  <c r="U188" i="16" s="1"/>
  <c r="M207" i="16"/>
  <c r="N207" i="16" s="1"/>
  <c r="M379" i="16"/>
  <c r="N379" i="16" s="1"/>
  <c r="U379" i="16" s="1"/>
  <c r="M414" i="16"/>
  <c r="N414" i="16" s="1"/>
  <c r="Z414" i="16" s="1"/>
  <c r="M398" i="16"/>
  <c r="N398" i="16" s="1"/>
  <c r="M407" i="16"/>
  <c r="N407" i="16" s="1"/>
  <c r="T407" i="16" s="1"/>
  <c r="M410" i="16"/>
  <c r="N410" i="16" s="1"/>
  <c r="S410" i="16" s="1"/>
  <c r="M156" i="16"/>
  <c r="N156" i="16" s="1"/>
  <c r="M163" i="16"/>
  <c r="N163" i="16" s="1"/>
  <c r="M404" i="16"/>
  <c r="N404" i="16" s="1"/>
  <c r="U404" i="16" s="1"/>
  <c r="M386" i="16"/>
  <c r="N386" i="16" s="1"/>
  <c r="T386" i="16" s="1"/>
  <c r="M395" i="16"/>
  <c r="N395" i="16" s="1"/>
  <c r="T395" i="16" s="1"/>
  <c r="M391" i="16"/>
  <c r="N391" i="16" s="1"/>
  <c r="M477" i="16"/>
  <c r="N477" i="16" s="1"/>
  <c r="T477" i="16" s="1"/>
  <c r="M201" i="16"/>
  <c r="N201" i="16" s="1"/>
  <c r="R201" i="16" s="1"/>
  <c r="M337" i="16"/>
  <c r="N337" i="16" s="1"/>
  <c r="M329" i="16"/>
  <c r="N329" i="16" s="1"/>
  <c r="M322" i="16"/>
  <c r="N322" i="16" s="1"/>
  <c r="U322" i="16" s="1"/>
  <c r="M312" i="16"/>
  <c r="N312" i="16" s="1"/>
  <c r="S312" i="16" s="1"/>
  <c r="M304" i="16"/>
  <c r="N304" i="16" s="1"/>
  <c r="M295" i="16"/>
  <c r="N295" i="16" s="1"/>
  <c r="M276" i="16"/>
  <c r="N276" i="16" s="1"/>
  <c r="T276" i="16" s="1"/>
  <c r="M278" i="16"/>
  <c r="N278" i="16" s="1"/>
  <c r="S278" i="16" s="1"/>
  <c r="M118" i="16"/>
  <c r="N118" i="16" s="1"/>
  <c r="M319" i="16"/>
  <c r="N319" i="16" s="1"/>
  <c r="M330" i="16"/>
  <c r="N330" i="16" s="1"/>
  <c r="M314" i="16"/>
  <c r="N314" i="16" s="1"/>
  <c r="Q314" i="16" s="1"/>
  <c r="M298" i="16"/>
  <c r="N298" i="16" s="1"/>
  <c r="M336" i="16"/>
  <c r="N336" i="16" s="1"/>
  <c r="M307" i="16"/>
  <c r="N307" i="16" s="1"/>
  <c r="T307" i="16" s="1"/>
  <c r="M324" i="16"/>
  <c r="N324" i="16" s="1"/>
  <c r="O324" i="16" s="1"/>
  <c r="P324" i="16" s="1"/>
  <c r="AD324" i="16" s="1"/>
  <c r="M303" i="16"/>
  <c r="N303" i="16" s="1"/>
  <c r="M669" i="16"/>
  <c r="N669" i="16" s="1"/>
  <c r="M665" i="16"/>
  <c r="N665" i="16" s="1"/>
  <c r="S665" i="16" s="1"/>
  <c r="M264" i="16"/>
  <c r="N264" i="16" s="1"/>
  <c r="T264" i="16" s="1"/>
  <c r="M675" i="16"/>
  <c r="N675" i="16" s="1"/>
  <c r="R675" i="16" s="1"/>
  <c r="M671" i="16"/>
  <c r="N671" i="16" s="1"/>
  <c r="K780" i="16"/>
  <c r="M780" i="16" s="1"/>
  <c r="N780" i="16" s="1"/>
  <c r="U780" i="16" s="1"/>
  <c r="M691" i="16"/>
  <c r="N691" i="16" s="1"/>
  <c r="U691" i="16" s="1"/>
  <c r="M585" i="16"/>
  <c r="N585" i="16" s="1"/>
  <c r="K172" i="16"/>
  <c r="M172" i="16" s="1"/>
  <c r="N172" i="16" s="1"/>
  <c r="K85" i="16"/>
  <c r="M85" i="16" s="1"/>
  <c r="N85" i="16" s="1"/>
  <c r="T85" i="16" s="1"/>
  <c r="K650" i="16"/>
  <c r="M650" i="16" s="1"/>
  <c r="N650" i="16" s="1"/>
  <c r="U650" i="16" s="1"/>
  <c r="K159" i="16"/>
  <c r="M159" i="16" s="1"/>
  <c r="N159" i="16" s="1"/>
  <c r="R159" i="16" s="1"/>
  <c r="K229" i="16"/>
  <c r="M229" i="16" s="1"/>
  <c r="N229" i="16" s="1"/>
  <c r="K40" i="16"/>
  <c r="M40" i="16" s="1"/>
  <c r="N40" i="16" s="1"/>
  <c r="O40" i="16" s="1"/>
  <c r="P40" i="16" s="1"/>
  <c r="K575" i="16"/>
  <c r="M575" i="16" s="1"/>
  <c r="N575" i="16" s="1"/>
  <c r="Z575" i="16" s="1"/>
  <c r="K161" i="16"/>
  <c r="M161" i="16" s="1"/>
  <c r="N161" i="16" s="1"/>
  <c r="K503" i="16"/>
  <c r="M503" i="16" s="1"/>
  <c r="N503" i="16" s="1"/>
  <c r="K542" i="16"/>
  <c r="M542" i="16" s="1"/>
  <c r="N542" i="16" s="1"/>
  <c r="Z542" i="16" s="1"/>
  <c r="K269" i="16"/>
  <c r="M269" i="16" s="1"/>
  <c r="N269" i="16" s="1"/>
  <c r="U269" i="16" s="1"/>
  <c r="K83" i="16"/>
  <c r="M83" i="16" s="1"/>
  <c r="N83" i="16" s="1"/>
  <c r="Z27" i="16"/>
  <c r="S610" i="16"/>
  <c r="K648" i="16"/>
  <c r="M648" i="16" s="1"/>
  <c r="N648" i="16" s="1"/>
  <c r="S648" i="16" s="1"/>
  <c r="K230" i="16"/>
  <c r="M230" i="16" s="1"/>
  <c r="N230" i="16" s="1"/>
  <c r="R45" i="16"/>
  <c r="T26" i="16"/>
  <c r="Q68" i="16"/>
  <c r="R611" i="16"/>
  <c r="M626" i="16"/>
  <c r="N626" i="16" s="1"/>
  <c r="R626" i="16" s="1"/>
  <c r="M603" i="16"/>
  <c r="N603" i="16" s="1"/>
  <c r="S603" i="16" s="1"/>
  <c r="K339" i="16"/>
  <c r="M339" i="16" s="1"/>
  <c r="N339" i="16" s="1"/>
  <c r="K474" i="16"/>
  <c r="M474" i="16" s="1"/>
  <c r="N474" i="16" s="1"/>
  <c r="K621" i="16"/>
  <c r="M621" i="16" s="1"/>
  <c r="N621" i="16" s="1"/>
  <c r="Q621" i="16" s="1"/>
  <c r="K618" i="16"/>
  <c r="M618" i="16" s="1"/>
  <c r="N618" i="16" s="1"/>
  <c r="U618" i="16" s="1"/>
  <c r="K615" i="16"/>
  <c r="M615" i="16" s="1"/>
  <c r="N615" i="16" s="1"/>
  <c r="K450" i="16"/>
  <c r="M450" i="16" s="1"/>
  <c r="N450" i="16" s="1"/>
  <c r="T450" i="16" s="1"/>
  <c r="K370" i="16"/>
  <c r="M370" i="16" s="1"/>
  <c r="N370" i="16" s="1"/>
  <c r="Q370" i="16" s="1"/>
  <c r="K358" i="16"/>
  <c r="M358" i="16" s="1"/>
  <c r="N358" i="16" s="1"/>
  <c r="K757" i="16"/>
  <c r="M757" i="16" s="1"/>
  <c r="N757" i="16" s="1"/>
  <c r="T757" i="16" s="1"/>
  <c r="K374" i="16"/>
  <c r="M374" i="16" s="1"/>
  <c r="N374" i="16" s="1"/>
  <c r="K362" i="16"/>
  <c r="M362" i="16" s="1"/>
  <c r="N362" i="16" s="1"/>
  <c r="Q362" i="16" s="1"/>
  <c r="K361" i="16"/>
  <c r="M361" i="16" s="1"/>
  <c r="N361" i="16" s="1"/>
  <c r="U361" i="16" s="1"/>
  <c r="K357" i="16"/>
  <c r="M357" i="16" s="1"/>
  <c r="N357" i="16" s="1"/>
  <c r="K347" i="16"/>
  <c r="M347" i="16" s="1"/>
  <c r="N347" i="16" s="1"/>
  <c r="R347" i="16" s="1"/>
  <c r="K175" i="16"/>
  <c r="M175" i="16" s="1"/>
  <c r="N175" i="16" s="1"/>
  <c r="T175" i="16" s="1"/>
  <c r="K169" i="16"/>
  <c r="M169" i="16" s="1"/>
  <c r="N169" i="16" s="1"/>
  <c r="K629" i="16"/>
  <c r="M629" i="16" s="1"/>
  <c r="N629" i="16" s="1"/>
  <c r="T629" i="16" s="1"/>
  <c r="K631" i="16"/>
  <c r="M631" i="16" s="1"/>
  <c r="N631" i="16" s="1"/>
  <c r="O631" i="16" s="1"/>
  <c r="P631" i="16" s="1"/>
  <c r="K633" i="16"/>
  <c r="M633" i="16" s="1"/>
  <c r="N633" i="16" s="1"/>
  <c r="O633" i="16" s="1"/>
  <c r="P633" i="16" s="1"/>
  <c r="M743" i="16"/>
  <c r="N743" i="16" s="1"/>
  <c r="Q743" i="16" s="1"/>
  <c r="M738" i="16"/>
  <c r="N738" i="16" s="1"/>
  <c r="O738" i="16" s="1"/>
  <c r="P738" i="16" s="1"/>
  <c r="AE738" i="16" s="1"/>
  <c r="AF738" i="16" s="1"/>
  <c r="M730" i="16"/>
  <c r="N730" i="16" s="1"/>
  <c r="K717" i="16"/>
  <c r="M717" i="16" s="1"/>
  <c r="N717" i="16" s="1"/>
  <c r="O717" i="16" s="1"/>
  <c r="P717" i="16" s="1"/>
  <c r="K703" i="16"/>
  <c r="M703" i="16" s="1"/>
  <c r="N703" i="16" s="1"/>
  <c r="K698" i="16"/>
  <c r="M698" i="16" s="1"/>
  <c r="N698" i="16" s="1"/>
  <c r="Q698" i="16" s="1"/>
  <c r="K192" i="16"/>
  <c r="M192" i="16" s="1"/>
  <c r="N192" i="16" s="1"/>
  <c r="Z192" i="16" s="1"/>
  <c r="K217" i="16"/>
  <c r="M217" i="16" s="1"/>
  <c r="N217" i="16" s="1"/>
  <c r="S217" i="16" s="1"/>
  <c r="K206" i="16"/>
  <c r="M206" i="16" s="1"/>
  <c r="N206" i="16" s="1"/>
  <c r="Q206" i="16" s="1"/>
  <c r="K380" i="16"/>
  <c r="M380" i="16" s="1"/>
  <c r="N380" i="16" s="1"/>
  <c r="K397" i="16"/>
  <c r="M397" i="16" s="1"/>
  <c r="N397" i="16" s="1"/>
  <c r="Q397" i="16" s="1"/>
  <c r="K402" i="16"/>
  <c r="M402" i="16" s="1"/>
  <c r="N402" i="16" s="1"/>
  <c r="O402" i="16" s="1"/>
  <c r="P402" i="16" s="1"/>
  <c r="K415" i="16"/>
  <c r="M415" i="16" s="1"/>
  <c r="N415" i="16" s="1"/>
  <c r="K403" i="16"/>
  <c r="M403" i="16" s="1"/>
  <c r="N403" i="16" s="1"/>
  <c r="O403" i="16" s="1"/>
  <c r="P403" i="16" s="1"/>
  <c r="AE403" i="16" s="1"/>
  <c r="AF403" i="16" s="1"/>
  <c r="K385" i="16"/>
  <c r="M385" i="16" s="1"/>
  <c r="N385" i="16" s="1"/>
  <c r="Q385" i="16" s="1"/>
  <c r="K394" i="16"/>
  <c r="M394" i="16" s="1"/>
  <c r="N394" i="16" s="1"/>
  <c r="R394" i="16" s="1"/>
  <c r="K390" i="16"/>
  <c r="M390" i="16" s="1"/>
  <c r="N390" i="16" s="1"/>
  <c r="U476" i="16"/>
  <c r="K644" i="16"/>
  <c r="M644" i="16" s="1"/>
  <c r="N644" i="16" s="1"/>
  <c r="T644" i="16" s="1"/>
  <c r="M43" i="16"/>
  <c r="N43" i="16" s="1"/>
  <c r="T43" i="16" s="1"/>
  <c r="K233" i="16"/>
  <c r="K753" i="16"/>
  <c r="M753" i="16" s="1"/>
  <c r="N753" i="16" s="1"/>
  <c r="K417" i="16"/>
  <c r="M417" i="16" s="1"/>
  <c r="N417" i="16" s="1"/>
  <c r="K595" i="16"/>
  <c r="M595" i="16" s="1"/>
  <c r="N595" i="16" s="1"/>
  <c r="T595" i="16" s="1"/>
  <c r="T7" i="16"/>
  <c r="K49" i="16"/>
  <c r="M49" i="16" s="1"/>
  <c r="N49" i="16" s="1"/>
  <c r="K157" i="16"/>
  <c r="M157" i="16" s="1"/>
  <c r="N157" i="16" s="1"/>
  <c r="T157" i="16" s="1"/>
  <c r="Q44" i="16"/>
  <c r="S737" i="16"/>
  <c r="Q8" i="16"/>
  <c r="S529" i="16"/>
  <c r="U517" i="16"/>
  <c r="U135" i="16"/>
  <c r="Z138" i="16"/>
  <c r="T6" i="16"/>
  <c r="Z77" i="16"/>
  <c r="R521" i="16"/>
  <c r="Q607" i="16"/>
  <c r="U581" i="16"/>
  <c r="S528" i="16"/>
  <c r="Z520" i="16"/>
  <c r="AE340" i="16"/>
  <c r="AF340" i="16" s="1"/>
  <c r="AD340" i="16"/>
  <c r="Q453" i="16"/>
  <c r="S453" i="16"/>
  <c r="O453" i="16"/>
  <c r="P453" i="16" s="1"/>
  <c r="T453" i="16"/>
  <c r="Z201" i="16"/>
  <c r="S276" i="16"/>
  <c r="AE220" i="16"/>
  <c r="AF220" i="16" s="1"/>
  <c r="AD220" i="16"/>
  <c r="U57" i="16"/>
  <c r="Z743" i="16"/>
  <c r="T743" i="16"/>
  <c r="O743" i="16"/>
  <c r="P743" i="16" s="1"/>
  <c r="S743" i="16"/>
  <c r="U743" i="16"/>
  <c r="U206" i="16"/>
  <c r="R206" i="16"/>
  <c r="T206" i="16"/>
  <c r="S206" i="16"/>
  <c r="Z206" i="16"/>
  <c r="O206" i="16"/>
  <c r="P206" i="16" s="1"/>
  <c r="Z624" i="16"/>
  <c r="R624" i="16"/>
  <c r="U624" i="16"/>
  <c r="O624" i="16"/>
  <c r="P624" i="16" s="1"/>
  <c r="AE624" i="16" s="1"/>
  <c r="S624" i="16"/>
  <c r="T624" i="16"/>
  <c r="Q624" i="16"/>
  <c r="Q77" i="16"/>
  <c r="U220" i="16"/>
  <c r="U343" i="16"/>
  <c r="Z61" i="16"/>
  <c r="U739" i="16"/>
  <c r="U210" i="16"/>
  <c r="AD210" i="16"/>
  <c r="M311" i="16"/>
  <c r="N311" i="16" s="1"/>
  <c r="Z10" i="16"/>
  <c r="Q626" i="16"/>
  <c r="O362" i="16"/>
  <c r="P362" i="16" s="1"/>
  <c r="K353" i="16"/>
  <c r="M353" i="16" s="1"/>
  <c r="N353" i="16" s="1"/>
  <c r="K748" i="16"/>
  <c r="M748" i="16" s="1"/>
  <c r="N748" i="16" s="1"/>
  <c r="K422" i="16"/>
  <c r="M422" i="16" s="1"/>
  <c r="N422" i="16" s="1"/>
  <c r="K418" i="16"/>
  <c r="M418" i="16" s="1"/>
  <c r="N418" i="16" s="1"/>
  <c r="Z397" i="16"/>
  <c r="U415" i="16"/>
  <c r="O415" i="16"/>
  <c r="P415" i="16" s="1"/>
  <c r="K586" i="16"/>
  <c r="M586" i="16" s="1"/>
  <c r="N586" i="16" s="1"/>
  <c r="K614" i="16"/>
  <c r="M614" i="16" s="1"/>
  <c r="N614" i="16" s="1"/>
  <c r="M335" i="16"/>
  <c r="N335" i="16" s="1"/>
  <c r="M320" i="16"/>
  <c r="N320" i="16" s="1"/>
  <c r="M301" i="16"/>
  <c r="N301" i="16" s="1"/>
  <c r="M293" i="16"/>
  <c r="N293" i="16" s="1"/>
  <c r="M292" i="16"/>
  <c r="N292" i="16" s="1"/>
  <c r="M334" i="16"/>
  <c r="N334" i="16" s="1"/>
  <c r="T334" i="16" s="1"/>
  <c r="M90" i="16"/>
  <c r="N90" i="16" s="1"/>
  <c r="M584" i="16"/>
  <c r="N584" i="16" s="1"/>
  <c r="U644" i="16"/>
  <c r="K166" i="16"/>
  <c r="M166" i="16" s="1"/>
  <c r="N166" i="16" s="1"/>
  <c r="K154" i="16"/>
  <c r="M154" i="16" s="1"/>
  <c r="N154" i="16" s="1"/>
  <c r="U766" i="16"/>
  <c r="K456" i="16"/>
  <c r="M456" i="16" s="1"/>
  <c r="N456" i="16" s="1"/>
  <c r="K710" i="16"/>
  <c r="M710" i="16" s="1"/>
  <c r="N710" i="16" s="1"/>
  <c r="M233" i="16"/>
  <c r="N233" i="16" s="1"/>
  <c r="K193" i="16"/>
  <c r="M193" i="16" s="1"/>
  <c r="N193" i="16" s="1"/>
  <c r="U216" i="16"/>
  <c r="Z216" i="16"/>
  <c r="R216" i="16"/>
  <c r="U198" i="16"/>
  <c r="AE198" i="16"/>
  <c r="AF198" i="16" s="1"/>
  <c r="Q198" i="16"/>
  <c r="S198" i="16"/>
  <c r="T182" i="16"/>
  <c r="R182" i="16"/>
  <c r="S182" i="16"/>
  <c r="Q182" i="16"/>
  <c r="U182" i="16"/>
  <c r="Z632" i="16"/>
  <c r="Z183" i="16"/>
  <c r="Q415" i="16"/>
  <c r="S216" i="16"/>
  <c r="T162" i="16"/>
  <c r="R198" i="16"/>
  <c r="O632" i="16"/>
  <c r="P632" i="16" s="1"/>
  <c r="AD190" i="16"/>
  <c r="R218" i="16"/>
  <c r="Q218" i="16"/>
  <c r="U218" i="16"/>
  <c r="Z218" i="16"/>
  <c r="T218" i="16"/>
  <c r="U342" i="16"/>
  <c r="Z342" i="16"/>
  <c r="T342" i="16"/>
  <c r="O342" i="16"/>
  <c r="P342" i="16" s="1"/>
  <c r="R342" i="16"/>
  <c r="T452" i="16"/>
  <c r="S452" i="16"/>
  <c r="R452" i="16"/>
  <c r="O452" i="16"/>
  <c r="P452" i="16" s="1"/>
  <c r="AD452" i="16" s="1"/>
  <c r="Q373" i="16"/>
  <c r="U363" i="16"/>
  <c r="O343" i="16"/>
  <c r="P343" i="16" s="1"/>
  <c r="Q343" i="16"/>
  <c r="S343" i="16"/>
  <c r="Z739" i="16"/>
  <c r="T709" i="16"/>
  <c r="R163" i="16"/>
  <c r="Z336" i="16"/>
  <c r="Q85" i="16"/>
  <c r="Q575" i="16"/>
  <c r="U161" i="16"/>
  <c r="K604" i="16"/>
  <c r="U725" i="16"/>
  <c r="R282" i="16"/>
  <c r="T282" i="16"/>
  <c r="U162" i="16"/>
  <c r="O162" i="16"/>
  <c r="P162" i="16" s="1"/>
  <c r="AE162" i="16" s="1"/>
  <c r="AF162" i="16" s="1"/>
  <c r="T446" i="16"/>
  <c r="Z446" i="16"/>
  <c r="S446" i="16"/>
  <c r="O446" i="16"/>
  <c r="P446" i="16" s="1"/>
  <c r="Q446" i="16"/>
  <c r="R446" i="16"/>
  <c r="U61" i="16"/>
  <c r="T61" i="16"/>
  <c r="S493" i="16"/>
  <c r="U493" i="16"/>
  <c r="Z493" i="16"/>
  <c r="Z340" i="16"/>
  <c r="S340" i="16"/>
  <c r="Q786" i="16"/>
  <c r="AE786" i="16"/>
  <c r="Q171" i="16"/>
  <c r="R632" i="16"/>
  <c r="Q632" i="16"/>
  <c r="U632" i="16"/>
  <c r="S424" i="16"/>
  <c r="T379" i="16"/>
  <c r="Q410" i="16"/>
  <c r="S322" i="16"/>
  <c r="T322" i="16"/>
  <c r="Q330" i="16"/>
  <c r="Z307" i="16"/>
  <c r="T671" i="16"/>
  <c r="Q780" i="16"/>
  <c r="Z40" i="16"/>
  <c r="Q542" i="16"/>
  <c r="R8" i="16"/>
  <c r="S8" i="16"/>
  <c r="AE224" i="16"/>
  <c r="AF224" i="16" s="1"/>
  <c r="U224" i="16"/>
  <c r="S224" i="16"/>
  <c r="R224" i="16"/>
  <c r="Q220" i="16"/>
  <c r="R220" i="16"/>
  <c r="Z210" i="16"/>
  <c r="R210" i="16"/>
  <c r="U199" i="16"/>
  <c r="T199" i="16"/>
  <c r="R199" i="16"/>
  <c r="Q199" i="16"/>
  <c r="T194" i="16"/>
  <c r="S194" i="16"/>
  <c r="AD194" i="16"/>
  <c r="T183" i="16"/>
  <c r="AD183" i="16"/>
  <c r="S183" i="16"/>
  <c r="T220" i="16"/>
  <c r="T340" i="16"/>
  <c r="Q162" i="16"/>
  <c r="U786" i="16"/>
  <c r="O218" i="16"/>
  <c r="P218" i="16" s="1"/>
  <c r="AD218" i="16" s="1"/>
  <c r="T224" i="16"/>
  <c r="R194" i="16"/>
  <c r="S20" i="16"/>
  <c r="R14" i="16"/>
  <c r="U488" i="16"/>
  <c r="O599" i="16"/>
  <c r="P599" i="16" s="1"/>
  <c r="O618" i="16"/>
  <c r="P618" i="16" s="1"/>
  <c r="S618" i="16"/>
  <c r="R618" i="16"/>
  <c r="Q618" i="16"/>
  <c r="T618" i="16"/>
  <c r="R450" i="16"/>
  <c r="O361" i="16"/>
  <c r="P361" i="16" s="1"/>
  <c r="AD361" i="16" s="1"/>
  <c r="R361" i="16"/>
  <c r="Z361" i="16"/>
  <c r="K355" i="16"/>
  <c r="M355" i="16" s="1"/>
  <c r="N355" i="16" s="1"/>
  <c r="U355" i="16" s="1"/>
  <c r="T169" i="16"/>
  <c r="S169" i="16"/>
  <c r="O169" i="16"/>
  <c r="P169" i="16" s="1"/>
  <c r="K752" i="16"/>
  <c r="M752" i="16" s="1"/>
  <c r="N752" i="16" s="1"/>
  <c r="T703" i="16"/>
  <c r="Q703" i="16"/>
  <c r="U703" i="16"/>
  <c r="O703" i="16"/>
  <c r="P703" i="16" s="1"/>
  <c r="AD703" i="16" s="1"/>
  <c r="R703" i="16"/>
  <c r="Z703" i="16"/>
  <c r="T402" i="16"/>
  <c r="Z394" i="16"/>
  <c r="K592" i="16"/>
  <c r="M592" i="16" s="1"/>
  <c r="N592" i="16" s="1"/>
  <c r="M291" i="16"/>
  <c r="N291" i="16" s="1"/>
  <c r="M300" i="16"/>
  <c r="N300" i="16" s="1"/>
  <c r="M328" i="16"/>
  <c r="N328" i="16" s="1"/>
  <c r="R328" i="16" s="1"/>
  <c r="M275" i="16"/>
  <c r="N275" i="16" s="1"/>
  <c r="U275" i="16" s="1"/>
  <c r="M664" i="16"/>
  <c r="N664" i="16" s="1"/>
  <c r="M688" i="16"/>
  <c r="N688" i="16" s="1"/>
  <c r="R688" i="16" s="1"/>
  <c r="K170" i="16"/>
  <c r="M170" i="16" s="1"/>
  <c r="N170" i="16" s="1"/>
  <c r="Q170" i="16" s="1"/>
  <c r="K48" i="16"/>
  <c r="M48" i="16" s="1"/>
  <c r="N48" i="16" s="1"/>
  <c r="K226" i="16"/>
  <c r="M226" i="16" s="1"/>
  <c r="N226" i="16" s="1"/>
  <c r="K2" i="16"/>
  <c r="M2" i="16" s="1"/>
  <c r="N2" i="16" s="1"/>
  <c r="K641" i="16"/>
  <c r="M641" i="16" s="1"/>
  <c r="N641" i="16" s="1"/>
  <c r="S641" i="16" s="1"/>
  <c r="K619" i="16"/>
  <c r="M619" i="16" s="1"/>
  <c r="N619" i="16" s="1"/>
  <c r="K497" i="16"/>
  <c r="M497" i="16" s="1"/>
  <c r="N497" i="16" s="1"/>
  <c r="Q497" i="16" s="1"/>
  <c r="K356" i="16"/>
  <c r="M356" i="16" s="1"/>
  <c r="N356" i="16" s="1"/>
  <c r="K724" i="16"/>
  <c r="M724" i="16" s="1"/>
  <c r="N724" i="16" s="1"/>
  <c r="Z157" i="16"/>
  <c r="R157" i="16"/>
  <c r="S23" i="16"/>
  <c r="T223" i="16"/>
  <c r="R223" i="16"/>
  <c r="S223" i="16"/>
  <c r="Q223" i="16"/>
  <c r="Z223" i="16"/>
  <c r="S204" i="16"/>
  <c r="Z204" i="16"/>
  <c r="AD204" i="16"/>
  <c r="Q204" i="16"/>
  <c r="T204" i="16"/>
  <c r="U190" i="16"/>
  <c r="Z190" i="16"/>
  <c r="R190" i="16"/>
  <c r="Q190" i="16"/>
  <c r="O383" i="16"/>
  <c r="P383" i="16" s="1"/>
  <c r="S220" i="16"/>
  <c r="U204" i="16"/>
  <c r="U194" i="16"/>
  <c r="U362" i="16"/>
  <c r="Z343" i="16"/>
  <c r="Z194" i="16"/>
  <c r="Z618" i="16"/>
  <c r="S415" i="16"/>
  <c r="Q394" i="16"/>
  <c r="Q216" i="16"/>
  <c r="R340" i="16"/>
  <c r="R162" i="16"/>
  <c r="Z517" i="16"/>
  <c r="U452" i="16"/>
  <c r="R343" i="16"/>
  <c r="Z452" i="16"/>
  <c r="Z198" i="16"/>
  <c r="Q398" i="16"/>
  <c r="Q342" i="16"/>
  <c r="O167" i="16"/>
  <c r="P167" i="16" s="1"/>
  <c r="O575" i="16"/>
  <c r="P575" i="16" s="1"/>
  <c r="S703" i="16"/>
  <c r="R183" i="16"/>
  <c r="Z182" i="16"/>
  <c r="Q514" i="16"/>
  <c r="M378" i="16"/>
  <c r="N378" i="16" s="1"/>
  <c r="M578" i="16"/>
  <c r="N578" i="16" s="1"/>
  <c r="U578" i="16" s="1"/>
  <c r="K770" i="16"/>
  <c r="M770" i="16" s="1"/>
  <c r="N770" i="16" s="1"/>
  <c r="K499" i="16"/>
  <c r="M499" i="16" s="1"/>
  <c r="N499" i="16" s="1"/>
  <c r="K728" i="16"/>
  <c r="M728" i="16" s="1"/>
  <c r="N728" i="16" s="1"/>
  <c r="K699" i="16"/>
  <c r="M699" i="16" s="1"/>
  <c r="N699" i="16" s="1"/>
  <c r="R699" i="16" s="1"/>
  <c r="K572" i="16"/>
  <c r="M572" i="16" s="1"/>
  <c r="N572" i="16" s="1"/>
  <c r="K63" i="16"/>
  <c r="M63" i="16" s="1"/>
  <c r="N63" i="16" s="1"/>
  <c r="K762" i="16"/>
  <c r="M762" i="16" s="1"/>
  <c r="N762" i="16" s="1"/>
  <c r="O762" i="16" s="1"/>
  <c r="P762" i="16" s="1"/>
  <c r="K176" i="16"/>
  <c r="M176" i="16" s="1"/>
  <c r="N176" i="16" s="1"/>
  <c r="K720" i="16"/>
  <c r="M720" i="16" s="1"/>
  <c r="N720" i="16" s="1"/>
  <c r="U720" i="16" s="1"/>
  <c r="K55" i="16"/>
  <c r="M55" i="16" s="1"/>
  <c r="N55" i="16" s="1"/>
  <c r="Q55" i="16" s="1"/>
  <c r="K113" i="16"/>
  <c r="M113" i="16" s="1"/>
  <c r="N113" i="16" s="1"/>
  <c r="K114" i="16"/>
  <c r="M114" i="16" s="1"/>
  <c r="N114" i="16" s="1"/>
  <c r="K104" i="16"/>
  <c r="M104" i="16" s="1"/>
  <c r="N104" i="16" s="1"/>
  <c r="K115" i="16"/>
  <c r="M115" i="16" s="1"/>
  <c r="N115" i="16" s="1"/>
  <c r="R115" i="16" s="1"/>
  <c r="K771" i="16"/>
  <c r="M771" i="16" s="1"/>
  <c r="N771" i="16" s="1"/>
  <c r="K776" i="16"/>
  <c r="M776" i="16" s="1"/>
  <c r="N776" i="16" s="1"/>
  <c r="R776" i="16" s="1"/>
  <c r="K777" i="16"/>
  <c r="M777" i="16" s="1"/>
  <c r="N777" i="16" s="1"/>
  <c r="K686" i="16"/>
  <c r="M686" i="16" s="1"/>
  <c r="N686" i="16" s="1"/>
  <c r="K680" i="16"/>
  <c r="M680" i="16" s="1"/>
  <c r="N680" i="16" s="1"/>
  <c r="K241" i="16"/>
  <c r="M241" i="16" s="1"/>
  <c r="N241" i="16" s="1"/>
  <c r="K235" i="16"/>
  <c r="M235" i="16" s="1"/>
  <c r="N235" i="16" s="1"/>
  <c r="U235" i="16" s="1"/>
  <c r="K237" i="16"/>
  <c r="M237" i="16" s="1"/>
  <c r="N237" i="16" s="1"/>
  <c r="K245" i="16"/>
  <c r="M245" i="16" s="1"/>
  <c r="N245" i="16" s="1"/>
  <c r="K561" i="16"/>
  <c r="M561" i="16" s="1"/>
  <c r="N561" i="16" s="1"/>
  <c r="R561" i="16" s="1"/>
  <c r="K554" i="16"/>
  <c r="M554" i="16" s="1"/>
  <c r="N554" i="16" s="1"/>
  <c r="K548" i="16"/>
  <c r="M548" i="16" s="1"/>
  <c r="N548" i="16" s="1"/>
  <c r="Q548" i="16" s="1"/>
  <c r="K549" i="16"/>
  <c r="M549" i="16" s="1"/>
  <c r="N549" i="16" s="1"/>
  <c r="K567" i="16"/>
  <c r="M567" i="16" s="1"/>
  <c r="N567" i="16" s="1"/>
  <c r="K566" i="16"/>
  <c r="M566" i="16" s="1"/>
  <c r="N566" i="16" s="1"/>
  <c r="U566" i="16" s="1"/>
  <c r="K504" i="16"/>
  <c r="M504" i="16" s="1"/>
  <c r="N504" i="16" s="1"/>
  <c r="K501" i="16"/>
  <c r="M501" i="16" s="1"/>
  <c r="N501" i="16" s="1"/>
  <c r="K34" i="16"/>
  <c r="M34" i="16" s="1"/>
  <c r="N34" i="16" s="1"/>
  <c r="Z34" i="16" s="1"/>
  <c r="K259" i="16"/>
  <c r="M259" i="16" s="1"/>
  <c r="N259" i="16" s="1"/>
  <c r="K255" i="16"/>
  <c r="M255" i="16" s="1"/>
  <c r="N255" i="16" s="1"/>
  <c r="K541" i="16"/>
  <c r="M541" i="16" s="1"/>
  <c r="N541" i="16" s="1"/>
  <c r="K536" i="16"/>
  <c r="M536" i="16" s="1"/>
  <c r="N536" i="16" s="1"/>
  <c r="K654" i="16"/>
  <c r="M654" i="16" s="1"/>
  <c r="N654" i="16" s="1"/>
  <c r="Q654" i="16" s="1"/>
  <c r="K508" i="16"/>
  <c r="M508" i="16" s="1"/>
  <c r="N508" i="16" s="1"/>
  <c r="K251" i="16"/>
  <c r="M251" i="16" s="1"/>
  <c r="N251" i="16" s="1"/>
  <c r="K651" i="16"/>
  <c r="M651" i="16" s="1"/>
  <c r="N651" i="16" s="1"/>
  <c r="K544" i="16"/>
  <c r="M544" i="16" s="1"/>
  <c r="N544" i="16" s="1"/>
  <c r="K531" i="16"/>
  <c r="M531" i="16" s="1"/>
  <c r="N531" i="16" s="1"/>
  <c r="K483" i="16"/>
  <c r="M483" i="16" s="1"/>
  <c r="N483" i="16" s="1"/>
  <c r="K126" i="16"/>
  <c r="M126" i="16" s="1"/>
  <c r="N126" i="16" s="1"/>
  <c r="T126" i="16" s="1"/>
  <c r="K122" i="16"/>
  <c r="M122" i="16" s="1"/>
  <c r="N122" i="16" s="1"/>
  <c r="R122" i="16" s="1"/>
  <c r="K268" i="16"/>
  <c r="M268" i="16" s="1"/>
  <c r="N268" i="16" s="1"/>
  <c r="K92" i="16"/>
  <c r="M92" i="16" s="1"/>
  <c r="N92" i="16" s="1"/>
  <c r="K178" i="16"/>
  <c r="M178" i="16" s="1"/>
  <c r="N178" i="16" s="1"/>
  <c r="K447" i="16"/>
  <c r="M447" i="16" s="1"/>
  <c r="N447" i="16" s="1"/>
  <c r="M151" i="16"/>
  <c r="N151" i="16" s="1"/>
  <c r="M59" i="16"/>
  <c r="N59" i="16" s="1"/>
  <c r="U59" i="16" s="1"/>
  <c r="M495" i="16"/>
  <c r="N495" i="16" s="1"/>
  <c r="M444" i="16"/>
  <c r="N444" i="16" s="1"/>
  <c r="M481" i="16"/>
  <c r="N481" i="16" s="1"/>
  <c r="O481" i="16" s="1"/>
  <c r="P481" i="16" s="1"/>
  <c r="M448" i="16"/>
  <c r="N448" i="16" s="1"/>
  <c r="M18" i="16"/>
  <c r="N18" i="16" s="1"/>
  <c r="M468" i="16"/>
  <c r="N468" i="16" s="1"/>
  <c r="R468" i="16" s="1"/>
  <c r="M463" i="16"/>
  <c r="N463" i="16" s="1"/>
  <c r="M29" i="16"/>
  <c r="N29" i="16" s="1"/>
  <c r="M459" i="16"/>
  <c r="N459" i="16" s="1"/>
  <c r="Q459" i="16" s="1"/>
  <c r="M490" i="16"/>
  <c r="N490" i="16" s="1"/>
  <c r="M625" i="16"/>
  <c r="N625" i="16" s="1"/>
  <c r="M601" i="16"/>
  <c r="N601" i="16" s="1"/>
  <c r="U601" i="16" s="1"/>
  <c r="M341" i="16"/>
  <c r="N341" i="16" s="1"/>
  <c r="K472" i="16"/>
  <c r="M472" i="16" s="1"/>
  <c r="N472" i="16" s="1"/>
  <c r="K622" i="16"/>
  <c r="M622" i="16" s="1"/>
  <c r="N622" i="16" s="1"/>
  <c r="K466" i="16"/>
  <c r="M466" i="16" s="1"/>
  <c r="N466" i="16" s="1"/>
  <c r="R466" i="16" s="1"/>
  <c r="K616" i="16"/>
  <c r="M616" i="16" s="1"/>
  <c r="N616" i="16" s="1"/>
  <c r="Q616" i="16" s="1"/>
  <c r="K455" i="16"/>
  <c r="M455" i="16" s="1"/>
  <c r="N455" i="16" s="1"/>
  <c r="M756" i="16"/>
  <c r="N756" i="16" s="1"/>
  <c r="K65" i="16"/>
  <c r="M65" i="16" s="1"/>
  <c r="N65" i="16" s="1"/>
  <c r="K763" i="16"/>
  <c r="K759" i="16"/>
  <c r="K97" i="16"/>
  <c r="M97" i="16" s="1"/>
  <c r="N97" i="16" s="1"/>
  <c r="K54" i="16"/>
  <c r="M54" i="16" s="1"/>
  <c r="N54" i="16" s="1"/>
  <c r="K108" i="16"/>
  <c r="M108" i="16" s="1"/>
  <c r="N108" i="16" s="1"/>
  <c r="K109" i="16"/>
  <c r="M109" i="16" s="1"/>
  <c r="N109" i="16" s="1"/>
  <c r="K112" i="16"/>
  <c r="M112" i="16" s="1"/>
  <c r="N112" i="16" s="1"/>
  <c r="K111" i="16"/>
  <c r="M111" i="16" s="1"/>
  <c r="N111" i="16" s="1"/>
  <c r="K769" i="16"/>
  <c r="K772" i="16"/>
  <c r="M772" i="16" s="1"/>
  <c r="N772" i="16" s="1"/>
  <c r="K684" i="16"/>
  <c r="M684" i="16" s="1"/>
  <c r="N684" i="16" s="1"/>
  <c r="K679" i="16"/>
  <c r="M679" i="16" s="1"/>
  <c r="N679" i="16" s="1"/>
  <c r="K681" i="16"/>
  <c r="K238" i="16"/>
  <c r="M238" i="16" s="1"/>
  <c r="N238" i="16" s="1"/>
  <c r="K239" i="16"/>
  <c r="M239" i="16" s="1"/>
  <c r="N239" i="16" s="1"/>
  <c r="K246" i="16"/>
  <c r="M246" i="16" s="1"/>
  <c r="N246" i="16" s="1"/>
  <c r="K559" i="16"/>
  <c r="K553" i="16"/>
  <c r="M553" i="16" s="1"/>
  <c r="N553" i="16" s="1"/>
  <c r="K555" i="16"/>
  <c r="M555" i="16" s="1"/>
  <c r="N555" i="16" s="1"/>
  <c r="K547" i="16"/>
  <c r="M547" i="16" s="1"/>
  <c r="N547" i="16" s="1"/>
  <c r="K571" i="16"/>
  <c r="K564" i="16"/>
  <c r="K498" i="16"/>
  <c r="M498" i="16" s="1"/>
  <c r="N498" i="16" s="1"/>
  <c r="K32" i="16"/>
  <c r="M32" i="16" s="1"/>
  <c r="N32" i="16" s="1"/>
  <c r="K260" i="16"/>
  <c r="K256" i="16"/>
  <c r="K538" i="16"/>
  <c r="M538" i="16" s="1"/>
  <c r="N538" i="16" s="1"/>
  <c r="O538" i="16" s="1"/>
  <c r="P538" i="16" s="1"/>
  <c r="K655" i="16"/>
  <c r="M655" i="16" s="1"/>
  <c r="N655" i="16" s="1"/>
  <c r="K509" i="16"/>
  <c r="K252" i="16"/>
  <c r="K505" i="16"/>
  <c r="M505" i="16" s="1"/>
  <c r="N505" i="16" s="1"/>
  <c r="K545" i="16"/>
  <c r="M545" i="16" s="1"/>
  <c r="N545" i="16" s="1"/>
  <c r="S545" i="16" s="1"/>
  <c r="K533" i="16"/>
  <c r="K484" i="16"/>
  <c r="K125" i="16"/>
  <c r="M125" i="16" s="1"/>
  <c r="N125" i="16" s="1"/>
  <c r="K119" i="16"/>
  <c r="M119" i="16" s="1"/>
  <c r="N119" i="16" s="1"/>
  <c r="K94" i="16"/>
  <c r="K177" i="16"/>
  <c r="M351" i="16"/>
  <c r="N351" i="16" s="1"/>
  <c r="Z351" i="16" s="1"/>
  <c r="K588" i="16"/>
  <c r="M588" i="16" s="1"/>
  <c r="N588" i="16" s="1"/>
  <c r="Q588" i="16" s="1"/>
  <c r="M86" i="16"/>
  <c r="N86" i="16" s="1"/>
  <c r="M299" i="16"/>
  <c r="N299" i="16" s="1"/>
  <c r="M694" i="16"/>
  <c r="N694" i="16" s="1"/>
  <c r="K454" i="16"/>
  <c r="M454" i="16" s="1"/>
  <c r="N454" i="16" s="1"/>
  <c r="K712" i="16"/>
  <c r="M712" i="16" s="1"/>
  <c r="N712" i="16" s="1"/>
  <c r="K368" i="16"/>
  <c r="M368" i="16" s="1"/>
  <c r="N368" i="16" s="1"/>
  <c r="O368" i="16" s="1"/>
  <c r="P368" i="16" s="1"/>
  <c r="K376" i="16"/>
  <c r="M376" i="16" s="1"/>
  <c r="N376" i="16" s="1"/>
  <c r="Q376" i="16" s="1"/>
  <c r="K371" i="16"/>
  <c r="M371" i="16" s="1"/>
  <c r="N371" i="16" s="1"/>
  <c r="U371" i="16" s="1"/>
  <c r="S179" i="16"/>
  <c r="K366" i="16"/>
  <c r="M366" i="16" s="1"/>
  <c r="N366" i="16" s="1"/>
  <c r="K365" i="16"/>
  <c r="M365" i="16" s="1"/>
  <c r="N365" i="16" s="1"/>
  <c r="M349" i="16"/>
  <c r="N349" i="16" s="1"/>
  <c r="M232" i="16"/>
  <c r="N232" i="16" s="1"/>
  <c r="M354" i="16"/>
  <c r="N354" i="16" s="1"/>
  <c r="K344" i="16"/>
  <c r="M344" i="16" s="1"/>
  <c r="N344" i="16" s="1"/>
  <c r="K426" i="16"/>
  <c r="M426" i="16" s="1"/>
  <c r="N426" i="16" s="1"/>
  <c r="S426" i="16" s="1"/>
  <c r="K173" i="16"/>
  <c r="M173" i="16" s="1"/>
  <c r="N173" i="16" s="1"/>
  <c r="K433" i="16"/>
  <c r="M433" i="16" s="1"/>
  <c r="N433" i="16" s="1"/>
  <c r="K427" i="16"/>
  <c r="M427" i="16" s="1"/>
  <c r="N427" i="16" s="1"/>
  <c r="T427" i="16" s="1"/>
  <c r="K636" i="16"/>
  <c r="M636" i="16" s="1"/>
  <c r="N636" i="16" s="1"/>
  <c r="T636" i="16" s="1"/>
  <c r="K635" i="16"/>
  <c r="M635" i="16" s="1"/>
  <c r="N635" i="16" s="1"/>
  <c r="K630" i="16"/>
  <c r="M630" i="16" s="1"/>
  <c r="N630" i="16" s="1"/>
  <c r="M750" i="16"/>
  <c r="N750" i="16" s="1"/>
  <c r="Q750" i="16" s="1"/>
  <c r="M722" i="16"/>
  <c r="N722" i="16" s="1"/>
  <c r="M734" i="16"/>
  <c r="N734" i="16" s="1"/>
  <c r="R715" i="16"/>
  <c r="K706" i="16"/>
  <c r="M706" i="16" s="1"/>
  <c r="N706" i="16" s="1"/>
  <c r="Z706" i="16" s="1"/>
  <c r="K701" i="16"/>
  <c r="M701" i="16" s="1"/>
  <c r="N701" i="16" s="1"/>
  <c r="Z701" i="16" s="1"/>
  <c r="R696" i="16"/>
  <c r="K185" i="16"/>
  <c r="M185" i="16" s="1"/>
  <c r="N185" i="16" s="1"/>
  <c r="T185" i="16" s="1"/>
  <c r="K219" i="16"/>
  <c r="M219" i="16" s="1"/>
  <c r="N219" i="16" s="1"/>
  <c r="R219" i="16" s="1"/>
  <c r="K202" i="16"/>
  <c r="M202" i="16" s="1"/>
  <c r="N202" i="16" s="1"/>
  <c r="K416" i="16"/>
  <c r="M416" i="16" s="1"/>
  <c r="N416" i="16" s="1"/>
  <c r="R416" i="16" s="1"/>
  <c r="K377" i="16"/>
  <c r="M377" i="16" s="1"/>
  <c r="N377" i="16" s="1"/>
  <c r="T377" i="16" s="1"/>
  <c r="K411" i="16"/>
  <c r="M411" i="16" s="1"/>
  <c r="N411" i="16" s="1"/>
  <c r="Z411" i="16" s="1"/>
  <c r="K408" i="16"/>
  <c r="M408" i="16" s="1"/>
  <c r="N408" i="16" s="1"/>
  <c r="K381" i="16"/>
  <c r="M381" i="16" s="1"/>
  <c r="N381" i="16" s="1"/>
  <c r="K400" i="16"/>
  <c r="M400" i="16" s="1"/>
  <c r="N400" i="16" s="1"/>
  <c r="T400" i="16" s="1"/>
  <c r="K399" i="16"/>
  <c r="M399" i="16" s="1"/>
  <c r="N399" i="16" s="1"/>
  <c r="Q399" i="16" s="1"/>
  <c r="K405" i="16"/>
  <c r="M405" i="16" s="1"/>
  <c r="N405" i="16" s="1"/>
  <c r="K387" i="16"/>
  <c r="M387" i="16" s="1"/>
  <c r="N387" i="16" s="1"/>
  <c r="U387" i="16" s="1"/>
  <c r="K396" i="16"/>
  <c r="M396" i="16" s="1"/>
  <c r="N396" i="16" s="1"/>
  <c r="S396" i="16" s="1"/>
  <c r="K392" i="16"/>
  <c r="M392" i="16" s="1"/>
  <c r="N392" i="16" s="1"/>
  <c r="S392" i="16" s="1"/>
  <c r="K478" i="16"/>
  <c r="M478" i="16" s="1"/>
  <c r="N478" i="16" s="1"/>
  <c r="T478" i="16" s="1"/>
  <c r="K649" i="16"/>
  <c r="M649" i="16" s="1"/>
  <c r="N649" i="16" s="1"/>
  <c r="O649" i="16" s="1"/>
  <c r="P649" i="16" s="1"/>
  <c r="M153" i="16"/>
  <c r="N153" i="16" s="1"/>
  <c r="O153" i="16" s="1"/>
  <c r="P153" i="16" s="1"/>
  <c r="AD733" i="16"/>
  <c r="Q76" i="16"/>
  <c r="K473" i="16"/>
  <c r="M473" i="16" s="1"/>
  <c r="N473" i="16" s="1"/>
  <c r="K457" i="16"/>
  <c r="M457" i="16" s="1"/>
  <c r="N457" i="16" s="1"/>
  <c r="Q457" i="16" s="1"/>
  <c r="K711" i="16"/>
  <c r="M711" i="16" s="1"/>
  <c r="N711" i="16" s="1"/>
  <c r="U711" i="16" s="1"/>
  <c r="K375" i="16"/>
  <c r="M375" i="16" s="1"/>
  <c r="N375" i="16" s="1"/>
  <c r="K364" i="16"/>
  <c r="M364" i="16" s="1"/>
  <c r="N364" i="16" s="1"/>
  <c r="U783" i="16"/>
  <c r="K352" i="16"/>
  <c r="M352" i="16" s="1"/>
  <c r="N352" i="16" s="1"/>
  <c r="R352" i="16" s="1"/>
  <c r="K432" i="16"/>
  <c r="M432" i="16" s="1"/>
  <c r="N432" i="16" s="1"/>
  <c r="Z432" i="16" s="1"/>
  <c r="K425" i="16"/>
  <c r="M425" i="16" s="1"/>
  <c r="N425" i="16" s="1"/>
  <c r="K423" i="16"/>
  <c r="M423" i="16" s="1"/>
  <c r="N423" i="16" s="1"/>
  <c r="M755" i="16"/>
  <c r="N755" i="16" s="1"/>
  <c r="Z755" i="16" s="1"/>
  <c r="K751" i="16"/>
  <c r="M751" i="16" s="1"/>
  <c r="N751" i="16" s="1"/>
  <c r="K745" i="16"/>
  <c r="M745" i="16" s="1"/>
  <c r="N745" i="16" s="1"/>
  <c r="T745" i="16" s="1"/>
  <c r="K740" i="16"/>
  <c r="M740" i="16" s="1"/>
  <c r="N740" i="16" s="1"/>
  <c r="T740" i="16" s="1"/>
  <c r="K419" i="16"/>
  <c r="M419" i="16" s="1"/>
  <c r="N419" i="16" s="1"/>
  <c r="T419" i="16" s="1"/>
  <c r="K702" i="16"/>
  <c r="M702" i="16" s="1"/>
  <c r="N702" i="16" s="1"/>
  <c r="K186" i="16"/>
  <c r="M186" i="16" s="1"/>
  <c r="N186" i="16" s="1"/>
  <c r="Z186" i="16" s="1"/>
  <c r="K212" i="16"/>
  <c r="M212" i="16" s="1"/>
  <c r="N212" i="16" s="1"/>
  <c r="R212" i="16" s="1"/>
  <c r="K382" i="16"/>
  <c r="M382" i="16" s="1"/>
  <c r="N382" i="16" s="1"/>
  <c r="T382" i="16" s="1"/>
  <c r="K388" i="16"/>
  <c r="M388" i="16" s="1"/>
  <c r="N388" i="16" s="1"/>
  <c r="Q388" i="16" s="1"/>
  <c r="K384" i="16"/>
  <c r="M384" i="16" s="1"/>
  <c r="N384" i="16" s="1"/>
  <c r="R71" i="16"/>
  <c r="K576" i="16"/>
  <c r="M576" i="16" s="1"/>
  <c r="N576" i="16" s="1"/>
  <c r="Z576" i="16" s="1"/>
  <c r="K587" i="16"/>
  <c r="M587" i="16" s="1"/>
  <c r="N587" i="16" s="1"/>
  <c r="S587" i="16" s="1"/>
  <c r="K591" i="16"/>
  <c r="M591" i="16" s="1"/>
  <c r="N591" i="16" s="1"/>
  <c r="K593" i="16"/>
  <c r="M593" i="16" s="1"/>
  <c r="N593" i="16" s="1"/>
  <c r="U593" i="16" s="1"/>
  <c r="Q9" i="16"/>
  <c r="K165" i="16"/>
  <c r="M165" i="16" s="1"/>
  <c r="N165" i="16" s="1"/>
  <c r="K657" i="16"/>
  <c r="M657" i="16" s="1"/>
  <c r="N657" i="16" s="1"/>
  <c r="Q657" i="16" s="1"/>
  <c r="T74" i="16"/>
  <c r="R530" i="16"/>
  <c r="R526" i="16"/>
  <c r="AD522" i="16"/>
  <c r="M279" i="16"/>
  <c r="N279" i="16" s="1"/>
  <c r="M673" i="16"/>
  <c r="N673" i="16" s="1"/>
  <c r="K784" i="16"/>
  <c r="M784" i="16" s="1"/>
  <c r="N784" i="16" s="1"/>
  <c r="R591" i="16"/>
  <c r="S591" i="16"/>
  <c r="AF598" i="16"/>
  <c r="O186" i="16"/>
  <c r="P186" i="16" s="1"/>
  <c r="S186" i="16"/>
  <c r="Z382" i="16"/>
  <c r="R141" i="16"/>
  <c r="T141" i="16"/>
  <c r="Z26" i="16"/>
  <c r="T270" i="16"/>
  <c r="O4" i="16"/>
  <c r="P4" i="16" s="1"/>
  <c r="AD4" i="16" s="1"/>
  <c r="R654" i="16"/>
  <c r="S57" i="16"/>
  <c r="Z291" i="16"/>
  <c r="T291" i="16"/>
  <c r="R687" i="16"/>
  <c r="Z687" i="16"/>
  <c r="Q516" i="16"/>
  <c r="R516" i="16"/>
  <c r="Z737" i="16"/>
  <c r="AD598" i="16"/>
  <c r="S657" i="16"/>
  <c r="T385" i="16"/>
  <c r="R382" i="16"/>
  <c r="AD71" i="16"/>
  <c r="T192" i="16"/>
  <c r="R192" i="16"/>
  <c r="Q363" i="16"/>
  <c r="O363" i="16"/>
  <c r="P363" i="16" s="1"/>
  <c r="S26" i="16"/>
  <c r="AE26" i="16"/>
  <c r="AF26" i="16" s="1"/>
  <c r="U26" i="16"/>
  <c r="Q26" i="16"/>
  <c r="R26" i="16"/>
  <c r="T384" i="16"/>
  <c r="R657" i="16"/>
  <c r="O664" i="16"/>
  <c r="P664" i="16" s="1"/>
  <c r="AE664" i="16" s="1"/>
  <c r="AF664" i="16" s="1"/>
  <c r="R438" i="16"/>
  <c r="O614" i="16"/>
  <c r="P614" i="16" s="1"/>
  <c r="M327" i="16"/>
  <c r="N327" i="16" s="1"/>
  <c r="M310" i="16"/>
  <c r="N310" i="16" s="1"/>
  <c r="M284" i="16"/>
  <c r="N284" i="16" s="1"/>
  <c r="M668" i="16"/>
  <c r="N668" i="16" s="1"/>
  <c r="U668" i="16" s="1"/>
  <c r="M674" i="16"/>
  <c r="N674" i="16" s="1"/>
  <c r="Q674" i="16" s="1"/>
  <c r="M693" i="16"/>
  <c r="N693" i="16" s="1"/>
  <c r="K41" i="16"/>
  <c r="M41" i="16" s="1"/>
  <c r="N41" i="16" s="1"/>
  <c r="K638" i="16"/>
  <c r="M638" i="16" s="1"/>
  <c r="N638" i="16" s="1"/>
  <c r="Z638" i="16" s="1"/>
  <c r="Z39" i="16"/>
  <c r="T142" i="16"/>
  <c r="K258" i="16"/>
  <c r="M258" i="16" s="1"/>
  <c r="N258" i="16" s="1"/>
  <c r="U258" i="16" s="1"/>
  <c r="K653" i="16"/>
  <c r="M653" i="16" s="1"/>
  <c r="N653" i="16" s="1"/>
  <c r="K250" i="16"/>
  <c r="M250" i="16" s="1"/>
  <c r="N250" i="16" s="1"/>
  <c r="K532" i="16"/>
  <c r="M532" i="16" s="1"/>
  <c r="N532" i="16" s="1"/>
  <c r="K120" i="16"/>
  <c r="M120" i="16" s="1"/>
  <c r="N120" i="16" s="1"/>
  <c r="S120" i="16" s="1"/>
  <c r="K84" i="16"/>
  <c r="M84" i="16" s="1"/>
  <c r="N84" i="16" s="1"/>
  <c r="Q84" i="16" s="1"/>
  <c r="M146" i="16"/>
  <c r="N146" i="16" s="1"/>
  <c r="M150" i="16"/>
  <c r="N150" i="16" s="1"/>
  <c r="M58" i="16"/>
  <c r="N58" i="16" s="1"/>
  <c r="M436" i="16"/>
  <c r="N436" i="16" s="1"/>
  <c r="O436" i="16" s="1"/>
  <c r="P436" i="16" s="1"/>
  <c r="M439" i="16"/>
  <c r="N439" i="16" s="1"/>
  <c r="M435" i="16"/>
  <c r="N435" i="16" s="1"/>
  <c r="M437" i="16"/>
  <c r="N437" i="16" s="1"/>
  <c r="R437" i="16" s="1"/>
  <c r="M467" i="16"/>
  <c r="N467" i="16" s="1"/>
  <c r="Q467" i="16" s="1"/>
  <c r="M469" i="16"/>
  <c r="N469" i="16" s="1"/>
  <c r="U469" i="16" s="1"/>
  <c r="M16" i="16"/>
  <c r="N16" i="16" s="1"/>
  <c r="M465" i="16"/>
  <c r="N465" i="16" s="1"/>
  <c r="O465" i="16" s="1"/>
  <c r="P465" i="16" s="1"/>
  <c r="M12" i="16"/>
  <c r="N12" i="16" s="1"/>
  <c r="M464" i="16"/>
  <c r="N464" i="16" s="1"/>
  <c r="U464" i="16" s="1"/>
  <c r="M28" i="16"/>
  <c r="N28" i="16" s="1"/>
  <c r="M494" i="16"/>
  <c r="N494" i="16" s="1"/>
  <c r="T494" i="16" s="1"/>
  <c r="Q660" i="16"/>
  <c r="U656" i="16"/>
  <c r="AD577" i="16"/>
  <c r="Q70" i="16"/>
  <c r="Z781" i="16"/>
  <c r="S782" i="16"/>
  <c r="S663" i="16"/>
  <c r="R612" i="16"/>
  <c r="R511" i="16"/>
  <c r="S523" i="16"/>
  <c r="C6" i="7"/>
  <c r="C8" i="7" s="1"/>
  <c r="C10" i="7" s="1"/>
  <c r="X3" i="16"/>
  <c r="Y3" i="16" s="1"/>
  <c r="Z141" i="16"/>
  <c r="Q141" i="16"/>
  <c r="U141" i="16"/>
  <c r="S141" i="16"/>
  <c r="AD141" i="16"/>
  <c r="AE141" i="16"/>
  <c r="AF141" i="16" s="1"/>
  <c r="R90" i="16"/>
  <c r="T90" i="16"/>
  <c r="U90" i="16"/>
  <c r="O695" i="16"/>
  <c r="P695" i="16" s="1"/>
  <c r="S695" i="16"/>
  <c r="S250" i="16"/>
  <c r="T250" i="16"/>
  <c r="Z146" i="16"/>
  <c r="R436" i="16"/>
  <c r="R439" i="16"/>
  <c r="O469" i="16"/>
  <c r="P469" i="16" s="1"/>
  <c r="T464" i="16"/>
  <c r="O464" i="16"/>
  <c r="P464" i="16" s="1"/>
  <c r="Q28" i="16"/>
  <c r="O397" i="16"/>
  <c r="P397" i="16" s="1"/>
  <c r="AD397" i="16" s="1"/>
  <c r="R329" i="16"/>
  <c r="S118" i="16"/>
  <c r="Q650" i="16"/>
  <c r="R497" i="16"/>
  <c r="U619" i="16"/>
  <c r="R619" i="16"/>
  <c r="Q619" i="16"/>
  <c r="O619" i="16"/>
  <c r="P619" i="16" s="1"/>
  <c r="AD619" i="16" s="1"/>
  <c r="Q361" i="16"/>
  <c r="S361" i="16"/>
  <c r="T361" i="16"/>
  <c r="R370" i="16"/>
  <c r="S320" i="16"/>
  <c r="U320" i="16"/>
  <c r="R320" i="16"/>
  <c r="R717" i="16"/>
  <c r="T723" i="16"/>
  <c r="T603" i="16"/>
  <c r="R445" i="16"/>
  <c r="T445" i="16"/>
  <c r="Z4" i="16"/>
  <c r="U4" i="16"/>
  <c r="Q4" i="16"/>
  <c r="R4" i="16"/>
  <c r="O43" i="16"/>
  <c r="P43" i="16" s="1"/>
  <c r="AE43" i="16" s="1"/>
  <c r="AF43" i="16" s="1"/>
  <c r="R226" i="16"/>
  <c r="R668" i="16"/>
  <c r="S383" i="16"/>
  <c r="U383" i="16"/>
  <c r="Q278" i="16"/>
  <c r="Z319" i="16"/>
  <c r="V221" i="16"/>
  <c r="W221" i="16" s="1"/>
  <c r="Q295" i="16"/>
  <c r="Q386" i="16"/>
  <c r="R109" i="16"/>
  <c r="U109" i="16"/>
  <c r="Q13" i="16"/>
  <c r="R674" i="16"/>
  <c r="U553" i="16"/>
  <c r="S553" i="16"/>
  <c r="K79" i="16"/>
  <c r="M79" i="16" s="1"/>
  <c r="N79" i="16" s="1"/>
  <c r="K721" i="16"/>
  <c r="M721" i="16" s="1"/>
  <c r="N721" i="16" s="1"/>
  <c r="S721" i="16" s="1"/>
  <c r="K67" i="16"/>
  <c r="M67" i="16" s="1"/>
  <c r="N67" i="16" s="1"/>
  <c r="Z67" i="16" s="1"/>
  <c r="K764" i="16"/>
  <c r="M764" i="16" s="1"/>
  <c r="N764" i="16" s="1"/>
  <c r="K760" i="16"/>
  <c r="M760" i="16" s="1"/>
  <c r="N760" i="16" s="1"/>
  <c r="K99" i="16"/>
  <c r="M99" i="16" s="1"/>
  <c r="N99" i="16" s="1"/>
  <c r="O99" i="16" s="1"/>
  <c r="P99" i="16" s="1"/>
  <c r="Z718" i="16"/>
  <c r="K53" i="16"/>
  <c r="M53" i="16" s="1"/>
  <c r="N53" i="16" s="1"/>
  <c r="K106" i="16"/>
  <c r="M106" i="16" s="1"/>
  <c r="N106" i="16" s="1"/>
  <c r="U106" i="16" s="1"/>
  <c r="K110" i="16"/>
  <c r="M110" i="16" s="1"/>
  <c r="N110" i="16" s="1"/>
  <c r="K107" i="16"/>
  <c r="M107" i="16" s="1"/>
  <c r="N107" i="16" s="1"/>
  <c r="U107" i="16" s="1"/>
  <c r="K767" i="16"/>
  <c r="M767" i="16" s="1"/>
  <c r="N767" i="16" s="1"/>
  <c r="U767" i="16" s="1"/>
  <c r="K774" i="16"/>
  <c r="M774" i="16" s="1"/>
  <c r="N774" i="16" s="1"/>
  <c r="K778" i="16"/>
  <c r="M778" i="16" s="1"/>
  <c r="N778" i="16" s="1"/>
  <c r="K682" i="16"/>
  <c r="M682" i="16" s="1"/>
  <c r="N682" i="16" s="1"/>
  <c r="R682" i="16" s="1"/>
  <c r="K683" i="16"/>
  <c r="M683" i="16" s="1"/>
  <c r="N683" i="16" s="1"/>
  <c r="R683" i="16" s="1"/>
  <c r="K240" i="16"/>
  <c r="M240" i="16" s="1"/>
  <c r="N240" i="16" s="1"/>
  <c r="K234" i="16"/>
  <c r="M234" i="16" s="1"/>
  <c r="N234" i="16" s="1"/>
  <c r="Q234" i="16" s="1"/>
  <c r="K248" i="16"/>
  <c r="M248" i="16" s="1"/>
  <c r="N248" i="16" s="1"/>
  <c r="U248" i="16" s="1"/>
  <c r="K558" i="16"/>
  <c r="M558" i="16" s="1"/>
  <c r="N558" i="16" s="1"/>
  <c r="R558" i="16" s="1"/>
  <c r="K560" i="16"/>
  <c r="M560" i="16" s="1"/>
  <c r="N560" i="16" s="1"/>
  <c r="K552" i="16"/>
  <c r="M552" i="16" s="1"/>
  <c r="N552" i="16" s="1"/>
  <c r="T552" i="16" s="1"/>
  <c r="K551" i="16"/>
  <c r="M551" i="16" s="1"/>
  <c r="N551" i="16" s="1"/>
  <c r="K569" i="16"/>
  <c r="M569" i="16" s="1"/>
  <c r="N569" i="16" s="1"/>
  <c r="Z569" i="16" s="1"/>
  <c r="K563" i="16"/>
  <c r="M563" i="16" s="1"/>
  <c r="N563" i="16" s="1"/>
  <c r="K565" i="16"/>
  <c r="M565" i="16" s="1"/>
  <c r="N565" i="16" s="1"/>
  <c r="K500" i="16"/>
  <c r="M500" i="16" s="1"/>
  <c r="N500" i="16" s="1"/>
  <c r="U500" i="16" s="1"/>
  <c r="K35" i="16"/>
  <c r="M35" i="16" s="1"/>
  <c r="N35" i="16" s="1"/>
  <c r="U35" i="16" s="1"/>
  <c r="K261" i="16"/>
  <c r="M261" i="16" s="1"/>
  <c r="N261" i="16" s="1"/>
  <c r="K257" i="16"/>
  <c r="M257" i="16" s="1"/>
  <c r="N257" i="16" s="1"/>
  <c r="K253" i="16"/>
  <c r="M253" i="16" s="1"/>
  <c r="N253" i="16" s="1"/>
  <c r="O253" i="16" s="1"/>
  <c r="P253" i="16" s="1"/>
  <c r="AD253" i="16" s="1"/>
  <c r="K539" i="16"/>
  <c r="M539" i="16" s="1"/>
  <c r="N539" i="16" s="1"/>
  <c r="K535" i="16"/>
  <c r="M535" i="16" s="1"/>
  <c r="N535" i="16" s="1"/>
  <c r="K652" i="16"/>
  <c r="M652" i="16" s="1"/>
  <c r="N652" i="16" s="1"/>
  <c r="T652" i="16" s="1"/>
  <c r="K506" i="16"/>
  <c r="M506" i="16" s="1"/>
  <c r="N506" i="16" s="1"/>
  <c r="S506" i="16" s="1"/>
  <c r="K249" i="16"/>
  <c r="M249" i="16" s="1"/>
  <c r="N249" i="16" s="1"/>
  <c r="Z249" i="16" s="1"/>
  <c r="K243" i="16"/>
  <c r="M243" i="16" s="1"/>
  <c r="N243" i="16" s="1"/>
  <c r="K543" i="16"/>
  <c r="M543" i="16" s="1"/>
  <c r="N543" i="16" s="1"/>
  <c r="Z543" i="16" s="1"/>
  <c r="K485" i="16"/>
  <c r="M485" i="16" s="1"/>
  <c r="N485" i="16" s="1"/>
  <c r="K124" i="16"/>
  <c r="M124" i="16" s="1"/>
  <c r="N124" i="16" s="1"/>
  <c r="R124" i="16" s="1"/>
  <c r="K121" i="16"/>
  <c r="M121" i="16" s="1"/>
  <c r="N121" i="16" s="1"/>
  <c r="K267" i="16"/>
  <c r="M267" i="16" s="1"/>
  <c r="N267" i="16" s="1"/>
  <c r="T267" i="16" s="1"/>
  <c r="K96" i="16"/>
  <c r="M96" i="16" s="1"/>
  <c r="N96" i="16" s="1"/>
  <c r="R96" i="16" s="1"/>
  <c r="K91" i="16"/>
  <c r="M91" i="16" s="1"/>
  <c r="N91" i="16" s="1"/>
  <c r="T91" i="16" s="1"/>
  <c r="K82" i="16"/>
  <c r="M82" i="16" s="1"/>
  <c r="N82" i="16" s="1"/>
  <c r="M763" i="16"/>
  <c r="N763" i="16" s="1"/>
  <c r="M759" i="16"/>
  <c r="N759" i="16" s="1"/>
  <c r="M769" i="16"/>
  <c r="N769" i="16" s="1"/>
  <c r="M681" i="16"/>
  <c r="N681" i="16" s="1"/>
  <c r="S681" i="16" s="1"/>
  <c r="M559" i="16"/>
  <c r="N559" i="16" s="1"/>
  <c r="O559" i="16" s="1"/>
  <c r="P559" i="16" s="1"/>
  <c r="M571" i="16"/>
  <c r="N571" i="16" s="1"/>
  <c r="T571" i="16" s="1"/>
  <c r="M564" i="16"/>
  <c r="N564" i="16" s="1"/>
  <c r="M260" i="16"/>
  <c r="N260" i="16" s="1"/>
  <c r="M256" i="16"/>
  <c r="N256" i="16" s="1"/>
  <c r="M509" i="16"/>
  <c r="N509" i="16" s="1"/>
  <c r="M252" i="16"/>
  <c r="N252" i="16" s="1"/>
  <c r="M533" i="16"/>
  <c r="N533" i="16" s="1"/>
  <c r="M484" i="16"/>
  <c r="N484" i="16" s="1"/>
  <c r="M94" i="16"/>
  <c r="N94" i="16" s="1"/>
  <c r="M177" i="16"/>
  <c r="N177" i="16" s="1"/>
  <c r="M148" i="16"/>
  <c r="N148" i="16" s="1"/>
  <c r="S42" i="16"/>
  <c r="Q647" i="16"/>
  <c r="M479" i="16"/>
  <c r="N479" i="16" s="1"/>
  <c r="M471" i="16"/>
  <c r="N471" i="16" s="1"/>
  <c r="M486" i="16"/>
  <c r="N486" i="16" s="1"/>
  <c r="M597" i="16"/>
  <c r="N597" i="16" s="1"/>
  <c r="K348" i="16"/>
  <c r="M348" i="16" s="1"/>
  <c r="N348" i="16" s="1"/>
  <c r="S348" i="16" s="1"/>
  <c r="K747" i="16"/>
  <c r="M747" i="16" s="1"/>
  <c r="N747" i="16" s="1"/>
  <c r="K742" i="16"/>
  <c r="M742" i="16" s="1"/>
  <c r="N742" i="16" s="1"/>
  <c r="K421" i="16"/>
  <c r="M421" i="16" s="1"/>
  <c r="N421" i="16" s="1"/>
  <c r="K191" i="16"/>
  <c r="M191" i="16" s="1"/>
  <c r="N191" i="16" s="1"/>
  <c r="K205" i="16"/>
  <c r="M205" i="16" s="1"/>
  <c r="N205" i="16" s="1"/>
  <c r="K412" i="16"/>
  <c r="M412" i="16" s="1"/>
  <c r="N412" i="16" s="1"/>
  <c r="U412" i="16" s="1"/>
  <c r="K409" i="16"/>
  <c r="M409" i="16" s="1"/>
  <c r="N409" i="16" s="1"/>
  <c r="K401" i="16"/>
  <c r="M401" i="16" s="1"/>
  <c r="N401" i="16" s="1"/>
  <c r="S401" i="16" s="1"/>
  <c r="K155" i="16"/>
  <c r="M155" i="16" s="1"/>
  <c r="N155" i="16" s="1"/>
  <c r="Q155" i="16" s="1"/>
  <c r="K406" i="16"/>
  <c r="M406" i="16" s="1"/>
  <c r="N406" i="16" s="1"/>
  <c r="K393" i="16"/>
  <c r="M393" i="16" s="1"/>
  <c r="N393" i="16" s="1"/>
  <c r="K389" i="16"/>
  <c r="M389" i="16" s="1"/>
  <c r="N389" i="16" s="1"/>
  <c r="U389" i="16" s="1"/>
  <c r="K590" i="16"/>
  <c r="M590" i="16" s="1"/>
  <c r="N590" i="16" s="1"/>
  <c r="K613" i="16"/>
  <c r="M613" i="16" s="1"/>
  <c r="N613" i="16" s="1"/>
  <c r="Q613" i="16" s="1"/>
  <c r="K168" i="16"/>
  <c r="M168" i="16" s="1"/>
  <c r="N168" i="16" s="1"/>
  <c r="O168" i="16" s="1"/>
  <c r="P168" i="16" s="1"/>
  <c r="K642" i="16"/>
  <c r="M642" i="16" s="1"/>
  <c r="N642" i="16" s="1"/>
  <c r="K231" i="16"/>
  <c r="M231" i="16" s="1"/>
  <c r="N231" i="16" s="1"/>
  <c r="K574" i="16"/>
  <c r="M574" i="16" s="1"/>
  <c r="N574" i="16" s="1"/>
  <c r="T574" i="16" s="1"/>
  <c r="K80" i="16"/>
  <c r="M80" i="16" s="1"/>
  <c r="N80" i="16" s="1"/>
  <c r="K727" i="16"/>
  <c r="M727" i="16" s="1"/>
  <c r="N727" i="16" s="1"/>
  <c r="S727" i="16" s="1"/>
  <c r="K66" i="16"/>
  <c r="M66" i="16" s="1"/>
  <c r="N66" i="16" s="1"/>
  <c r="K765" i="16"/>
  <c r="M765" i="16" s="1"/>
  <c r="N765" i="16" s="1"/>
  <c r="K761" i="16"/>
  <c r="M761" i="16" s="1"/>
  <c r="N761" i="16" s="1"/>
  <c r="K98" i="16"/>
  <c r="M98" i="16" s="1"/>
  <c r="N98" i="16" s="1"/>
  <c r="K719" i="16"/>
  <c r="M719" i="16" s="1"/>
  <c r="N719" i="16" s="1"/>
  <c r="K52" i="16"/>
  <c r="M52" i="16" s="1"/>
  <c r="N52" i="16" s="1"/>
  <c r="K102" i="16"/>
  <c r="M102" i="16" s="1"/>
  <c r="N102" i="16" s="1"/>
  <c r="K103" i="16"/>
  <c r="M103" i="16" s="1"/>
  <c r="N103" i="16" s="1"/>
  <c r="Q103" i="16" s="1"/>
  <c r="K105" i="16"/>
  <c r="M105" i="16" s="1"/>
  <c r="N105" i="16" s="1"/>
  <c r="K768" i="16"/>
  <c r="M768" i="16" s="1"/>
  <c r="N768" i="16" s="1"/>
  <c r="K773" i="16"/>
  <c r="M773" i="16" s="1"/>
  <c r="N773" i="16" s="1"/>
  <c r="K775" i="16"/>
  <c r="M775" i="16" s="1"/>
  <c r="N775" i="16" s="1"/>
  <c r="K685" i="16"/>
  <c r="M685" i="16" s="1"/>
  <c r="N685" i="16" s="1"/>
  <c r="K678" i="16"/>
  <c r="M678" i="16" s="1"/>
  <c r="N678" i="16" s="1"/>
  <c r="T678" i="16" s="1"/>
  <c r="K242" i="16"/>
  <c r="M242" i="16" s="1"/>
  <c r="N242" i="16" s="1"/>
  <c r="K236" i="16"/>
  <c r="M236" i="16" s="1"/>
  <c r="N236" i="16" s="1"/>
  <c r="K247" i="16"/>
  <c r="M247" i="16" s="1"/>
  <c r="N247" i="16" s="1"/>
  <c r="K244" i="16"/>
  <c r="M244" i="16" s="1"/>
  <c r="N244" i="16" s="1"/>
  <c r="R244" i="16" s="1"/>
  <c r="K557" i="16"/>
  <c r="M557" i="16" s="1"/>
  <c r="N557" i="16" s="1"/>
  <c r="O557" i="16" s="1"/>
  <c r="P557" i="16" s="1"/>
  <c r="K556" i="16"/>
  <c r="M556" i="16" s="1"/>
  <c r="N556" i="16" s="1"/>
  <c r="O556" i="16" s="1"/>
  <c r="P556" i="16" s="1"/>
  <c r="K550" i="16"/>
  <c r="M550" i="16" s="1"/>
  <c r="N550" i="16" s="1"/>
  <c r="K568" i="16"/>
  <c r="M568" i="16" s="1"/>
  <c r="N568" i="16" s="1"/>
  <c r="K570" i="16"/>
  <c r="M570" i="16" s="1"/>
  <c r="N570" i="16" s="1"/>
  <c r="K562" i="16"/>
  <c r="M562" i="16" s="1"/>
  <c r="N562" i="16" s="1"/>
  <c r="K502" i="16"/>
  <c r="M502" i="16" s="1"/>
  <c r="N502" i="16" s="1"/>
  <c r="K33" i="16"/>
  <c r="M33" i="16" s="1"/>
  <c r="N33" i="16" s="1"/>
  <c r="K262" i="16"/>
  <c r="M262" i="16" s="1"/>
  <c r="N262" i="16" s="1"/>
  <c r="K254" i="16"/>
  <c r="M254" i="16" s="1"/>
  <c r="N254" i="16" s="1"/>
  <c r="K540" i="16"/>
  <c r="M540" i="16" s="1"/>
  <c r="N540" i="16" s="1"/>
  <c r="K537" i="16"/>
  <c r="M537" i="16" s="1"/>
  <c r="N537" i="16" s="1"/>
  <c r="Q537" i="16" s="1"/>
  <c r="K507" i="16"/>
  <c r="M507" i="16" s="1"/>
  <c r="N507" i="16" s="1"/>
  <c r="R507" i="16" s="1"/>
  <c r="K534" i="16"/>
  <c r="M534" i="16" s="1"/>
  <c r="N534" i="16" s="1"/>
  <c r="K546" i="16"/>
  <c r="M546" i="16" s="1"/>
  <c r="N546" i="16" s="1"/>
  <c r="K123" i="16"/>
  <c r="M123" i="16" s="1"/>
  <c r="N123" i="16" s="1"/>
  <c r="K95" i="16"/>
  <c r="M95" i="16" s="1"/>
  <c r="N95" i="16" s="1"/>
  <c r="K93" i="16"/>
  <c r="M93" i="16" s="1"/>
  <c r="N93" i="16" s="1"/>
  <c r="K81" i="16"/>
  <c r="M81" i="16" s="1"/>
  <c r="N81" i="16" s="1"/>
  <c r="Q81" i="16" s="1"/>
  <c r="R713" i="16"/>
  <c r="K708" i="16"/>
  <c r="M708" i="16" s="1"/>
  <c r="N708" i="16" s="1"/>
  <c r="K187" i="16"/>
  <c r="M187" i="16" s="1"/>
  <c r="N187" i="16" s="1"/>
  <c r="Q187" i="16" s="1"/>
  <c r="K413" i="16"/>
  <c r="M413" i="16" s="1"/>
  <c r="N413" i="16" s="1"/>
  <c r="K100" i="16"/>
  <c r="M100" i="16" s="1"/>
  <c r="N100" i="16" s="1"/>
  <c r="K5" i="16"/>
  <c r="M5" i="16" s="1"/>
  <c r="N5" i="16" s="1"/>
  <c r="Q179" i="16"/>
  <c r="T179" i="16"/>
  <c r="S219" i="16"/>
  <c r="O219" i="16"/>
  <c r="P219" i="16" s="1"/>
  <c r="Z666" i="16"/>
  <c r="AE153" i="16"/>
  <c r="AF153" i="16" s="1"/>
  <c r="AD153" i="16"/>
  <c r="U364" i="16"/>
  <c r="S364" i="16"/>
  <c r="T364" i="16"/>
  <c r="Q364" i="16"/>
  <c r="S419" i="16"/>
  <c r="R419" i="16"/>
  <c r="Z419" i="16"/>
  <c r="AE222" i="16"/>
  <c r="AF222" i="16" s="1"/>
  <c r="AD222" i="16"/>
  <c r="AD215" i="16"/>
  <c r="AE215" i="16"/>
  <c r="AF215" i="16" s="1"/>
  <c r="Z365" i="16"/>
  <c r="U366" i="16"/>
  <c r="R366" i="16"/>
  <c r="T366" i="16"/>
  <c r="Z366" i="16"/>
  <c r="R173" i="16"/>
  <c r="S427" i="16"/>
  <c r="S635" i="16"/>
  <c r="S741" i="16"/>
  <c r="Q706" i="16"/>
  <c r="R706" i="16"/>
  <c r="R185" i="16"/>
  <c r="S185" i="16"/>
  <c r="O185" i="16"/>
  <c r="P185" i="16" s="1"/>
  <c r="S381" i="16"/>
  <c r="T381" i="16"/>
  <c r="R381" i="16"/>
  <c r="Q381" i="16"/>
  <c r="O381" i="16"/>
  <c r="P381" i="16" s="1"/>
  <c r="AE381" i="16" s="1"/>
  <c r="AF381" i="16" s="1"/>
  <c r="U381" i="16"/>
  <c r="O399" i="16"/>
  <c r="P399" i="16" s="1"/>
  <c r="R387" i="16"/>
  <c r="Z387" i="16"/>
  <c r="Q387" i="16"/>
  <c r="S387" i="16"/>
  <c r="T387" i="16"/>
  <c r="O392" i="16"/>
  <c r="P392" i="16" s="1"/>
  <c r="R392" i="16"/>
  <c r="S482" i="16"/>
  <c r="Z594" i="16"/>
  <c r="T594" i="16"/>
  <c r="O594" i="16"/>
  <c r="P594" i="16" s="1"/>
  <c r="AE594" i="16" s="1"/>
  <c r="Q594" i="16"/>
  <c r="R296" i="16"/>
  <c r="O296" i="16"/>
  <c r="P296" i="16" s="1"/>
  <c r="O317" i="16"/>
  <c r="P317" i="16" s="1"/>
  <c r="U317" i="16"/>
  <c r="T287" i="16"/>
  <c r="Z309" i="16"/>
  <c r="S309" i="16"/>
  <c r="R309" i="16"/>
  <c r="U309" i="16"/>
  <c r="T309" i="16"/>
  <c r="Q309" i="16"/>
  <c r="Q265" i="16"/>
  <c r="Q692" i="16"/>
  <c r="Q649" i="16"/>
  <c r="R649" i="16"/>
  <c r="T649" i="16"/>
  <c r="S649" i="16"/>
  <c r="U649" i="16"/>
  <c r="U79" i="16"/>
  <c r="S764" i="16"/>
  <c r="R767" i="16"/>
  <c r="U539" i="16"/>
  <c r="Z649" i="16"/>
  <c r="Z344" i="16"/>
  <c r="O387" i="16"/>
  <c r="P387" i="16" s="1"/>
  <c r="O309" i="16"/>
  <c r="P309" i="16" s="1"/>
  <c r="V618" i="16"/>
  <c r="W618" i="16" s="1"/>
  <c r="Q122" i="16"/>
  <c r="AE452" i="16"/>
  <c r="AF452" i="16" s="1"/>
  <c r="AG452" i="16" s="1"/>
  <c r="AH452" i="16" s="1"/>
  <c r="Z185" i="16"/>
  <c r="U185" i="16"/>
  <c r="T296" i="16"/>
  <c r="AE196" i="16"/>
  <c r="AF196" i="16" s="1"/>
  <c r="AG196" i="16" s="1"/>
  <c r="AH196" i="16" s="1"/>
  <c r="AD43" i="16"/>
  <c r="U733" i="16"/>
  <c r="U536" i="16"/>
  <c r="O536" i="16"/>
  <c r="P536" i="16" s="1"/>
  <c r="U499" i="16"/>
  <c r="O499" i="16"/>
  <c r="P499" i="16" s="1"/>
  <c r="S499" i="16"/>
  <c r="Q499" i="16"/>
  <c r="Z499" i="16"/>
  <c r="U699" i="16"/>
  <c r="U63" i="16"/>
  <c r="T63" i="16"/>
  <c r="Z63" i="16"/>
  <c r="O63" i="16"/>
  <c r="P63" i="16" s="1"/>
  <c r="R720" i="16"/>
  <c r="Q720" i="16"/>
  <c r="Z720" i="16"/>
  <c r="T720" i="16"/>
  <c r="S720" i="16"/>
  <c r="O720" i="16"/>
  <c r="P720" i="16" s="1"/>
  <c r="S55" i="16"/>
  <c r="T55" i="16"/>
  <c r="R55" i="16"/>
  <c r="O115" i="16"/>
  <c r="P115" i="16" s="1"/>
  <c r="S115" i="16"/>
  <c r="Z115" i="16"/>
  <c r="Q777" i="16"/>
  <c r="T777" i="16"/>
  <c r="Z777" i="16"/>
  <c r="U686" i="16"/>
  <c r="Q686" i="16"/>
  <c r="S686" i="16"/>
  <c r="T686" i="16"/>
  <c r="O686" i="16"/>
  <c r="P686" i="16" s="1"/>
  <c r="S235" i="16"/>
  <c r="Q235" i="16"/>
  <c r="O235" i="16"/>
  <c r="P235" i="16" s="1"/>
  <c r="T235" i="16"/>
  <c r="T237" i="16"/>
  <c r="Q237" i="16"/>
  <c r="S237" i="16"/>
  <c r="O237" i="16"/>
  <c r="P237" i="16" s="1"/>
  <c r="R237" i="16"/>
  <c r="O561" i="16"/>
  <c r="P561" i="16" s="1"/>
  <c r="O554" i="16"/>
  <c r="P554" i="16" s="1"/>
  <c r="T554" i="16"/>
  <c r="S554" i="16"/>
  <c r="U548" i="16"/>
  <c r="S548" i="16"/>
  <c r="T548" i="16"/>
  <c r="O548" i="16"/>
  <c r="P548" i="16" s="1"/>
  <c r="AE548" i="16" s="1"/>
  <c r="AF548" i="16" s="1"/>
  <c r="R548" i="16"/>
  <c r="Z548" i="16"/>
  <c r="S566" i="16"/>
  <c r="R566" i="16"/>
  <c r="Q566" i="16"/>
  <c r="Q504" i="16"/>
  <c r="O504" i="16"/>
  <c r="P504" i="16" s="1"/>
  <c r="S504" i="16"/>
  <c r="U504" i="16"/>
  <c r="T259" i="16"/>
  <c r="Z259" i="16"/>
  <c r="U259" i="16"/>
  <c r="S259" i="16"/>
  <c r="R259" i="16"/>
  <c r="Q259" i="16"/>
  <c r="O259" i="16"/>
  <c r="P259" i="16" s="1"/>
  <c r="S654" i="16"/>
  <c r="O654" i="16"/>
  <c r="P654" i="16" s="1"/>
  <c r="T654" i="16"/>
  <c r="Z654" i="16"/>
  <c r="U654" i="16"/>
  <c r="Q508" i="16"/>
  <c r="O508" i="16"/>
  <c r="P508" i="16" s="1"/>
  <c r="S508" i="16"/>
  <c r="T508" i="16"/>
  <c r="U508" i="16"/>
  <c r="U651" i="16"/>
  <c r="U544" i="16"/>
  <c r="O544" i="16"/>
  <c r="P544" i="16" s="1"/>
  <c r="Q544" i="16"/>
  <c r="T544" i="16"/>
  <c r="R531" i="16"/>
  <c r="S531" i="16"/>
  <c r="Q531" i="16"/>
  <c r="Z531" i="16"/>
  <c r="U531" i="16"/>
  <c r="S126" i="16"/>
  <c r="O122" i="16"/>
  <c r="P122" i="16" s="1"/>
  <c r="S122" i="16"/>
  <c r="Z122" i="16"/>
  <c r="T122" i="16"/>
  <c r="U122" i="16"/>
  <c r="O268" i="16"/>
  <c r="P268" i="16" s="1"/>
  <c r="T268" i="16"/>
  <c r="Q268" i="16"/>
  <c r="R268" i="16"/>
  <c r="Z268" i="16"/>
  <c r="Q178" i="16"/>
  <c r="O447" i="16"/>
  <c r="P447" i="16" s="1"/>
  <c r="Q447" i="16"/>
  <c r="S447" i="16"/>
  <c r="T447" i="16"/>
  <c r="Z447" i="16"/>
  <c r="U447" i="16"/>
  <c r="R447" i="16"/>
  <c r="O147" i="16"/>
  <c r="P147" i="16" s="1"/>
  <c r="Q147" i="16"/>
  <c r="O495" i="16"/>
  <c r="P495" i="16" s="1"/>
  <c r="Q495" i="16"/>
  <c r="U495" i="16"/>
  <c r="Z495" i="16"/>
  <c r="R495" i="16"/>
  <c r="T495" i="16"/>
  <c r="S495" i="16"/>
  <c r="T441" i="16"/>
  <c r="S441" i="16"/>
  <c r="S481" i="16"/>
  <c r="U448" i="16"/>
  <c r="T448" i="16"/>
  <c r="Z448" i="16"/>
  <c r="R448" i="16"/>
  <c r="O448" i="16"/>
  <c r="P448" i="16" s="1"/>
  <c r="S448" i="16"/>
  <c r="Q448" i="16"/>
  <c r="O18" i="16"/>
  <c r="P18" i="16" s="1"/>
  <c r="T468" i="16"/>
  <c r="Z463" i="16"/>
  <c r="S463" i="16"/>
  <c r="R463" i="16"/>
  <c r="T463" i="16"/>
  <c r="O463" i="16"/>
  <c r="P463" i="16" s="1"/>
  <c r="Q463" i="16"/>
  <c r="U463" i="16"/>
  <c r="Z460" i="16"/>
  <c r="S490" i="16"/>
  <c r="Z490" i="16"/>
  <c r="U490" i="16"/>
  <c r="Q490" i="16"/>
  <c r="T490" i="16"/>
  <c r="R490" i="16"/>
  <c r="O490" i="16"/>
  <c r="P490" i="16" s="1"/>
  <c r="AE490" i="16" s="1"/>
  <c r="AF490" i="16" s="1"/>
  <c r="Q341" i="16"/>
  <c r="Z341" i="16"/>
  <c r="U341" i="16"/>
  <c r="O341" i="16"/>
  <c r="P341" i="16" s="1"/>
  <c r="T341" i="16"/>
  <c r="S341" i="16"/>
  <c r="R341" i="16"/>
  <c r="Q472" i="16"/>
  <c r="T472" i="16"/>
  <c r="Z472" i="16"/>
  <c r="S472" i="16"/>
  <c r="U622" i="16"/>
  <c r="U616" i="16"/>
  <c r="R616" i="16"/>
  <c r="S616" i="16"/>
  <c r="O616" i="16"/>
  <c r="P616" i="16" s="1"/>
  <c r="Z616" i="16"/>
  <c r="T616" i="16"/>
  <c r="O454" i="16"/>
  <c r="P454" i="16" s="1"/>
  <c r="AE454" i="16" s="1"/>
  <c r="AF454" i="16" s="1"/>
  <c r="Z368" i="16"/>
  <c r="T368" i="16"/>
  <c r="Q368" i="16"/>
  <c r="S368" i="16"/>
  <c r="U368" i="16"/>
  <c r="R368" i="16"/>
  <c r="O376" i="16"/>
  <c r="P376" i="16" s="1"/>
  <c r="S376" i="16"/>
  <c r="U376" i="16"/>
  <c r="Z371" i="16"/>
  <c r="S349" i="16"/>
  <c r="T349" i="16"/>
  <c r="U354" i="16"/>
  <c r="R354" i="16"/>
  <c r="T354" i="16"/>
  <c r="S354" i="16"/>
  <c r="O354" i="16"/>
  <c r="P354" i="16" s="1"/>
  <c r="R426" i="16"/>
  <c r="T433" i="16"/>
  <c r="O433" i="16"/>
  <c r="P433" i="16" s="1"/>
  <c r="S433" i="16"/>
  <c r="R433" i="16"/>
  <c r="Q433" i="16"/>
  <c r="O636" i="16"/>
  <c r="P636" i="16" s="1"/>
  <c r="Z750" i="16"/>
  <c r="R420" i="16"/>
  <c r="S420" i="16"/>
  <c r="Z420" i="16"/>
  <c r="U734" i="16"/>
  <c r="O734" i="16"/>
  <c r="P734" i="16" s="1"/>
  <c r="AD734" i="16" s="1"/>
  <c r="T734" i="16"/>
  <c r="Q734" i="16"/>
  <c r="R734" i="16"/>
  <c r="Z715" i="16"/>
  <c r="Z416" i="16"/>
  <c r="T416" i="16"/>
  <c r="Q416" i="16"/>
  <c r="S416" i="16"/>
  <c r="U416" i="16"/>
  <c r="O416" i="16"/>
  <c r="P416" i="16" s="1"/>
  <c r="Z377" i="16"/>
  <c r="S377" i="16"/>
  <c r="R377" i="16"/>
  <c r="U408" i="16"/>
  <c r="R400" i="16"/>
  <c r="Q400" i="16"/>
  <c r="S400" i="16"/>
  <c r="U400" i="16"/>
  <c r="O396" i="16"/>
  <c r="P396" i="16" s="1"/>
  <c r="Q396" i="16"/>
  <c r="T396" i="16"/>
  <c r="U589" i="16"/>
  <c r="O589" i="16"/>
  <c r="P589" i="16" s="1"/>
  <c r="Q589" i="16"/>
  <c r="T596" i="16"/>
  <c r="U596" i="16"/>
  <c r="S596" i="16"/>
  <c r="R596" i="16"/>
  <c r="Q270" i="16"/>
  <c r="U676" i="16"/>
  <c r="Z676" i="16"/>
  <c r="R676" i="16"/>
  <c r="T676" i="16"/>
  <c r="T101" i="16"/>
  <c r="U101" i="16"/>
  <c r="Z101" i="16"/>
  <c r="O101" i="16"/>
  <c r="P101" i="16" s="1"/>
  <c r="S158" i="16"/>
  <c r="O227" i="16"/>
  <c r="P227" i="16" s="1"/>
  <c r="R227" i="16"/>
  <c r="S227" i="16"/>
  <c r="Z227" i="16"/>
  <c r="U227" i="16"/>
  <c r="S643" i="16"/>
  <c r="T153" i="16"/>
  <c r="Q153" i="16"/>
  <c r="S153" i="16"/>
  <c r="O107" i="16"/>
  <c r="P107" i="16" s="1"/>
  <c r="R774" i="16"/>
  <c r="Q682" i="16"/>
  <c r="O682" i="16"/>
  <c r="P682" i="16" s="1"/>
  <c r="U683" i="16"/>
  <c r="Z683" i="16"/>
  <c r="T683" i="16"/>
  <c r="R248" i="16"/>
  <c r="Q248" i="16"/>
  <c r="U558" i="16"/>
  <c r="S558" i="16"/>
  <c r="Q560" i="16"/>
  <c r="U551" i="16"/>
  <c r="U569" i="16"/>
  <c r="R569" i="16"/>
  <c r="T500" i="16"/>
  <c r="R500" i="16"/>
  <c r="Z253" i="16"/>
  <c r="T253" i="16"/>
  <c r="S535" i="16"/>
  <c r="Q249" i="16"/>
  <c r="O249" i="16"/>
  <c r="P249" i="16" s="1"/>
  <c r="AD249" i="16" s="1"/>
  <c r="S485" i="16"/>
  <c r="Z69" i="16"/>
  <c r="S69" i="16"/>
  <c r="R69" i="16"/>
  <c r="Q69" i="16"/>
  <c r="AE69" i="16"/>
  <c r="AF69" i="16" s="1"/>
  <c r="U69" i="16"/>
  <c r="T69" i="16"/>
  <c r="Q124" i="16"/>
  <c r="O124" i="16"/>
  <c r="P124" i="16" s="1"/>
  <c r="S267" i="16"/>
  <c r="Z96" i="16"/>
  <c r="U91" i="16"/>
  <c r="S91" i="16"/>
  <c r="R76" i="16"/>
  <c r="Z473" i="16"/>
  <c r="O473" i="16"/>
  <c r="P473" i="16" s="1"/>
  <c r="S473" i="16"/>
  <c r="R473" i="16"/>
  <c r="T473" i="16"/>
  <c r="Q473" i="16"/>
  <c r="U473" i="16"/>
  <c r="S457" i="16"/>
  <c r="O457" i="16"/>
  <c r="P457" i="16" s="1"/>
  <c r="AE457" i="16" s="1"/>
  <c r="AF457" i="16" s="1"/>
  <c r="U457" i="16"/>
  <c r="Z457" i="16"/>
  <c r="T457" i="16"/>
  <c r="R457" i="16"/>
  <c r="S711" i="16"/>
  <c r="O711" i="16"/>
  <c r="P711" i="16" s="1"/>
  <c r="R711" i="16"/>
  <c r="R783" i="16"/>
  <c r="T352" i="16"/>
  <c r="O352" i="16"/>
  <c r="P352" i="16" s="1"/>
  <c r="S425" i="16"/>
  <c r="U425" i="16"/>
  <c r="T425" i="16"/>
  <c r="R425" i="16"/>
  <c r="O425" i="16"/>
  <c r="P425" i="16" s="1"/>
  <c r="Z425" i="16"/>
  <c r="S755" i="16"/>
  <c r="O755" i="16"/>
  <c r="P755" i="16" s="1"/>
  <c r="Z745" i="16"/>
  <c r="S745" i="16"/>
  <c r="R745" i="16"/>
  <c r="Z740" i="16"/>
  <c r="S740" i="16"/>
  <c r="Q740" i="16"/>
  <c r="R702" i="16"/>
  <c r="T781" i="16"/>
  <c r="Q496" i="16"/>
  <c r="Z744" i="16"/>
  <c r="Z181" i="16"/>
  <c r="R181" i="16"/>
  <c r="Q181" i="16"/>
  <c r="T181" i="16"/>
  <c r="Q222" i="16"/>
  <c r="R222" i="16"/>
  <c r="S222" i="16"/>
  <c r="T222" i="16"/>
  <c r="U222" i="16"/>
  <c r="Z222" i="16"/>
  <c r="Z215" i="16"/>
  <c r="U215" i="16"/>
  <c r="R215" i="16"/>
  <c r="S215" i="16"/>
  <c r="Q215" i="16"/>
  <c r="T215" i="16"/>
  <c r="S203" i="16"/>
  <c r="U203" i="16"/>
  <c r="Z203" i="16"/>
  <c r="Q203" i="16"/>
  <c r="R203" i="16"/>
  <c r="Z197" i="16"/>
  <c r="U197" i="16"/>
  <c r="T197" i="16"/>
  <c r="R197" i="16"/>
  <c r="Q197" i="16"/>
  <c r="S189" i="16"/>
  <c r="U189" i="16"/>
  <c r="R189" i="16"/>
  <c r="Q189" i="16"/>
  <c r="Z189" i="16"/>
  <c r="Z44" i="16"/>
  <c r="Q36" i="16"/>
  <c r="S36" i="16"/>
  <c r="Z36" i="16"/>
  <c r="T36" i="16"/>
  <c r="U36" i="16"/>
  <c r="R36" i="16"/>
  <c r="AD36" i="16"/>
  <c r="U640" i="16"/>
  <c r="Z640" i="16"/>
  <c r="AE640" i="16"/>
  <c r="AF640" i="16" s="1"/>
  <c r="R640" i="16"/>
  <c r="S640" i="16"/>
  <c r="Q640" i="16"/>
  <c r="Z74" i="16"/>
  <c r="U511" i="16"/>
  <c r="Z381" i="16"/>
  <c r="U114" i="16"/>
  <c r="Z504" i="16"/>
  <c r="U176" i="16"/>
  <c r="AD415" i="16"/>
  <c r="AE415" i="16"/>
  <c r="AF415" i="16" s="1"/>
  <c r="S197" i="16"/>
  <c r="AD403" i="16"/>
  <c r="S135" i="16"/>
  <c r="R317" i="16"/>
  <c r="AD200" i="16"/>
  <c r="AE200" i="16"/>
  <c r="AF200" i="16" s="1"/>
  <c r="Q425" i="16"/>
  <c r="T124" i="16"/>
  <c r="O55" i="16"/>
  <c r="P55" i="16" s="1"/>
  <c r="U181" i="16"/>
  <c r="Q383" i="16"/>
  <c r="T383" i="16"/>
  <c r="AE4" i="16"/>
  <c r="S62" i="16"/>
  <c r="T62" i="16"/>
  <c r="Z62" i="16"/>
  <c r="T648" i="16"/>
  <c r="Z648" i="16"/>
  <c r="Q648" i="16"/>
  <c r="S324" i="16"/>
  <c r="Q324" i="16"/>
  <c r="AG340" i="16"/>
  <c r="AH340" i="16" s="1"/>
  <c r="AD199" i="16"/>
  <c r="AG199" i="16" s="1"/>
  <c r="AH199" i="16" s="1"/>
  <c r="T23" i="16"/>
  <c r="Z23" i="16"/>
  <c r="Q23" i="16"/>
  <c r="U23" i="16"/>
  <c r="R23" i="16"/>
  <c r="AD23" i="16"/>
  <c r="AE397" i="16"/>
  <c r="AF397" i="16" s="1"/>
  <c r="Z593" i="16"/>
  <c r="T593" i="16"/>
  <c r="Q593" i="16"/>
  <c r="S593" i="16"/>
  <c r="Q45" i="16"/>
  <c r="S355" i="16"/>
  <c r="O492" i="16"/>
  <c r="P492" i="16" s="1"/>
  <c r="Z492" i="16"/>
  <c r="R492" i="16"/>
  <c r="T21" i="16"/>
  <c r="Z8" i="16"/>
  <c r="Z786" i="16"/>
  <c r="T786" i="16"/>
  <c r="S786" i="16"/>
  <c r="S389" i="16"/>
  <c r="Q730" i="16"/>
  <c r="S730" i="16"/>
  <c r="T730" i="16"/>
  <c r="R730" i="16"/>
  <c r="O730" i="16"/>
  <c r="P730" i="16" s="1"/>
  <c r="AD730" i="16" s="1"/>
  <c r="Z434" i="16"/>
  <c r="U434" i="16"/>
  <c r="O434" i="16"/>
  <c r="P434" i="16" s="1"/>
  <c r="R434" i="16"/>
  <c r="T434" i="16"/>
  <c r="S434" i="16"/>
  <c r="Z780" i="16"/>
  <c r="S780" i="16"/>
  <c r="T780" i="16"/>
  <c r="R780" i="16"/>
  <c r="Z598" i="16"/>
  <c r="T598" i="16"/>
  <c r="S598" i="16"/>
  <c r="Q598" i="16"/>
  <c r="U598" i="16"/>
  <c r="S160" i="16"/>
  <c r="O160" i="16"/>
  <c r="P160" i="16" s="1"/>
  <c r="R160" i="16"/>
  <c r="Q160" i="16"/>
  <c r="S193" i="16"/>
  <c r="O329" i="16"/>
  <c r="P329" i="16" s="1"/>
  <c r="S329" i="16"/>
  <c r="T17" i="16"/>
  <c r="U43" i="16"/>
  <c r="R43" i="16"/>
  <c r="R542" i="16"/>
  <c r="S542" i="16"/>
  <c r="U772" i="16"/>
  <c r="S772" i="16"/>
  <c r="R772" i="16"/>
  <c r="Z772" i="16"/>
  <c r="T772" i="16"/>
  <c r="R111" i="16"/>
  <c r="R279" i="16"/>
  <c r="O279" i="16"/>
  <c r="P279" i="16" s="1"/>
  <c r="T279" i="16"/>
  <c r="S279" i="16"/>
  <c r="Z469" i="16"/>
  <c r="Q469" i="16"/>
  <c r="T469" i="16"/>
  <c r="R469" i="16"/>
  <c r="S469" i="16"/>
  <c r="R475" i="16"/>
  <c r="R650" i="16"/>
  <c r="S650" i="16"/>
  <c r="T417" i="16"/>
  <c r="O417" i="16"/>
  <c r="P417" i="16" s="1"/>
  <c r="AE417" i="16" s="1"/>
  <c r="AF417" i="16" s="1"/>
  <c r="Z373" i="16"/>
  <c r="U373" i="16"/>
  <c r="R373" i="16"/>
  <c r="O373" i="16"/>
  <c r="P373" i="16" s="1"/>
  <c r="AE373" i="16" s="1"/>
  <c r="AF373" i="16" s="1"/>
  <c r="S442" i="16"/>
  <c r="U687" i="16"/>
  <c r="T687" i="16"/>
  <c r="S667" i="16"/>
  <c r="T704" i="16"/>
  <c r="U276" i="16"/>
  <c r="Q276" i="16"/>
  <c r="Z276" i="16"/>
  <c r="Z171" i="16"/>
  <c r="U171" i="16"/>
  <c r="O602" i="16"/>
  <c r="P602" i="16" s="1"/>
  <c r="T602" i="16"/>
  <c r="R602" i="16"/>
  <c r="Q602" i="16"/>
  <c r="U334" i="16"/>
  <c r="Z591" i="16"/>
  <c r="U591" i="16"/>
  <c r="R575" i="16"/>
  <c r="Q212" i="16"/>
  <c r="Z212" i="16"/>
  <c r="R641" i="16"/>
  <c r="T641" i="16"/>
  <c r="T631" i="16"/>
  <c r="Z631" i="16"/>
  <c r="S631" i="16"/>
  <c r="T269" i="16"/>
  <c r="Z269" i="16"/>
  <c r="U146" i="16"/>
  <c r="S146" i="16"/>
  <c r="T146" i="16"/>
  <c r="R146" i="16"/>
  <c r="M604" i="16"/>
  <c r="N604" i="16" s="1"/>
  <c r="R84" i="16"/>
  <c r="S84" i="16"/>
  <c r="O339" i="16"/>
  <c r="P339" i="16" s="1"/>
  <c r="K64" i="16"/>
  <c r="M64" i="16" s="1"/>
  <c r="N64" i="16" s="1"/>
  <c r="K620" i="16"/>
  <c r="M620" i="16" s="1"/>
  <c r="N620" i="16" s="1"/>
  <c r="K359" i="16"/>
  <c r="M359" i="16" s="1"/>
  <c r="N359" i="16" s="1"/>
  <c r="U348" i="16"/>
  <c r="K345" i="16"/>
  <c r="M345" i="16" s="1"/>
  <c r="N345" i="16" s="1"/>
  <c r="U345" i="16" s="1"/>
  <c r="K430" i="16"/>
  <c r="M430" i="16" s="1"/>
  <c r="N430" i="16" s="1"/>
  <c r="K716" i="16"/>
  <c r="M716" i="16" s="1"/>
  <c r="N716" i="16" s="1"/>
  <c r="K623" i="16"/>
  <c r="M623" i="16" s="1"/>
  <c r="N623" i="16" s="1"/>
  <c r="O623" i="16" s="1"/>
  <c r="P623" i="16" s="1"/>
  <c r="K617" i="16"/>
  <c r="M617" i="16" s="1"/>
  <c r="N617" i="16" s="1"/>
  <c r="K458" i="16"/>
  <c r="M458" i="16" s="1"/>
  <c r="N458" i="16" s="1"/>
  <c r="K369" i="16"/>
  <c r="M369" i="16" s="1"/>
  <c r="N369" i="16" s="1"/>
  <c r="K372" i="16"/>
  <c r="M372" i="16" s="1"/>
  <c r="N372" i="16" s="1"/>
  <c r="K360" i="16"/>
  <c r="M360" i="16" s="1"/>
  <c r="N360" i="16" s="1"/>
  <c r="K428" i="16"/>
  <c r="M428" i="16" s="1"/>
  <c r="N428" i="16" s="1"/>
  <c r="K628" i="16"/>
  <c r="M628" i="16" s="1"/>
  <c r="N628" i="16" s="1"/>
  <c r="Z628" i="16" s="1"/>
  <c r="K697" i="16"/>
  <c r="M697" i="16" s="1"/>
  <c r="N697" i="16" s="1"/>
  <c r="Z697" i="16" s="1"/>
  <c r="M149" i="16"/>
  <c r="N149" i="16" s="1"/>
  <c r="K56" i="16"/>
  <c r="M56" i="16" s="1"/>
  <c r="N56" i="16" s="1"/>
  <c r="K290" i="16"/>
  <c r="M290" i="16" s="1"/>
  <c r="N290" i="16" s="1"/>
  <c r="K325" i="16"/>
  <c r="M325" i="16" s="1"/>
  <c r="N325" i="16" s="1"/>
  <c r="K289" i="16"/>
  <c r="M289" i="16" s="1"/>
  <c r="N289" i="16" s="1"/>
  <c r="K273" i="16"/>
  <c r="M273" i="16" s="1"/>
  <c r="N273" i="16" s="1"/>
  <c r="K297" i="16"/>
  <c r="M297" i="16" s="1"/>
  <c r="N297" i="16" s="1"/>
  <c r="K78" i="16"/>
  <c r="M78" i="16" s="1"/>
  <c r="N78" i="16" s="1"/>
  <c r="K714" i="16"/>
  <c r="M714" i="16" s="1"/>
  <c r="N714" i="16" s="1"/>
  <c r="K573" i="16"/>
  <c r="M573" i="16" s="1"/>
  <c r="N573" i="16" s="1"/>
  <c r="K37" i="16"/>
  <c r="M37" i="16" s="1"/>
  <c r="N37" i="16" s="1"/>
  <c r="U312" i="16"/>
  <c r="Z312" i="16"/>
  <c r="T312" i="16"/>
  <c r="O88" i="16"/>
  <c r="P88" i="16" s="1"/>
  <c r="Q88" i="16"/>
  <c r="T306" i="16"/>
  <c r="Z188" i="16"/>
  <c r="O188" i="16"/>
  <c r="P188" i="16" s="1"/>
  <c r="T188" i="16"/>
  <c r="Q188" i="16"/>
  <c r="Z356" i="16"/>
  <c r="O356" i="16"/>
  <c r="P356" i="16" s="1"/>
  <c r="R356" i="16"/>
  <c r="T356" i="16"/>
  <c r="U356" i="16"/>
  <c r="S356" i="16"/>
  <c r="Q356" i="16"/>
  <c r="T367" i="16"/>
  <c r="Q367" i="16"/>
  <c r="O451" i="16"/>
  <c r="P451" i="16" s="1"/>
  <c r="Q451" i="16"/>
  <c r="R451" i="16"/>
  <c r="T451" i="16"/>
  <c r="S451" i="16"/>
  <c r="Z451" i="16"/>
  <c r="U451" i="16"/>
  <c r="Z145" i="16"/>
  <c r="Q145" i="16"/>
  <c r="U145" i="16"/>
  <c r="R145" i="16"/>
  <c r="O145" i="16"/>
  <c r="P145" i="16" s="1"/>
  <c r="T145" i="16"/>
  <c r="S145" i="16"/>
  <c r="O358" i="16"/>
  <c r="P358" i="16" s="1"/>
  <c r="T358" i="16"/>
  <c r="S358" i="16"/>
  <c r="Q358" i="16"/>
  <c r="U358" i="16"/>
  <c r="R358" i="16"/>
  <c r="Z358" i="16"/>
  <c r="T474" i="16"/>
  <c r="R474" i="16"/>
  <c r="U474" i="16"/>
  <c r="S474" i="16"/>
  <c r="Z474" i="16"/>
  <c r="Q474" i="16"/>
  <c r="O474" i="16"/>
  <c r="P474" i="16" s="1"/>
  <c r="O487" i="16"/>
  <c r="P487" i="16" s="1"/>
  <c r="T487" i="16"/>
  <c r="R487" i="16"/>
  <c r="Q487" i="16"/>
  <c r="T440" i="16"/>
  <c r="R440" i="16"/>
  <c r="Z440" i="16"/>
  <c r="S613" i="16"/>
  <c r="T613" i="16"/>
  <c r="R595" i="16"/>
  <c r="U595" i="16"/>
  <c r="Q595" i="16"/>
  <c r="S595" i="16"/>
  <c r="S38" i="16"/>
  <c r="R38" i="16"/>
  <c r="Q38" i="16"/>
  <c r="T38" i="16"/>
  <c r="Z38" i="16"/>
  <c r="U38" i="16"/>
  <c r="T633" i="16"/>
  <c r="R633" i="16"/>
  <c r="S633" i="16"/>
  <c r="U633" i="16"/>
  <c r="Z429" i="16"/>
  <c r="Q429" i="16"/>
  <c r="O429" i="16"/>
  <c r="P429" i="16" s="1"/>
  <c r="S429" i="16"/>
  <c r="O175" i="16"/>
  <c r="P175" i="16" s="1"/>
  <c r="Z175" i="16"/>
  <c r="S175" i="16"/>
  <c r="Z461" i="16"/>
  <c r="O461" i="16"/>
  <c r="P461" i="16" s="1"/>
  <c r="S461" i="16"/>
  <c r="Z35" i="16"/>
  <c r="Q35" i="16"/>
  <c r="T35" i="16"/>
  <c r="U744" i="16"/>
  <c r="O106" i="16"/>
  <c r="P106" i="16" s="1"/>
  <c r="S67" i="16"/>
  <c r="T67" i="16"/>
  <c r="O255" i="16"/>
  <c r="P255" i="16" s="1"/>
  <c r="S255" i="16"/>
  <c r="R255" i="16"/>
  <c r="Z255" i="16"/>
  <c r="T255" i="16"/>
  <c r="U255" i="16"/>
  <c r="Q255" i="16"/>
  <c r="O104" i="16"/>
  <c r="P104" i="16" s="1"/>
  <c r="R104" i="16"/>
  <c r="Z104" i="16"/>
  <c r="Q104" i="16"/>
  <c r="U104" i="16"/>
  <c r="S104" i="16"/>
  <c r="T104" i="16"/>
  <c r="T638" i="16"/>
  <c r="R638" i="16"/>
  <c r="Q159" i="16"/>
  <c r="Z333" i="16"/>
  <c r="S333" i="16"/>
  <c r="Z89" i="16"/>
  <c r="U89" i="16"/>
  <c r="S151" i="16"/>
  <c r="T151" i="16"/>
  <c r="O81" i="16"/>
  <c r="P81" i="16" s="1"/>
  <c r="R653" i="16"/>
  <c r="T653" i="16"/>
  <c r="O653" i="16"/>
  <c r="P653" i="16" s="1"/>
  <c r="S653" i="16"/>
  <c r="Z653" i="16"/>
  <c r="Q653" i="16"/>
  <c r="U653" i="16"/>
  <c r="S678" i="16"/>
  <c r="U678" i="16"/>
  <c r="T681" i="16"/>
  <c r="Q494" i="16"/>
  <c r="O435" i="16"/>
  <c r="P435" i="16" s="1"/>
  <c r="Q435" i="16"/>
  <c r="S435" i="16"/>
  <c r="Z465" i="16"/>
  <c r="Z489" i="16"/>
  <c r="S489" i="16"/>
  <c r="R489" i="16"/>
  <c r="R470" i="16"/>
  <c r="U470" i="16"/>
  <c r="S470" i="16"/>
  <c r="T470" i="16"/>
  <c r="R357" i="16"/>
  <c r="S133" i="16"/>
  <c r="T133" i="16"/>
  <c r="Q133" i="16"/>
  <c r="R133" i="16"/>
  <c r="U133" i="16"/>
  <c r="Z133" i="16"/>
  <c r="AD453" i="16"/>
  <c r="AE453" i="16"/>
  <c r="AF453" i="16" s="1"/>
  <c r="O275" i="16"/>
  <c r="P275" i="16" s="1"/>
  <c r="Z275" i="16"/>
  <c r="T275" i="16"/>
  <c r="U663" i="16"/>
  <c r="U280" i="16"/>
  <c r="T280" i="16"/>
  <c r="R280" i="16"/>
  <c r="Q280" i="16"/>
  <c r="Z280" i="16"/>
  <c r="O280" i="16"/>
  <c r="P280" i="16" s="1"/>
  <c r="S280" i="16"/>
  <c r="Z390" i="16"/>
  <c r="U390" i="16"/>
  <c r="O390" i="16"/>
  <c r="P390" i="16" s="1"/>
  <c r="T390" i="16"/>
  <c r="S390" i="16"/>
  <c r="R390" i="16"/>
  <c r="Q390" i="16"/>
  <c r="S411" i="16"/>
  <c r="T411" i="16"/>
  <c r="Q411" i="16"/>
  <c r="R411" i="16"/>
  <c r="T701" i="16"/>
  <c r="Q731" i="16"/>
  <c r="Z731" i="16"/>
  <c r="R731" i="16"/>
  <c r="T731" i="16"/>
  <c r="Z630" i="16"/>
  <c r="T630" i="16"/>
  <c r="R630" i="16"/>
  <c r="Q630" i="16"/>
  <c r="S630" i="16"/>
  <c r="U630" i="16"/>
  <c r="O630" i="16"/>
  <c r="P630" i="16" s="1"/>
  <c r="T455" i="16"/>
  <c r="U455" i="16"/>
  <c r="Z455" i="16"/>
  <c r="O455" i="16"/>
  <c r="P455" i="16" s="1"/>
  <c r="Q455" i="16"/>
  <c r="S455" i="16"/>
  <c r="R455" i="16"/>
  <c r="Q423" i="16"/>
  <c r="U423" i="16"/>
  <c r="Z423" i="16"/>
  <c r="R423" i="16"/>
  <c r="T423" i="16"/>
  <c r="S423" i="16"/>
  <c r="O423" i="16"/>
  <c r="P423" i="16" s="1"/>
  <c r="T432" i="16"/>
  <c r="U207" i="16"/>
  <c r="Q207" i="16"/>
  <c r="O207" i="16"/>
  <c r="P207" i="16" s="1"/>
  <c r="T207" i="16"/>
  <c r="Z207" i="16"/>
  <c r="S207" i="16"/>
  <c r="R207" i="16"/>
  <c r="T705" i="16"/>
  <c r="Z705" i="16"/>
  <c r="U431" i="16"/>
  <c r="Q431" i="16"/>
  <c r="Q233" i="16"/>
  <c r="R233" i="16"/>
  <c r="S233" i="16"/>
  <c r="O233" i="16"/>
  <c r="P233" i="16" s="1"/>
  <c r="Z233" i="16"/>
  <c r="U233" i="16"/>
  <c r="T233" i="16"/>
  <c r="R600" i="16"/>
  <c r="Q600" i="16"/>
  <c r="T600" i="16"/>
  <c r="U600" i="16"/>
  <c r="S600" i="16"/>
  <c r="O600" i="16"/>
  <c r="P600" i="16" s="1"/>
  <c r="Z600" i="16"/>
  <c r="O15" i="16"/>
  <c r="P15" i="16" s="1"/>
  <c r="U15" i="16"/>
  <c r="Z15" i="16"/>
  <c r="Q15" i="16"/>
  <c r="R15" i="16"/>
  <c r="T15" i="16"/>
  <c r="S15" i="16"/>
  <c r="O480" i="16"/>
  <c r="P480" i="16" s="1"/>
  <c r="R480" i="16"/>
  <c r="Z480" i="16"/>
  <c r="U401" i="16"/>
  <c r="T374" i="16"/>
  <c r="O374" i="16"/>
  <c r="P374" i="16" s="1"/>
  <c r="R374" i="16"/>
  <c r="S374" i="16"/>
  <c r="Q374" i="16"/>
  <c r="U374" i="16"/>
  <c r="Z374" i="16"/>
  <c r="T346" i="16"/>
  <c r="U346" i="16"/>
  <c r="S346" i="16"/>
  <c r="R346" i="16"/>
  <c r="O346" i="16"/>
  <c r="P346" i="16" s="1"/>
  <c r="Q346" i="16"/>
  <c r="Z346" i="16"/>
  <c r="R784" i="16"/>
  <c r="Q784" i="16"/>
  <c r="T784" i="16"/>
  <c r="S784" i="16"/>
  <c r="Z784" i="16"/>
  <c r="O784" i="16"/>
  <c r="P784" i="16" s="1"/>
  <c r="U784" i="16"/>
  <c r="T506" i="16"/>
  <c r="U718" i="16"/>
  <c r="S760" i="16"/>
  <c r="O241" i="16"/>
  <c r="P241" i="16" s="1"/>
  <c r="R572" i="16"/>
  <c r="T572" i="16"/>
  <c r="O572" i="16"/>
  <c r="P572" i="16" s="1"/>
  <c r="S572" i="16"/>
  <c r="Z572" i="16"/>
  <c r="Q572" i="16"/>
  <c r="U572" i="16"/>
  <c r="Q521" i="16"/>
  <c r="Z532" i="16"/>
  <c r="R532" i="16"/>
  <c r="O532" i="16"/>
  <c r="P532" i="16" s="1"/>
  <c r="U532" i="16"/>
  <c r="Q556" i="16"/>
  <c r="R556" i="16"/>
  <c r="U556" i="16"/>
  <c r="S556" i="16"/>
  <c r="R727" i="16"/>
  <c r="Z545" i="16"/>
  <c r="R571" i="16"/>
  <c r="T12" i="16"/>
  <c r="Z12" i="16"/>
  <c r="S12" i="16"/>
  <c r="Q12" i="16"/>
  <c r="U12" i="16"/>
  <c r="R12" i="16"/>
  <c r="O12" i="16"/>
  <c r="P12" i="16" s="1"/>
  <c r="Z302" i="16"/>
  <c r="Q528" i="16"/>
  <c r="S228" i="16"/>
  <c r="O228" i="16"/>
  <c r="P228" i="16" s="1"/>
  <c r="U228" i="16"/>
  <c r="R228" i="16"/>
  <c r="T228" i="16"/>
  <c r="Z228" i="16"/>
  <c r="Z170" i="16"/>
  <c r="O170" i="16"/>
  <c r="P170" i="16" s="1"/>
  <c r="S170" i="16"/>
  <c r="T170" i="16"/>
  <c r="Z264" i="16"/>
  <c r="O264" i="16"/>
  <c r="P264" i="16" s="1"/>
  <c r="S264" i="16"/>
  <c r="AD162" i="16"/>
  <c r="AD632" i="16"/>
  <c r="AE632" i="16"/>
  <c r="AF632" i="16" s="1"/>
  <c r="T9" i="16"/>
  <c r="AF594" i="16"/>
  <c r="AD169" i="16"/>
  <c r="AE169" i="16"/>
  <c r="AF169" i="16" s="1"/>
  <c r="AD216" i="16"/>
  <c r="AE216" i="16"/>
  <c r="AF216" i="16" s="1"/>
  <c r="Q228" i="16"/>
  <c r="AE253" i="16"/>
  <c r="AF253" i="16" s="1"/>
  <c r="AD221" i="16"/>
  <c r="AE221" i="16"/>
  <c r="AF221" i="16" s="1"/>
  <c r="T314" i="16"/>
  <c r="U314" i="16"/>
  <c r="AE183" i="16"/>
  <c r="AF183" i="16" s="1"/>
  <c r="AE249" i="16"/>
  <c r="AF249" i="16" s="1"/>
  <c r="AE342" i="16"/>
  <c r="AF342" i="16" s="1"/>
  <c r="AE263" i="16"/>
  <c r="AF263" i="16" s="1"/>
  <c r="AD19" i="16"/>
  <c r="AE210" i="16"/>
  <c r="AF210" i="16" s="1"/>
  <c r="R62" i="16"/>
  <c r="U62" i="16"/>
  <c r="Q62" i="16"/>
  <c r="Q47" i="16"/>
  <c r="O48" i="16"/>
  <c r="P48" i="16" s="1"/>
  <c r="S48" i="16"/>
  <c r="O671" i="16"/>
  <c r="P671" i="16" s="1"/>
  <c r="U665" i="16"/>
  <c r="Q665" i="16"/>
  <c r="T665" i="16"/>
  <c r="R592" i="16"/>
  <c r="S592" i="16"/>
  <c r="U748" i="16"/>
  <c r="Z748" i="16"/>
  <c r="U410" i="16"/>
  <c r="O410" i="16"/>
  <c r="P410" i="16" s="1"/>
  <c r="Z412" i="16"/>
  <c r="R740" i="16"/>
  <c r="U740" i="16"/>
  <c r="O740" i="16"/>
  <c r="P740" i="16" s="1"/>
  <c r="R407" i="16"/>
  <c r="S407" i="16"/>
  <c r="Z407" i="16"/>
  <c r="U407" i="16"/>
  <c r="AE463" i="16"/>
  <c r="Q227" i="16"/>
  <c r="T227" i="16"/>
  <c r="U675" i="16"/>
  <c r="U324" i="16"/>
  <c r="Z160" i="16"/>
  <c r="U160" i="16"/>
  <c r="T158" i="16"/>
  <c r="O158" i="16"/>
  <c r="P158" i="16" s="1"/>
  <c r="Q163" i="16"/>
  <c r="Z163" i="16"/>
  <c r="S388" i="16"/>
  <c r="Z691" i="16"/>
  <c r="T337" i="16"/>
  <c r="T46" i="16"/>
  <c r="U46" i="16"/>
  <c r="Z46" i="16"/>
  <c r="U352" i="16"/>
  <c r="Q352" i="16"/>
  <c r="T566" i="16"/>
  <c r="O566" i="16"/>
  <c r="P566" i="16" s="1"/>
  <c r="Z566" i="16"/>
  <c r="R554" i="16"/>
  <c r="Z554" i="16"/>
  <c r="U554" i="16"/>
  <c r="Q554" i="16"/>
  <c r="Z235" i="16"/>
  <c r="R235" i="16"/>
  <c r="Q115" i="16"/>
  <c r="T115" i="16"/>
  <c r="U115" i="16"/>
  <c r="S530" i="16"/>
  <c r="O282" i="16"/>
  <c r="P282" i="16" s="1"/>
  <c r="Z282" i="16"/>
  <c r="R594" i="16"/>
  <c r="S594" i="16"/>
  <c r="U777" i="16"/>
  <c r="O777" i="16"/>
  <c r="P777" i="16" s="1"/>
  <c r="S777" i="16"/>
  <c r="U55" i="16"/>
  <c r="Z55" i="16"/>
  <c r="U730" i="16"/>
  <c r="Z730" i="16"/>
  <c r="T424" i="16"/>
  <c r="Z424" i="16"/>
  <c r="Z710" i="16"/>
  <c r="R643" i="16"/>
  <c r="O643" i="16"/>
  <c r="P643" i="16" s="1"/>
  <c r="U282" i="16"/>
  <c r="Q192" i="16"/>
  <c r="T404" i="16"/>
  <c r="U340" i="16"/>
  <c r="Q643" i="16"/>
  <c r="U424" i="16"/>
  <c r="O217" i="16"/>
  <c r="P217" i="16" s="1"/>
  <c r="Z278" i="16"/>
  <c r="O702" i="16"/>
  <c r="P702" i="16" s="1"/>
  <c r="S734" i="16"/>
  <c r="Z734" i="16"/>
  <c r="Z751" i="16"/>
  <c r="U351" i="16"/>
  <c r="Z764" i="16"/>
  <c r="O764" i="16"/>
  <c r="P764" i="16" s="1"/>
  <c r="S43" i="16"/>
  <c r="Z43" i="16"/>
  <c r="T559" i="16"/>
  <c r="R493" i="16"/>
  <c r="O493" i="16"/>
  <c r="P493" i="16" s="1"/>
  <c r="Q493" i="16"/>
  <c r="O444" i="16"/>
  <c r="P444" i="16" s="1"/>
  <c r="S444" i="16"/>
  <c r="U174" i="16"/>
  <c r="R777" i="16"/>
  <c r="T606" i="16"/>
  <c r="U192" i="16"/>
  <c r="S404" i="16"/>
  <c r="Q477" i="16"/>
  <c r="U755" i="16"/>
  <c r="U594" i="16"/>
  <c r="Z596" i="16"/>
  <c r="O596" i="16"/>
  <c r="P596" i="16" s="1"/>
  <c r="U391" i="16"/>
  <c r="Q745" i="16"/>
  <c r="U745" i="16"/>
  <c r="O745" i="16"/>
  <c r="P745" i="16" s="1"/>
  <c r="R544" i="16"/>
  <c r="Z544" i="16"/>
  <c r="S544" i="16"/>
  <c r="R453" i="16"/>
  <c r="Z453" i="16"/>
  <c r="U453" i="16"/>
  <c r="U626" i="16"/>
  <c r="Z626" i="16"/>
  <c r="R168" i="16"/>
  <c r="T168" i="16"/>
  <c r="C11" i="7" l="1"/>
  <c r="C12" i="7" s="1"/>
  <c r="O338" i="16"/>
  <c r="P338" i="16" s="1"/>
  <c r="Q338" i="16"/>
  <c r="T338" i="16"/>
  <c r="Z338" i="16"/>
  <c r="S338" i="16"/>
  <c r="R338" i="16"/>
  <c r="U338" i="16"/>
  <c r="Z82" i="16"/>
  <c r="Q82" i="16"/>
  <c r="S82" i="16"/>
  <c r="T82" i="16"/>
  <c r="R82" i="16"/>
  <c r="S243" i="16"/>
  <c r="Z243" i="16"/>
  <c r="U243" i="16"/>
  <c r="R243" i="16"/>
  <c r="V243" i="16" s="1"/>
  <c r="W243" i="16" s="1"/>
  <c r="U261" i="16"/>
  <c r="R261" i="16"/>
  <c r="Z261" i="16"/>
  <c r="T261" i="16"/>
  <c r="S261" i="16"/>
  <c r="O240" i="16"/>
  <c r="P240" i="16" s="1"/>
  <c r="R240" i="16"/>
  <c r="S240" i="16"/>
  <c r="Z240" i="16"/>
  <c r="T240" i="16"/>
  <c r="U240" i="16"/>
  <c r="O760" i="16"/>
  <c r="P760" i="16" s="1"/>
  <c r="V760" i="16" s="1"/>
  <c r="W760" i="16" s="1"/>
  <c r="Z760" i="16"/>
  <c r="R760" i="16"/>
  <c r="U751" i="16"/>
  <c r="O751" i="16"/>
  <c r="P751" i="16" s="1"/>
  <c r="AE751" i="16" s="1"/>
  <c r="AF751" i="16" s="1"/>
  <c r="S375" i="16"/>
  <c r="Q375" i="16"/>
  <c r="T375" i="16"/>
  <c r="U375" i="16"/>
  <c r="Z375" i="16"/>
  <c r="O375" i="16"/>
  <c r="P375" i="16" s="1"/>
  <c r="T405" i="16"/>
  <c r="R405" i="16"/>
  <c r="Q405" i="16"/>
  <c r="Z405" i="16"/>
  <c r="O405" i="16"/>
  <c r="P405" i="16" s="1"/>
  <c r="AE405" i="16" s="1"/>
  <c r="O202" i="16"/>
  <c r="P202" i="16" s="1"/>
  <c r="V202" i="16" s="1"/>
  <c r="W202" i="16" s="1"/>
  <c r="U202" i="16"/>
  <c r="S202" i="16"/>
  <c r="Q202" i="16"/>
  <c r="T202" i="16"/>
  <c r="T722" i="16"/>
  <c r="O722" i="16"/>
  <c r="P722" i="16" s="1"/>
  <c r="R483" i="16"/>
  <c r="U483" i="16"/>
  <c r="V483" i="16" s="1"/>
  <c r="W483" i="16" s="1"/>
  <c r="Z541" i="16"/>
  <c r="U541" i="16"/>
  <c r="U549" i="16"/>
  <c r="Z549" i="16"/>
  <c r="Q549" i="16"/>
  <c r="T680" i="16"/>
  <c r="U680" i="16"/>
  <c r="Q680" i="16"/>
  <c r="T378" i="16"/>
  <c r="Z378" i="16"/>
  <c r="O378" i="16"/>
  <c r="P378" i="16" s="1"/>
  <c r="Q378" i="16"/>
  <c r="V378" i="16" s="1"/>
  <c r="W378" i="16" s="1"/>
  <c r="S378" i="16"/>
  <c r="U378" i="16"/>
  <c r="R418" i="16"/>
  <c r="S418" i="16"/>
  <c r="Z418" i="16"/>
  <c r="U230" i="16"/>
  <c r="R230" i="16"/>
  <c r="S230" i="16"/>
  <c r="V230" i="16" s="1"/>
  <c r="W230" i="16" s="1"/>
  <c r="O230" i="16"/>
  <c r="P230" i="16" s="1"/>
  <c r="Z230" i="16"/>
  <c r="T230" i="16"/>
  <c r="O161" i="16"/>
  <c r="P161" i="16" s="1"/>
  <c r="Q161" i="16"/>
  <c r="T161" i="16"/>
  <c r="S161" i="16"/>
  <c r="Z161" i="16"/>
  <c r="Z585" i="16"/>
  <c r="R585" i="16"/>
  <c r="U585" i="16"/>
  <c r="Q585" i="16"/>
  <c r="T585" i="16"/>
  <c r="O585" i="16"/>
  <c r="P585" i="16" s="1"/>
  <c r="U303" i="16"/>
  <c r="Q303" i="16"/>
  <c r="T303" i="16"/>
  <c r="Z118" i="16"/>
  <c r="Q118" i="16"/>
  <c r="O118" i="16"/>
  <c r="P118" i="16" s="1"/>
  <c r="AE118" i="16" s="1"/>
  <c r="AF118" i="16" s="1"/>
  <c r="R118" i="16"/>
  <c r="U118" i="16"/>
  <c r="T118" i="16"/>
  <c r="R337" i="16"/>
  <c r="Q337" i="16"/>
  <c r="Z337" i="16"/>
  <c r="S156" i="16"/>
  <c r="Z156" i="16"/>
  <c r="O156" i="16"/>
  <c r="P156" i="16" s="1"/>
  <c r="R156" i="16"/>
  <c r="R700" i="16"/>
  <c r="S700" i="16"/>
  <c r="V700" i="16" s="1"/>
  <c r="W700" i="16" s="1"/>
  <c r="T700" i="16"/>
  <c r="Q700" i="16"/>
  <c r="O700" i="16"/>
  <c r="P700" i="16" s="1"/>
  <c r="AE700" i="16" s="1"/>
  <c r="U758" i="16"/>
  <c r="Q758" i="16"/>
  <c r="O758" i="16"/>
  <c r="P758" i="16" s="1"/>
  <c r="S758" i="16"/>
  <c r="R758" i="16"/>
  <c r="Z758" i="16"/>
  <c r="X21" i="15"/>
  <c r="Y21" i="15" s="1"/>
  <c r="Z21" i="15" s="1"/>
  <c r="AB21" i="15"/>
  <c r="Q541" i="16"/>
  <c r="V541" i="16" s="1"/>
  <c r="W541" i="16" s="1"/>
  <c r="AA541" i="16" s="1"/>
  <c r="O337" i="16"/>
  <c r="P337" i="16" s="1"/>
  <c r="Q760" i="16"/>
  <c r="R106" i="16"/>
  <c r="R378" i="16"/>
  <c r="Z202" i="16"/>
  <c r="U82" i="16"/>
  <c r="O243" i="16"/>
  <c r="P243" i="16" s="1"/>
  <c r="Q240" i="16"/>
  <c r="V240" i="16" s="1"/>
  <c r="W240" i="16" s="1"/>
  <c r="R722" i="16"/>
  <c r="U28" i="16"/>
  <c r="T28" i="16"/>
  <c r="Z28" i="16"/>
  <c r="O16" i="16"/>
  <c r="P16" i="16" s="1"/>
  <c r="T16" i="16"/>
  <c r="Q16" i="16"/>
  <c r="S16" i="16"/>
  <c r="U435" i="16"/>
  <c r="Z435" i="16"/>
  <c r="R435" i="16"/>
  <c r="T435" i="16"/>
  <c r="V435" i="16" s="1"/>
  <c r="W435" i="16" s="1"/>
  <c r="R150" i="16"/>
  <c r="O150" i="16"/>
  <c r="P150" i="16" s="1"/>
  <c r="S150" i="16"/>
  <c r="S532" i="16"/>
  <c r="T532" i="16"/>
  <c r="Q532" i="16"/>
  <c r="O693" i="16"/>
  <c r="P693" i="16" s="1"/>
  <c r="Z693" i="16"/>
  <c r="S555" i="16"/>
  <c r="U555" i="16"/>
  <c r="Q622" i="16"/>
  <c r="Z622" i="16"/>
  <c r="R622" i="16"/>
  <c r="Q625" i="16"/>
  <c r="T625" i="16"/>
  <c r="S625" i="16"/>
  <c r="O625" i="16"/>
  <c r="P625" i="16" s="1"/>
  <c r="AE625" i="16" s="1"/>
  <c r="AF625" i="16" s="1"/>
  <c r="R151" i="16"/>
  <c r="Z151" i="16"/>
  <c r="O151" i="16"/>
  <c r="P151" i="16" s="1"/>
  <c r="AE151" i="16" s="1"/>
  <c r="AF151" i="16" s="1"/>
  <c r="O300" i="16"/>
  <c r="P300" i="16" s="1"/>
  <c r="Q300" i="16"/>
  <c r="R303" i="16"/>
  <c r="R161" i="16"/>
  <c r="S585" i="16"/>
  <c r="S49" i="16"/>
  <c r="R49" i="16"/>
  <c r="S380" i="16"/>
  <c r="U380" i="16"/>
  <c r="O357" i="16"/>
  <c r="P357" i="16" s="1"/>
  <c r="T357" i="16"/>
  <c r="U357" i="16"/>
  <c r="U339" i="16"/>
  <c r="Q339" i="16"/>
  <c r="R60" i="16"/>
  <c r="U60" i="16"/>
  <c r="S164" i="16"/>
  <c r="O164" i="16"/>
  <c r="P164" i="16" s="1"/>
  <c r="Z164" i="16"/>
  <c r="R692" i="16"/>
  <c r="U692" i="16"/>
  <c r="T692" i="16"/>
  <c r="S692" i="16"/>
  <c r="O692" i="16"/>
  <c r="P692" i="16" s="1"/>
  <c r="Z692" i="16"/>
  <c r="Z265" i="16"/>
  <c r="O265" i="16"/>
  <c r="P265" i="16" s="1"/>
  <c r="O302" i="16"/>
  <c r="P302" i="16" s="1"/>
  <c r="V302" i="16" s="1"/>
  <c r="W302" i="16" s="1"/>
  <c r="Q302" i="16"/>
  <c r="S302" i="16"/>
  <c r="U270" i="16"/>
  <c r="S270" i="16"/>
  <c r="V270" i="16" s="1"/>
  <c r="W270" i="16" s="1"/>
  <c r="O270" i="16"/>
  <c r="P270" i="16" s="1"/>
  <c r="Z270" i="16"/>
  <c r="R270" i="16"/>
  <c r="Z306" i="16"/>
  <c r="R306" i="16"/>
  <c r="O306" i="16"/>
  <c r="P306" i="16" s="1"/>
  <c r="Q306" i="16"/>
  <c r="Z367" i="16"/>
  <c r="U367" i="16"/>
  <c r="O367" i="16"/>
  <c r="P367" i="16" s="1"/>
  <c r="S367" i="16"/>
  <c r="R367" i="16"/>
  <c r="V367" i="16" s="1"/>
  <c r="W367" i="16" s="1"/>
  <c r="U489" i="16"/>
  <c r="T489" i="16"/>
  <c r="Q489" i="16"/>
  <c r="O489" i="16"/>
  <c r="P489" i="16" s="1"/>
  <c r="AE489" i="16" s="1"/>
  <c r="AF489" i="16" s="1"/>
  <c r="T460" i="16"/>
  <c r="U460" i="16"/>
  <c r="S460" i="16"/>
  <c r="Q460" i="16"/>
  <c r="O470" i="16"/>
  <c r="P470" i="16" s="1"/>
  <c r="Z470" i="16"/>
  <c r="Q470" i="16"/>
  <c r="R441" i="16"/>
  <c r="V441" i="16" s="1"/>
  <c r="W441" i="16" s="1"/>
  <c r="Q441" i="16"/>
  <c r="O441" i="16"/>
  <c r="P441" i="16" s="1"/>
  <c r="AE441" i="16" s="1"/>
  <c r="AF441" i="16" s="1"/>
  <c r="U147" i="16"/>
  <c r="S147" i="16"/>
  <c r="Z147" i="16"/>
  <c r="R152" i="16"/>
  <c r="O152" i="16"/>
  <c r="P152" i="16" s="1"/>
  <c r="AE152" i="16" s="1"/>
  <c r="AF152" i="16" s="1"/>
  <c r="R429" i="16"/>
  <c r="U429" i="16"/>
  <c r="T429" i="16"/>
  <c r="S89" i="16"/>
  <c r="R89" i="16"/>
  <c r="V89" i="16" s="1"/>
  <c r="W89" i="16" s="1"/>
  <c r="O89" i="16"/>
  <c r="P89" i="16" s="1"/>
  <c r="S288" i="16"/>
  <c r="U288" i="16"/>
  <c r="Q288" i="16"/>
  <c r="O333" i="16"/>
  <c r="P333" i="16" s="1"/>
  <c r="R333" i="16"/>
  <c r="Q333" i="16"/>
  <c r="O17" i="16"/>
  <c r="P17" i="16" s="1"/>
  <c r="AD17" i="16" s="1"/>
  <c r="R17" i="16"/>
  <c r="S17" i="16"/>
  <c r="R167" i="16"/>
  <c r="U167" i="16"/>
  <c r="T167" i="16"/>
  <c r="L3" i="8"/>
  <c r="M3" i="8" s="1"/>
  <c r="U294" i="16"/>
  <c r="S294" i="16"/>
  <c r="S705" i="16"/>
  <c r="Q705" i="16"/>
  <c r="O705" i="16"/>
  <c r="P705" i="16" s="1"/>
  <c r="AE705" i="16" s="1"/>
  <c r="AF705" i="16" s="1"/>
  <c r="T599" i="16"/>
  <c r="R599" i="16"/>
  <c r="S599" i="16"/>
  <c r="R488" i="16"/>
  <c r="Q488" i="16"/>
  <c r="O488" i="16"/>
  <c r="P488" i="16" s="1"/>
  <c r="Q14" i="16"/>
  <c r="T14" i="16"/>
  <c r="Z14" i="16"/>
  <c r="S14" i="16"/>
  <c r="S480" i="16"/>
  <c r="Q480" i="16"/>
  <c r="T480" i="16"/>
  <c r="U480" i="16"/>
  <c r="T57" i="16"/>
  <c r="Z57" i="16"/>
  <c r="AA57" i="16" s="1"/>
  <c r="Q57" i="16"/>
  <c r="R57" i="16"/>
  <c r="O57" i="16"/>
  <c r="P57" i="16" s="1"/>
  <c r="Z695" i="16"/>
  <c r="R695" i="16"/>
  <c r="Q695" i="16"/>
  <c r="U695" i="16"/>
  <c r="T695" i="16"/>
  <c r="V695" i="16" s="1"/>
  <c r="W695" i="16" s="1"/>
  <c r="M16" i="15"/>
  <c r="L16" i="15"/>
  <c r="M4" i="15"/>
  <c r="L4" i="15"/>
  <c r="N4" i="15" s="1"/>
  <c r="O4" i="15" s="1"/>
  <c r="O14" i="15"/>
  <c r="Z121" i="16"/>
  <c r="T121" i="16"/>
  <c r="R121" i="16"/>
  <c r="U121" i="16"/>
  <c r="S121" i="16"/>
  <c r="T563" i="16"/>
  <c r="Z563" i="16"/>
  <c r="S563" i="16"/>
  <c r="O563" i="16"/>
  <c r="P563" i="16" s="1"/>
  <c r="AD563" i="16" s="1"/>
  <c r="Q774" i="16"/>
  <c r="T774" i="16"/>
  <c r="Z774" i="16"/>
  <c r="O774" i="16"/>
  <c r="P774" i="16" s="1"/>
  <c r="V774" i="16" s="1"/>
  <c r="W774" i="16" s="1"/>
  <c r="S79" i="16"/>
  <c r="R79" i="16"/>
  <c r="Z79" i="16"/>
  <c r="O79" i="16"/>
  <c r="P79" i="16" s="1"/>
  <c r="AE79" i="16" s="1"/>
  <c r="AF79" i="16" s="1"/>
  <c r="Q79" i="16"/>
  <c r="T79" i="16"/>
  <c r="T702" i="16"/>
  <c r="S702" i="16"/>
  <c r="V702" i="16" s="1"/>
  <c r="W702" i="16" s="1"/>
  <c r="Q432" i="16"/>
  <c r="U432" i="16"/>
  <c r="O432" i="16"/>
  <c r="P432" i="16" s="1"/>
  <c r="R408" i="16"/>
  <c r="Z408" i="16"/>
  <c r="Q408" i="16"/>
  <c r="T408" i="16"/>
  <c r="O408" i="16"/>
  <c r="P408" i="16" s="1"/>
  <c r="AE408" i="16" s="1"/>
  <c r="AF408" i="16" s="1"/>
  <c r="S408" i="16"/>
  <c r="U701" i="16"/>
  <c r="Q701" i="16"/>
  <c r="O701" i="16"/>
  <c r="P701" i="16" s="1"/>
  <c r="V701" i="16" s="1"/>
  <c r="W701" i="16" s="1"/>
  <c r="T29" i="16"/>
  <c r="Q29" i="16"/>
  <c r="R29" i="16"/>
  <c r="S251" i="16"/>
  <c r="T251" i="16"/>
  <c r="R251" i="16"/>
  <c r="R501" i="16"/>
  <c r="Q501" i="16"/>
  <c r="Q245" i="16"/>
  <c r="R245" i="16"/>
  <c r="R113" i="16"/>
  <c r="T113" i="16"/>
  <c r="S728" i="16"/>
  <c r="Q728" i="16"/>
  <c r="T728" i="16"/>
  <c r="S301" i="16"/>
  <c r="T301" i="16"/>
  <c r="S586" i="16"/>
  <c r="Z586" i="16"/>
  <c r="U586" i="16"/>
  <c r="T586" i="16"/>
  <c r="O586" i="16"/>
  <c r="P586" i="16" s="1"/>
  <c r="AE586" i="16" s="1"/>
  <c r="AF586" i="16" s="1"/>
  <c r="R586" i="16"/>
  <c r="O83" i="16"/>
  <c r="P83" i="16" s="1"/>
  <c r="S83" i="16"/>
  <c r="Q83" i="16"/>
  <c r="R83" i="16"/>
  <c r="Z83" i="16"/>
  <c r="T83" i="16"/>
  <c r="O159" i="16"/>
  <c r="P159" i="16" s="1"/>
  <c r="Z159" i="16"/>
  <c r="S159" i="16"/>
  <c r="V159" i="16" s="1"/>
  <c r="W159" i="16" s="1"/>
  <c r="S675" i="16"/>
  <c r="O675" i="16"/>
  <c r="P675" i="16" s="1"/>
  <c r="Q675" i="16"/>
  <c r="Z298" i="16"/>
  <c r="O298" i="16"/>
  <c r="P298" i="16" s="1"/>
  <c r="S298" i="16"/>
  <c r="U298" i="16"/>
  <c r="T304" i="16"/>
  <c r="Q304" i="16"/>
  <c r="O304" i="16"/>
  <c r="P304" i="16" s="1"/>
  <c r="Z304" i="16"/>
  <c r="S304" i="16"/>
  <c r="V304" i="16" s="1"/>
  <c r="W304" i="16" s="1"/>
  <c r="S395" i="16"/>
  <c r="U395" i="16"/>
  <c r="O395" i="16"/>
  <c r="P395" i="16" s="1"/>
  <c r="Q395" i="16"/>
  <c r="R395" i="16"/>
  <c r="O414" i="16"/>
  <c r="P414" i="16" s="1"/>
  <c r="U414" i="16"/>
  <c r="R414" i="16"/>
  <c r="V414" i="16" s="1"/>
  <c r="W414" i="16" s="1"/>
  <c r="S414" i="16"/>
  <c r="T414" i="16"/>
  <c r="Z462" i="16"/>
  <c r="O462" i="16"/>
  <c r="P462" i="16" s="1"/>
  <c r="AE462" i="16" s="1"/>
  <c r="AF462" i="16" s="1"/>
  <c r="O23" i="15"/>
  <c r="I4" i="8"/>
  <c r="L4" i="8" s="1"/>
  <c r="M4" i="8" s="1"/>
  <c r="N4" i="8" s="1"/>
  <c r="H10" i="8"/>
  <c r="T751" i="16"/>
  <c r="Z702" i="16"/>
  <c r="U697" i="16"/>
  <c r="S680" i="16"/>
  <c r="T623" i="16"/>
  <c r="U702" i="16"/>
  <c r="U156" i="16"/>
  <c r="T541" i="16"/>
  <c r="Z675" i="16"/>
  <c r="T418" i="16"/>
  <c r="U760" i="16"/>
  <c r="R432" i="16"/>
  <c r="R701" i="16"/>
  <c r="U159" i="16"/>
  <c r="Q414" i="16"/>
  <c r="U304" i="16"/>
  <c r="Q121" i="16"/>
  <c r="U563" i="16"/>
  <c r="U405" i="16"/>
  <c r="S29" i="16"/>
  <c r="AE619" i="16"/>
  <c r="R708" i="16"/>
  <c r="O708" i="16"/>
  <c r="P708" i="16" s="1"/>
  <c r="AD708" i="16" s="1"/>
  <c r="Q708" i="16"/>
  <c r="U700" i="16"/>
  <c r="T675" i="16"/>
  <c r="V675" i="16" s="1"/>
  <c r="W675" i="16" s="1"/>
  <c r="U83" i="16"/>
  <c r="U444" i="16"/>
  <c r="R444" i="16"/>
  <c r="Z444" i="16"/>
  <c r="O226" i="16"/>
  <c r="P226" i="16" s="1"/>
  <c r="S226" i="16"/>
  <c r="T226" i="16"/>
  <c r="R664" i="16"/>
  <c r="V664" i="16" s="1"/>
  <c r="W664" i="16" s="1"/>
  <c r="Q664" i="16"/>
  <c r="T664" i="16"/>
  <c r="S664" i="16"/>
  <c r="AD342" i="16"/>
  <c r="AG342" i="16" s="1"/>
  <c r="AH342" i="16" s="1"/>
  <c r="V342" i="16"/>
  <c r="W342" i="16" s="1"/>
  <c r="T431" i="16"/>
  <c r="O431" i="16"/>
  <c r="P431" i="16" s="1"/>
  <c r="R431" i="16"/>
  <c r="Q442" i="16"/>
  <c r="Z442" i="16"/>
  <c r="U442" i="16"/>
  <c r="Z643" i="16"/>
  <c r="U643" i="16"/>
  <c r="T643" i="16"/>
  <c r="R88" i="16"/>
  <c r="S88" i="16"/>
  <c r="V88" i="16" s="1"/>
  <c r="W88" i="16" s="1"/>
  <c r="U88" i="16"/>
  <c r="Z88" i="16"/>
  <c r="T88" i="16"/>
  <c r="O287" i="16"/>
  <c r="P287" i="16" s="1"/>
  <c r="AD287" i="16" s="1"/>
  <c r="U287" i="16"/>
  <c r="V3" i="15"/>
  <c r="S3" i="15"/>
  <c r="R3" i="15"/>
  <c r="T3" i="15"/>
  <c r="AA3" i="15"/>
  <c r="P3" i="15"/>
  <c r="Q3" i="15" s="1"/>
  <c r="U3" i="15"/>
  <c r="O27" i="15"/>
  <c r="Z681" i="16"/>
  <c r="Q681" i="16"/>
  <c r="U681" i="16"/>
  <c r="R681" i="16"/>
  <c r="O535" i="16"/>
  <c r="P535" i="16" s="1"/>
  <c r="AE535" i="16" s="1"/>
  <c r="AF535" i="16" s="1"/>
  <c r="R535" i="16"/>
  <c r="Q535" i="16"/>
  <c r="U535" i="16"/>
  <c r="T535" i="16"/>
  <c r="Z560" i="16"/>
  <c r="O560" i="16"/>
  <c r="P560" i="16" s="1"/>
  <c r="T560" i="16"/>
  <c r="U560" i="16"/>
  <c r="V560" i="16" s="1"/>
  <c r="W560" i="16" s="1"/>
  <c r="Z106" i="16"/>
  <c r="T106" i="16"/>
  <c r="S106" i="16"/>
  <c r="Q106" i="16"/>
  <c r="S478" i="16"/>
  <c r="U478" i="16"/>
  <c r="Q478" i="16"/>
  <c r="O478" i="16"/>
  <c r="P478" i="16" s="1"/>
  <c r="AE478" i="16" s="1"/>
  <c r="R478" i="16"/>
  <c r="Z478" i="16"/>
  <c r="T92" i="16"/>
  <c r="U92" i="16"/>
  <c r="Q702" i="16"/>
  <c r="Z395" i="16"/>
  <c r="Q156" i="16"/>
  <c r="R388" i="16"/>
  <c r="Q418" i="16"/>
  <c r="T760" i="16"/>
  <c r="S432" i="16"/>
  <c r="S701" i="16"/>
  <c r="O681" i="16"/>
  <c r="P681" i="16" s="1"/>
  <c r="T159" i="16"/>
  <c r="Z700" i="16"/>
  <c r="Q586" i="16"/>
  <c r="V586" i="16" s="1"/>
  <c r="W586" i="16" s="1"/>
  <c r="R304" i="16"/>
  <c r="R751" i="16"/>
  <c r="R375" i="16"/>
  <c r="O261" i="16"/>
  <c r="P261" i="16" s="1"/>
  <c r="AD261" i="16" s="1"/>
  <c r="R563" i="16"/>
  <c r="S560" i="16"/>
  <c r="S774" i="16"/>
  <c r="S405" i="16"/>
  <c r="T758" i="16"/>
  <c r="R202" i="16"/>
  <c r="Q230" i="16"/>
  <c r="O635" i="16"/>
  <c r="P635" i="16" s="1"/>
  <c r="AE635" i="16" s="1"/>
  <c r="AF635" i="16" s="1"/>
  <c r="U635" i="16"/>
  <c r="Q635" i="16"/>
  <c r="Q173" i="16"/>
  <c r="S173" i="16"/>
  <c r="T173" i="16"/>
  <c r="T232" i="16"/>
  <c r="R232" i="16"/>
  <c r="O232" i="16"/>
  <c r="P232" i="16" s="1"/>
  <c r="AD232" i="16" s="1"/>
  <c r="Q712" i="16"/>
  <c r="R712" i="16"/>
  <c r="Z712" i="16"/>
  <c r="U18" i="16"/>
  <c r="V18" i="16" s="1"/>
  <c r="W18" i="16" s="1"/>
  <c r="R18" i="16"/>
  <c r="S18" i="16"/>
  <c r="R298" i="16"/>
  <c r="T156" i="16"/>
  <c r="R193" i="16"/>
  <c r="T193" i="16"/>
  <c r="O60" i="16"/>
  <c r="P60" i="16" s="1"/>
  <c r="T739" i="16"/>
  <c r="O739" i="16"/>
  <c r="P739" i="16" s="1"/>
  <c r="R739" i="16"/>
  <c r="Q739" i="16"/>
  <c r="S739" i="16"/>
  <c r="S21" i="16"/>
  <c r="U21" i="16"/>
  <c r="Z21" i="16"/>
  <c r="U17" i="16"/>
  <c r="O31" i="15"/>
  <c r="O39" i="15"/>
  <c r="L10" i="15"/>
  <c r="M10" i="15"/>
  <c r="O40" i="15"/>
  <c r="L20" i="15"/>
  <c r="N20" i="15" s="1"/>
  <c r="M20" i="15"/>
  <c r="I6" i="8"/>
  <c r="L6" i="8" s="1"/>
  <c r="M6" i="8" s="1"/>
  <c r="N6" i="8" s="1"/>
  <c r="R743" i="16"/>
  <c r="V743" i="16" s="1"/>
  <c r="W743" i="16" s="1"/>
  <c r="AA743" i="16" s="1"/>
  <c r="AB743" i="16" s="1"/>
  <c r="AC743" i="16" s="1"/>
  <c r="AA3" i="16"/>
  <c r="AB3" i="16" s="1"/>
  <c r="AC3" i="16" s="1"/>
  <c r="O41" i="15"/>
  <c r="N15" i="15"/>
  <c r="V45" i="15"/>
  <c r="R45" i="15"/>
  <c r="AA45" i="15"/>
  <c r="S45" i="15"/>
  <c r="P45" i="15"/>
  <c r="Q45" i="15" s="1"/>
  <c r="T45" i="15"/>
  <c r="U45" i="15"/>
  <c r="N30" i="15"/>
  <c r="N38" i="15"/>
  <c r="N46" i="15"/>
  <c r="O37" i="15"/>
  <c r="L7" i="15"/>
  <c r="N7" i="15" s="1"/>
  <c r="M7" i="15"/>
  <c r="N35" i="15"/>
  <c r="AE19" i="15"/>
  <c r="W19" i="15"/>
  <c r="AF19" i="15"/>
  <c r="AG19" i="15"/>
  <c r="N44" i="15"/>
  <c r="J12" i="15"/>
  <c r="O668" i="16"/>
  <c r="P668" i="16" s="1"/>
  <c r="AD668" i="16" s="1"/>
  <c r="N24" i="15"/>
  <c r="N26" i="15"/>
  <c r="N34" i="15"/>
  <c r="N42" i="15"/>
  <c r="J8" i="15"/>
  <c r="N36" i="15"/>
  <c r="N11" i="15"/>
  <c r="V33" i="15"/>
  <c r="R33" i="15"/>
  <c r="AA33" i="15"/>
  <c r="P33" i="15"/>
  <c r="Q33" i="15" s="1"/>
  <c r="U33" i="15"/>
  <c r="S33" i="15"/>
  <c r="T33" i="15"/>
  <c r="AH21" i="15"/>
  <c r="AI21" i="15" s="1"/>
  <c r="V223" i="16"/>
  <c r="W223" i="16" s="1"/>
  <c r="AA223" i="16" s="1"/>
  <c r="V452" i="16"/>
  <c r="W452" i="16" s="1"/>
  <c r="X452" i="16" s="1"/>
  <c r="Y452" i="16" s="1"/>
  <c r="O25" i="15"/>
  <c r="O28" i="15"/>
  <c r="O29" i="15"/>
  <c r="O43" i="15"/>
  <c r="O32" i="15"/>
  <c r="O17" i="15"/>
  <c r="O5" i="15"/>
  <c r="L6" i="15"/>
  <c r="N6" i="15" s="1"/>
  <c r="M6" i="15"/>
  <c r="O13" i="15"/>
  <c r="O18" i="15"/>
  <c r="V22" i="15"/>
  <c r="R22" i="15"/>
  <c r="AA22" i="15"/>
  <c r="U22" i="15"/>
  <c r="T22" i="15"/>
  <c r="P22" i="15"/>
  <c r="Q22" i="15" s="1"/>
  <c r="S22" i="15"/>
  <c r="N9" i="15"/>
  <c r="O9" i="15" s="1"/>
  <c r="P8" i="8"/>
  <c r="T8" i="8"/>
  <c r="O8" i="8"/>
  <c r="R8" i="8"/>
  <c r="Y8" i="8"/>
  <c r="Q8" i="8"/>
  <c r="S8" i="8"/>
  <c r="D9" i="13"/>
  <c r="C12" i="13"/>
  <c r="AI214" i="16"/>
  <c r="AJ214" i="16" s="1"/>
  <c r="AK214" i="16" s="1"/>
  <c r="AB214" i="16"/>
  <c r="AC214" i="16" s="1"/>
  <c r="AI213" i="16"/>
  <c r="AJ213" i="16" s="1"/>
  <c r="AK213" i="16" s="1"/>
  <c r="AB213" i="16"/>
  <c r="AC213" i="16" s="1"/>
  <c r="AI209" i="16"/>
  <c r="AJ209" i="16" s="1"/>
  <c r="AK209" i="16" s="1"/>
  <c r="AB209" i="16"/>
  <c r="AC209" i="16" s="1"/>
  <c r="AI208" i="16"/>
  <c r="AJ208" i="16" s="1"/>
  <c r="AK208" i="16" s="1"/>
  <c r="AB208" i="16"/>
  <c r="AC208" i="16" s="1"/>
  <c r="AE46" i="16"/>
  <c r="AF46" i="16" s="1"/>
  <c r="AG46" i="16" s="1"/>
  <c r="AH46" i="16" s="1"/>
  <c r="AD46" i="16"/>
  <c r="AD402" i="16"/>
  <c r="AG402" i="16" s="1"/>
  <c r="AH402" i="16" s="1"/>
  <c r="AE402" i="16"/>
  <c r="AF402" i="16" s="1"/>
  <c r="U672" i="16"/>
  <c r="S672" i="16"/>
  <c r="Z672" i="16"/>
  <c r="R672" i="16"/>
  <c r="Q672" i="16"/>
  <c r="O672" i="16"/>
  <c r="P672" i="16" s="1"/>
  <c r="T672" i="16"/>
  <c r="O670" i="16"/>
  <c r="P670" i="16" s="1"/>
  <c r="Q670" i="16"/>
  <c r="Z670" i="16"/>
  <c r="U670" i="16"/>
  <c r="S670" i="16"/>
  <c r="O271" i="16"/>
  <c r="P271" i="16" s="1"/>
  <c r="S271" i="16"/>
  <c r="Z271" i="16"/>
  <c r="R271" i="16"/>
  <c r="U271" i="16"/>
  <c r="Q271" i="16"/>
  <c r="T271" i="16"/>
  <c r="V271" i="16" s="1"/>
  <c r="W271" i="16" s="1"/>
  <c r="U332" i="16"/>
  <c r="Q332" i="16"/>
  <c r="R332" i="16"/>
  <c r="Z332" i="16"/>
  <c r="O332" i="16"/>
  <c r="P332" i="16" s="1"/>
  <c r="AD332" i="16" s="1"/>
  <c r="O286" i="16"/>
  <c r="P286" i="16" s="1"/>
  <c r="AD286" i="16" s="1"/>
  <c r="T286" i="16"/>
  <c r="U286" i="16"/>
  <c r="Z286" i="16"/>
  <c r="Q286" i="16"/>
  <c r="S286" i="16"/>
  <c r="R286" i="16"/>
  <c r="O323" i="16"/>
  <c r="P323" i="16" s="1"/>
  <c r="S323" i="16"/>
  <c r="R735" i="16"/>
  <c r="Q735" i="16"/>
  <c r="S735" i="16"/>
  <c r="O677" i="16"/>
  <c r="P677" i="16" s="1"/>
  <c r="U677" i="16"/>
  <c r="S318" i="16"/>
  <c r="U318" i="16"/>
  <c r="U726" i="16"/>
  <c r="R726" i="16"/>
  <c r="Z726" i="16"/>
  <c r="T726" i="16"/>
  <c r="S726" i="16"/>
  <c r="Q726" i="16"/>
  <c r="O726" i="16"/>
  <c r="P726" i="16" s="1"/>
  <c r="AD726" i="16" s="1"/>
  <c r="T627" i="16"/>
  <c r="O627" i="16"/>
  <c r="P627" i="16" s="1"/>
  <c r="R627" i="16"/>
  <c r="Q627" i="16"/>
  <c r="Z627" i="16"/>
  <c r="U627" i="16"/>
  <c r="S627" i="16"/>
  <c r="T689" i="16"/>
  <c r="Z689" i="16"/>
  <c r="U689" i="16"/>
  <c r="R689" i="16"/>
  <c r="Q689" i="16"/>
  <c r="V689" i="16" s="1"/>
  <c r="W689" i="16" s="1"/>
  <c r="O689" i="16"/>
  <c r="P689" i="16" s="1"/>
  <c r="AE689" i="16" s="1"/>
  <c r="AF689" i="16" s="1"/>
  <c r="S689" i="16"/>
  <c r="O277" i="16"/>
  <c r="P277" i="16" s="1"/>
  <c r="AD277" i="16" s="1"/>
  <c r="R277" i="16"/>
  <c r="T277" i="16"/>
  <c r="U277" i="16"/>
  <c r="S277" i="16"/>
  <c r="Z277" i="16"/>
  <c r="Q277" i="16"/>
  <c r="R316" i="16"/>
  <c r="O316" i="16"/>
  <c r="P316" i="16" s="1"/>
  <c r="S316" i="16"/>
  <c r="Z316" i="16"/>
  <c r="Q316" i="16"/>
  <c r="U316" i="16"/>
  <c r="T316" i="16"/>
  <c r="S331" i="16"/>
  <c r="R331" i="16"/>
  <c r="Z331" i="16"/>
  <c r="T331" i="16"/>
  <c r="O331" i="16"/>
  <c r="P331" i="16" s="1"/>
  <c r="U331" i="16"/>
  <c r="Q331" i="16"/>
  <c r="U283" i="16"/>
  <c r="S283" i="16"/>
  <c r="T283" i="16"/>
  <c r="AE281" i="16"/>
  <c r="AF281" i="16" s="1"/>
  <c r="AD281" i="16"/>
  <c r="O621" i="16"/>
  <c r="P621" i="16" s="1"/>
  <c r="U386" i="16"/>
  <c r="Q46" i="16"/>
  <c r="U278" i="16"/>
  <c r="O603" i="16"/>
  <c r="P603" i="16" s="1"/>
  <c r="T717" i="16"/>
  <c r="V717" i="16" s="1"/>
  <c r="W717" i="16" s="1"/>
  <c r="Z370" i="16"/>
  <c r="T370" i="16"/>
  <c r="S171" i="16"/>
  <c r="O650" i="16"/>
  <c r="P650" i="16" s="1"/>
  <c r="V650" i="16" s="1"/>
  <c r="W650" i="16" s="1"/>
  <c r="S201" i="16"/>
  <c r="R28" i="16"/>
  <c r="R16" i="16"/>
  <c r="Q150" i="16"/>
  <c r="U150" i="16"/>
  <c r="Z258" i="16"/>
  <c r="Z438" i="16"/>
  <c r="R477" i="16"/>
  <c r="S363" i="16"/>
  <c r="R709" i="16"/>
  <c r="R334" i="16"/>
  <c r="U382" i="16"/>
  <c r="U477" i="16"/>
  <c r="O687" i="16"/>
  <c r="P687" i="16" s="1"/>
  <c r="O691" i="16"/>
  <c r="P691" i="16" s="1"/>
  <c r="AD691" i="16" s="1"/>
  <c r="S385" i="16"/>
  <c r="Q382" i="16"/>
  <c r="Q687" i="16"/>
  <c r="O780" i="16"/>
  <c r="P780" i="16" s="1"/>
  <c r="Q644" i="16"/>
  <c r="U709" i="16"/>
  <c r="U40" i="16"/>
  <c r="Q157" i="16"/>
  <c r="S157" i="16"/>
  <c r="U394" i="16"/>
  <c r="Q402" i="16"/>
  <c r="R442" i="16"/>
  <c r="R324" i="16"/>
  <c r="V324" i="16" s="1"/>
  <c r="W324" i="16" s="1"/>
  <c r="X324" i="16" s="1"/>
  <c r="Y324" i="16" s="1"/>
  <c r="O307" i="16"/>
  <c r="P307" i="16" s="1"/>
  <c r="O322" i="16"/>
  <c r="P322" i="16" s="1"/>
  <c r="O404" i="16"/>
  <c r="P404" i="16" s="1"/>
  <c r="Z410" i="16"/>
  <c r="O379" i="16"/>
  <c r="P379" i="16" s="1"/>
  <c r="S61" i="16"/>
  <c r="U575" i="16"/>
  <c r="Z85" i="16"/>
  <c r="S386" i="16"/>
  <c r="S373" i="16"/>
  <c r="S602" i="16"/>
  <c r="U717" i="16"/>
  <c r="Q217" i="16"/>
  <c r="T362" i="16"/>
  <c r="R462" i="16"/>
  <c r="Q60" i="16"/>
  <c r="T281" i="16"/>
  <c r="U201" i="16"/>
  <c r="Z162" i="16"/>
  <c r="S162" i="16"/>
  <c r="V162" i="16" s="1"/>
  <c r="W162" i="16" s="1"/>
  <c r="U621" i="16"/>
  <c r="Q168" i="16"/>
  <c r="U308" i="16"/>
  <c r="V340" i="16"/>
  <c r="W340" i="16" s="1"/>
  <c r="X340" i="16" s="1"/>
  <c r="Y340" i="16" s="1"/>
  <c r="R691" i="16"/>
  <c r="AD624" i="16"/>
  <c r="R302" i="16"/>
  <c r="Z556" i="16"/>
  <c r="O411" i="16"/>
  <c r="P411" i="16" s="1"/>
  <c r="Q175" i="16"/>
  <c r="U487" i="16"/>
  <c r="Q641" i="16"/>
  <c r="S334" i="16"/>
  <c r="S258" i="16"/>
  <c r="O442" i="16"/>
  <c r="P442" i="16" s="1"/>
  <c r="AE442" i="16" s="1"/>
  <c r="AF442" i="16" s="1"/>
  <c r="Q193" i="16"/>
  <c r="S578" i="16"/>
  <c r="R21" i="16"/>
  <c r="AI3" i="16"/>
  <c r="AJ3" i="16" s="1"/>
  <c r="AK3" i="16" s="1"/>
  <c r="T324" i="16"/>
  <c r="R648" i="16"/>
  <c r="Q755" i="16"/>
  <c r="Z352" i="16"/>
  <c r="T711" i="16"/>
  <c r="V711" i="16" s="1"/>
  <c r="W711" i="16" s="1"/>
  <c r="Q711" i="16"/>
  <c r="Q158" i="16"/>
  <c r="Q676" i="16"/>
  <c r="T589" i="16"/>
  <c r="R589" i="16"/>
  <c r="T420" i="16"/>
  <c r="O712" i="16"/>
  <c r="P712" i="16" s="1"/>
  <c r="U712" i="16"/>
  <c r="V712" i="16" s="1"/>
  <c r="W712" i="16" s="1"/>
  <c r="Q601" i="16"/>
  <c r="U232" i="16"/>
  <c r="Q164" i="16"/>
  <c r="R265" i="16"/>
  <c r="V265" i="16" s="1"/>
  <c r="W265" i="16" s="1"/>
  <c r="R287" i="16"/>
  <c r="Q296" i="16"/>
  <c r="U296" i="16"/>
  <c r="Q392" i="16"/>
  <c r="V392" i="16" s="1"/>
  <c r="W392" i="16" s="1"/>
  <c r="U399" i="16"/>
  <c r="S722" i="16"/>
  <c r="Z635" i="16"/>
  <c r="R635" i="16"/>
  <c r="O173" i="16"/>
  <c r="P173" i="16" s="1"/>
  <c r="Z173" i="16"/>
  <c r="S232" i="16"/>
  <c r="U419" i="16"/>
  <c r="V419" i="16" s="1"/>
  <c r="W419" i="16" s="1"/>
  <c r="O419" i="16"/>
  <c r="P419" i="16" s="1"/>
  <c r="AE419" i="16" s="1"/>
  <c r="O278" i="16"/>
  <c r="P278" i="16" s="1"/>
  <c r="Q43" i="16"/>
  <c r="Z603" i="16"/>
  <c r="S717" i="16"/>
  <c r="U370" i="16"/>
  <c r="T650" i="16"/>
  <c r="Q201" i="16"/>
  <c r="V201" i="16" s="1"/>
  <c r="W201" i="16" s="1"/>
  <c r="X201" i="16" s="1"/>
  <c r="Y201" i="16" s="1"/>
  <c r="Z314" i="16"/>
  <c r="S269" i="16"/>
  <c r="R402" i="16"/>
  <c r="U402" i="16"/>
  <c r="T442" i="16"/>
  <c r="T278" i="16"/>
  <c r="Z379" i="16"/>
  <c r="R379" i="16"/>
  <c r="R386" i="16"/>
  <c r="Z362" i="16"/>
  <c r="R217" i="16"/>
  <c r="R362" i="16"/>
  <c r="S621" i="16"/>
  <c r="T462" i="16"/>
  <c r="O21" i="16"/>
  <c r="P21" i="16" s="1"/>
  <c r="AE21" i="16" s="1"/>
  <c r="AF21" i="16" s="1"/>
  <c r="Z60" i="16"/>
  <c r="T201" i="16"/>
  <c r="T13" i="16"/>
  <c r="O13" i="16"/>
  <c r="P13" i="16" s="1"/>
  <c r="T19" i="16"/>
  <c r="Z19" i="16"/>
  <c r="U19" i="16"/>
  <c r="S19" i="16"/>
  <c r="R621" i="16"/>
  <c r="T438" i="16"/>
  <c r="U438" i="16"/>
  <c r="Q438" i="16"/>
  <c r="S557" i="16"/>
  <c r="U588" i="16"/>
  <c r="U217" i="16"/>
  <c r="S352" i="16"/>
  <c r="Z158" i="16"/>
  <c r="T410" i="16"/>
  <c r="R314" i="16"/>
  <c r="AE218" i="16"/>
  <c r="AF218" i="16" s="1"/>
  <c r="AD594" i="16"/>
  <c r="AE324" i="16"/>
  <c r="AF324" i="16" s="1"/>
  <c r="U264" i="16"/>
  <c r="R264" i="16"/>
  <c r="V264" i="16" s="1"/>
  <c r="W264" i="16" s="1"/>
  <c r="R170" i="16"/>
  <c r="U170" i="16"/>
  <c r="O418" i="16"/>
  <c r="P418" i="16" s="1"/>
  <c r="AD118" i="16"/>
  <c r="AG118" i="16" s="1"/>
  <c r="AH118" i="16" s="1"/>
  <c r="T302" i="16"/>
  <c r="O545" i="16"/>
  <c r="P545" i="16" s="1"/>
  <c r="T556" i="16"/>
  <c r="S431" i="16"/>
  <c r="Z431" i="16"/>
  <c r="R705" i="16"/>
  <c r="R275" i="16"/>
  <c r="S275" i="16"/>
  <c r="V275" i="16" s="1"/>
  <c r="W275" i="16" s="1"/>
  <c r="U494" i="16"/>
  <c r="T89" i="16"/>
  <c r="Q89" i="16"/>
  <c r="U333" i="16"/>
  <c r="V333" i="16" s="1"/>
  <c r="W333" i="16" s="1"/>
  <c r="T461" i="16"/>
  <c r="Q461" i="16"/>
  <c r="R175" i="16"/>
  <c r="Z633" i="16"/>
  <c r="Z595" i="16"/>
  <c r="O595" i="16"/>
  <c r="P595" i="16" s="1"/>
  <c r="U440" i="16"/>
  <c r="O440" i="16"/>
  <c r="P440" i="16" s="1"/>
  <c r="AE440" i="16" s="1"/>
  <c r="AF440" i="16" s="1"/>
  <c r="S487" i="16"/>
  <c r="V487" i="16" s="1"/>
  <c r="W487" i="16" s="1"/>
  <c r="S306" i="16"/>
  <c r="Q312" i="16"/>
  <c r="O312" i="16"/>
  <c r="P312" i="16" s="1"/>
  <c r="AE312" i="16" s="1"/>
  <c r="AF312" i="16" s="1"/>
  <c r="Q269" i="16"/>
  <c r="U507" i="16"/>
  <c r="U158" i="16"/>
  <c r="Z324" i="16"/>
  <c r="R410" i="16"/>
  <c r="V410" i="16" s="1"/>
  <c r="W410" i="16" s="1"/>
  <c r="AF624" i="16"/>
  <c r="S314" i="16"/>
  <c r="O314" i="16"/>
  <c r="P314" i="16" s="1"/>
  <c r="AE314" i="16" s="1"/>
  <c r="AF314" i="16" s="1"/>
  <c r="U418" i="16"/>
  <c r="Q264" i="16"/>
  <c r="U302" i="16"/>
  <c r="U705" i="16"/>
  <c r="U411" i="16"/>
  <c r="Q275" i="16"/>
  <c r="T333" i="16"/>
  <c r="U461" i="16"/>
  <c r="V461" i="16" s="1"/>
  <c r="W461" i="16" s="1"/>
  <c r="U175" i="16"/>
  <c r="V175" i="16" s="1"/>
  <c r="W175" i="16" s="1"/>
  <c r="Q633" i="16"/>
  <c r="Q440" i="16"/>
  <c r="U306" i="16"/>
  <c r="V306" i="16" s="1"/>
  <c r="W306" i="16" s="1"/>
  <c r="R312" i="16"/>
  <c r="R269" i="16"/>
  <c r="O269" i="16"/>
  <c r="P269" i="16" s="1"/>
  <c r="T575" i="16"/>
  <c r="V575" i="16" s="1"/>
  <c r="W575" i="16" s="1"/>
  <c r="Q120" i="16"/>
  <c r="O193" i="16"/>
  <c r="P193" i="16" s="1"/>
  <c r="AE193" i="16" s="1"/>
  <c r="Q21" i="16"/>
  <c r="U648" i="16"/>
  <c r="O648" i="16"/>
  <c r="P648" i="16" s="1"/>
  <c r="AD648" i="16" s="1"/>
  <c r="T265" i="16"/>
  <c r="U153" i="16"/>
  <c r="AF619" i="16"/>
  <c r="AG619" i="16" s="1"/>
  <c r="AH619" i="16" s="1"/>
  <c r="R755" i="16"/>
  <c r="T755" i="16"/>
  <c r="Z711" i="16"/>
  <c r="O82" i="16"/>
  <c r="P82" i="16" s="1"/>
  <c r="AE82" i="16" s="1"/>
  <c r="AF82" i="16" s="1"/>
  <c r="O121" i="16"/>
  <c r="P121" i="16" s="1"/>
  <c r="T243" i="16"/>
  <c r="Q243" i="16"/>
  <c r="Z535" i="16"/>
  <c r="Q261" i="16"/>
  <c r="Q563" i="16"/>
  <c r="R560" i="16"/>
  <c r="U774" i="16"/>
  <c r="R153" i="16"/>
  <c r="V153" i="16" s="1"/>
  <c r="W153" i="16" s="1"/>
  <c r="X153" i="16" s="1"/>
  <c r="Y153" i="16" s="1"/>
  <c r="Z153" i="16"/>
  <c r="O676" i="16"/>
  <c r="P676" i="16" s="1"/>
  <c r="S589" i="16"/>
  <c r="V589" i="16" s="1"/>
  <c r="W589" i="16" s="1"/>
  <c r="S371" i="16"/>
  <c r="T712" i="16"/>
  <c r="S712" i="16"/>
  <c r="O622" i="16"/>
  <c r="P622" i="16" s="1"/>
  <c r="AD622" i="16" s="1"/>
  <c r="Z625" i="16"/>
  <c r="O459" i="16"/>
  <c r="P459" i="16" s="1"/>
  <c r="T18" i="16"/>
  <c r="Z59" i="16"/>
  <c r="O541" i="16"/>
  <c r="P541" i="16" s="1"/>
  <c r="AE541" i="16" s="1"/>
  <c r="AF541" i="16" s="1"/>
  <c r="Q232" i="16"/>
  <c r="Z287" i="16"/>
  <c r="U173" i="16"/>
  <c r="R164" i="16"/>
  <c r="S296" i="16"/>
  <c r="Q185" i="16"/>
  <c r="T635" i="16"/>
  <c r="Z232" i="16"/>
  <c r="Q419" i="16"/>
  <c r="S13" i="16"/>
  <c r="Z386" i="16"/>
  <c r="R278" i="16"/>
  <c r="U603" i="16"/>
  <c r="R603" i="16"/>
  <c r="Z650" i="16"/>
  <c r="U385" i="16"/>
  <c r="O201" i="16"/>
  <c r="P201" i="16" s="1"/>
  <c r="O28" i="16"/>
  <c r="P28" i="16" s="1"/>
  <c r="U16" i="16"/>
  <c r="T150" i="16"/>
  <c r="O438" i="16"/>
  <c r="P438" i="16" s="1"/>
  <c r="Q603" i="16"/>
  <c r="T363" i="16"/>
  <c r="V363" i="16" s="1"/>
  <c r="W363" i="16" s="1"/>
  <c r="AA363" i="16" s="1"/>
  <c r="Q691" i="16"/>
  <c r="Q61" i="16"/>
  <c r="U602" i="16"/>
  <c r="Z621" i="16"/>
  <c r="O157" i="16"/>
  <c r="P157" i="16" s="1"/>
  <c r="U157" i="16"/>
  <c r="O386" i="16"/>
  <c r="P386" i="16" s="1"/>
  <c r="U307" i="16"/>
  <c r="Q379" i="16"/>
  <c r="S379" i="16"/>
  <c r="O61" i="16"/>
  <c r="P61" i="16" s="1"/>
  <c r="V446" i="16"/>
  <c r="W446" i="16" s="1"/>
  <c r="AA446" i="16" s="1"/>
  <c r="S575" i="16"/>
  <c r="R363" i="16"/>
  <c r="S362" i="16"/>
  <c r="T621" i="16"/>
  <c r="U13" i="16"/>
  <c r="R19" i="16"/>
  <c r="S152" i="16"/>
  <c r="T152" i="16"/>
  <c r="U152" i="16"/>
  <c r="Z152" i="16"/>
  <c r="Z17" i="16"/>
  <c r="Q17" i="16"/>
  <c r="V199" i="16"/>
  <c r="W199" i="16" s="1"/>
  <c r="X199" i="16" s="1"/>
  <c r="Y199" i="16" s="1"/>
  <c r="AD198" i="16"/>
  <c r="AG198" i="16" s="1"/>
  <c r="AH198" i="16" s="1"/>
  <c r="AE194" i="16"/>
  <c r="AF194" i="16" s="1"/>
  <c r="V216" i="16"/>
  <c r="W216" i="16" s="1"/>
  <c r="X216" i="16" s="1"/>
  <c r="Y216" i="16" s="1"/>
  <c r="R737" i="16"/>
  <c r="AE517" i="16"/>
  <c r="AF517" i="16" s="1"/>
  <c r="R77" i="16"/>
  <c r="Q526" i="16"/>
  <c r="T137" i="16"/>
  <c r="S766" i="16"/>
  <c r="U76" i="16"/>
  <c r="T737" i="16"/>
  <c r="V194" i="16"/>
  <c r="W194" i="16" s="1"/>
  <c r="X194" i="16" s="1"/>
  <c r="Y194" i="16" s="1"/>
  <c r="S517" i="16"/>
  <c r="AG220" i="16"/>
  <c r="AH220" i="16" s="1"/>
  <c r="V196" i="16"/>
  <c r="W196" i="16" s="1"/>
  <c r="X196" i="16" s="1"/>
  <c r="Y196" i="16" s="1"/>
  <c r="T715" i="16"/>
  <c r="U77" i="16"/>
  <c r="AE204" i="16"/>
  <c r="AF204" i="16" s="1"/>
  <c r="Q511" i="16"/>
  <c r="Q782" i="16"/>
  <c r="Q696" i="16"/>
  <c r="R482" i="16"/>
  <c r="U737" i="16"/>
  <c r="U9" i="16"/>
  <c r="V224" i="16"/>
  <c r="W224" i="16" s="1"/>
  <c r="AA224" i="16" s="1"/>
  <c r="AD6" i="16"/>
  <c r="Z71" i="16"/>
  <c r="Z6" i="16"/>
  <c r="AD224" i="16"/>
  <c r="AG224" i="16" s="1"/>
  <c r="AH224" i="16" s="1"/>
  <c r="AD7" i="16"/>
  <c r="AE211" i="16"/>
  <c r="AF211" i="16" s="1"/>
  <c r="U523" i="16"/>
  <c r="S74" i="16"/>
  <c r="V183" i="16"/>
  <c r="W183" i="16" s="1"/>
  <c r="X183" i="16" s="1"/>
  <c r="Y183" i="16" s="1"/>
  <c r="S607" i="16"/>
  <c r="Q180" i="16"/>
  <c r="U68" i="16"/>
  <c r="Q663" i="16"/>
  <c r="U520" i="16"/>
  <c r="AE530" i="16"/>
  <c r="AF530" i="16" s="1"/>
  <c r="AE190" i="16"/>
  <c r="AF190" i="16" s="1"/>
  <c r="T530" i="16"/>
  <c r="U74" i="16"/>
  <c r="S725" i="16"/>
  <c r="S733" i="16"/>
  <c r="AE733" i="16"/>
  <c r="AF733" i="16" s="1"/>
  <c r="AG225" i="16"/>
  <c r="AH225" i="16" s="1"/>
  <c r="Z782" i="16"/>
  <c r="R27" i="16"/>
  <c r="AD511" i="16"/>
  <c r="S76" i="16"/>
  <c r="T696" i="16"/>
  <c r="T482" i="16"/>
  <c r="AD607" i="16"/>
  <c r="Q6" i="16"/>
  <c r="Q530" i="16"/>
  <c r="T476" i="16"/>
  <c r="U7" i="16"/>
  <c r="AD660" i="16"/>
  <c r="U530" i="16"/>
  <c r="T511" i="16"/>
  <c r="T39" i="16"/>
  <c r="S612" i="16"/>
  <c r="R781" i="16"/>
  <c r="T76" i="16"/>
  <c r="S696" i="16"/>
  <c r="Z696" i="16"/>
  <c r="Z733" i="16"/>
  <c r="AD786" i="16"/>
  <c r="Q482" i="16"/>
  <c r="R656" i="16"/>
  <c r="AD517" i="16"/>
  <c r="AG517" i="16" s="1"/>
  <c r="AH517" i="16" s="1"/>
  <c r="S516" i="16"/>
  <c r="Z607" i="16"/>
  <c r="R607" i="16"/>
  <c r="S6" i="16"/>
  <c r="S68" i="16"/>
  <c r="Q737" i="16"/>
  <c r="R7" i="16"/>
  <c r="Z482" i="16"/>
  <c r="Z511" i="16"/>
  <c r="Z76" i="16"/>
  <c r="R142" i="16"/>
  <c r="T520" i="16"/>
  <c r="S520" i="16"/>
  <c r="U6" i="16"/>
  <c r="S24" i="16"/>
  <c r="T138" i="16"/>
  <c r="R660" i="16"/>
  <c r="U647" i="16"/>
  <c r="Z530" i="16"/>
  <c r="S511" i="16"/>
  <c r="AD76" i="16"/>
  <c r="AE696" i="16"/>
  <c r="AF696" i="16" s="1"/>
  <c r="U696" i="16"/>
  <c r="U482" i="16"/>
  <c r="AE516" i="16"/>
  <c r="AF516" i="16" s="1"/>
  <c r="Q520" i="16"/>
  <c r="R6" i="16"/>
  <c r="T68" i="16"/>
  <c r="AE528" i="16"/>
  <c r="AF528" i="16" s="1"/>
  <c r="AE521" i="16"/>
  <c r="AF521" i="16" s="1"/>
  <c r="AE522" i="16"/>
  <c r="AF522" i="16" s="1"/>
  <c r="Q704" i="16"/>
  <c r="T523" i="16"/>
  <c r="R179" i="16"/>
  <c r="S138" i="16"/>
  <c r="U528" i="16"/>
  <c r="Q476" i="16"/>
  <c r="S7" i="16"/>
  <c r="U610" i="16"/>
  <c r="U8" i="16"/>
  <c r="Z45" i="16"/>
  <c r="T782" i="16"/>
  <c r="Z135" i="16"/>
  <c r="Q523" i="16"/>
  <c r="T44" i="16"/>
  <c r="Q24" i="16"/>
  <c r="AD715" i="16"/>
  <c r="S522" i="16"/>
  <c r="Z179" i="16"/>
  <c r="AD656" i="16"/>
  <c r="Z142" i="16"/>
  <c r="T581" i="16"/>
  <c r="R138" i="16"/>
  <c r="S45" i="16"/>
  <c r="Z523" i="16"/>
  <c r="Q522" i="16"/>
  <c r="U179" i="16"/>
  <c r="AD782" i="16"/>
  <c r="R514" i="16"/>
  <c r="S27" i="16"/>
  <c r="Z528" i="16"/>
  <c r="Z137" i="16"/>
  <c r="R476" i="16"/>
  <c r="U27" i="16"/>
  <c r="U521" i="16"/>
  <c r="S718" i="16"/>
  <c r="Z7" i="16"/>
  <c r="Q610" i="16"/>
  <c r="R135" i="16"/>
  <c r="U44" i="16"/>
  <c r="Q783" i="16"/>
  <c r="AF786" i="16"/>
  <c r="AE179" i="16"/>
  <c r="AF179" i="16" s="1"/>
  <c r="R581" i="16"/>
  <c r="Q579" i="16"/>
  <c r="T579" i="16"/>
  <c r="AD579" i="16"/>
  <c r="S579" i="16"/>
  <c r="U579" i="16"/>
  <c r="Z579" i="16"/>
  <c r="R579" i="16"/>
  <c r="T71" i="16"/>
  <c r="U782" i="16"/>
  <c r="U713" i="16"/>
  <c r="U71" i="16"/>
  <c r="T24" i="16"/>
  <c r="T663" i="16"/>
  <c r="T610" i="16"/>
  <c r="T8" i="16"/>
  <c r="T45" i="16"/>
  <c r="R42" i="16"/>
  <c r="T135" i="16"/>
  <c r="Q74" i="16"/>
  <c r="S44" i="16"/>
  <c r="R44" i="16"/>
  <c r="R782" i="16"/>
  <c r="U715" i="16"/>
  <c r="T733" i="16"/>
  <c r="Q733" i="16"/>
  <c r="Q581" i="16"/>
  <c r="Q656" i="16"/>
  <c r="T656" i="16"/>
  <c r="U142" i="16"/>
  <c r="Z581" i="16"/>
  <c r="Z68" i="16"/>
  <c r="AE68" i="16"/>
  <c r="AF68" i="16" s="1"/>
  <c r="Q723" i="16"/>
  <c r="S71" i="16"/>
  <c r="S77" i="16"/>
  <c r="R24" i="16"/>
  <c r="AD663" i="16"/>
  <c r="Z766" i="16"/>
  <c r="R610" i="16"/>
  <c r="U45" i="16"/>
  <c r="R74" i="16"/>
  <c r="AD135" i="16"/>
  <c r="AD74" i="16"/>
  <c r="Z725" i="16"/>
  <c r="Z24" i="16"/>
  <c r="R733" i="16"/>
  <c r="S656" i="16"/>
  <c r="Q142" i="16"/>
  <c r="AD581" i="16"/>
  <c r="Q135" i="16"/>
  <c r="R68" i="16"/>
  <c r="T77" i="16"/>
  <c r="S581" i="16"/>
  <c r="V190" i="16"/>
  <c r="W190" i="16" s="1"/>
  <c r="X190" i="16" s="1"/>
  <c r="Y190" i="16" s="1"/>
  <c r="S636" i="16"/>
  <c r="Q636" i="16"/>
  <c r="Z636" i="16"/>
  <c r="R636" i="16"/>
  <c r="Z349" i="16"/>
  <c r="R349" i="16"/>
  <c r="O349" i="16"/>
  <c r="P349" i="16" s="1"/>
  <c r="AE349" i="16" s="1"/>
  <c r="AF349" i="16" s="1"/>
  <c r="Q349" i="16"/>
  <c r="Z454" i="16"/>
  <c r="Q454" i="16"/>
  <c r="T454" i="16"/>
  <c r="U454" i="16"/>
  <c r="Z318" i="16"/>
  <c r="R318" i="16"/>
  <c r="O318" i="16"/>
  <c r="P318" i="16" s="1"/>
  <c r="AE318" i="16" s="1"/>
  <c r="AF318" i="16" s="1"/>
  <c r="U111" i="16"/>
  <c r="O111" i="16"/>
  <c r="P111" i="16" s="1"/>
  <c r="Z601" i="16"/>
  <c r="R601" i="16"/>
  <c r="O601" i="16"/>
  <c r="P601" i="16" s="1"/>
  <c r="AE601" i="16" s="1"/>
  <c r="AF601" i="16" s="1"/>
  <c r="T601" i="16"/>
  <c r="Z468" i="16"/>
  <c r="Q468" i="16"/>
  <c r="U468" i="16"/>
  <c r="R178" i="16"/>
  <c r="T178" i="16"/>
  <c r="O178" i="16"/>
  <c r="P178" i="16" s="1"/>
  <c r="AD178" i="16" s="1"/>
  <c r="S178" i="16"/>
  <c r="Z178" i="16"/>
  <c r="R651" i="16"/>
  <c r="Z651" i="16"/>
  <c r="S651" i="16"/>
  <c r="V651" i="16" s="1"/>
  <c r="W651" i="16" s="1"/>
  <c r="O651" i="16"/>
  <c r="P651" i="16" s="1"/>
  <c r="AD651" i="16" s="1"/>
  <c r="T651" i="16"/>
  <c r="U34" i="16"/>
  <c r="T34" i="16"/>
  <c r="S34" i="16"/>
  <c r="R34" i="16"/>
  <c r="O34" i="16"/>
  <c r="P34" i="16" s="1"/>
  <c r="AE34" i="16" s="1"/>
  <c r="Q567" i="16"/>
  <c r="R567" i="16"/>
  <c r="O567" i="16"/>
  <c r="P567" i="16" s="1"/>
  <c r="T567" i="16"/>
  <c r="Z567" i="16"/>
  <c r="Q241" i="16"/>
  <c r="Z241" i="16"/>
  <c r="S241" i="16"/>
  <c r="U241" i="16"/>
  <c r="T114" i="16"/>
  <c r="Q114" i="16"/>
  <c r="O114" i="16"/>
  <c r="P114" i="16" s="1"/>
  <c r="AE114" i="16" s="1"/>
  <c r="AF114" i="16" s="1"/>
  <c r="Z114" i="16"/>
  <c r="S114" i="16"/>
  <c r="T699" i="16"/>
  <c r="Q699" i="16"/>
  <c r="S699" i="16"/>
  <c r="O699" i="16"/>
  <c r="P699" i="16" s="1"/>
  <c r="Z699" i="16"/>
  <c r="T25" i="16"/>
  <c r="U25" i="16"/>
  <c r="AE708" i="16"/>
  <c r="AF708" i="16" s="1"/>
  <c r="AG708" i="16" s="1"/>
  <c r="AH708" i="16" s="1"/>
  <c r="AD457" i="16"/>
  <c r="U545" i="16"/>
  <c r="V545" i="16" s="1"/>
  <c r="W545" i="16" s="1"/>
  <c r="T318" i="16"/>
  <c r="R241" i="16"/>
  <c r="Q318" i="16"/>
  <c r="T241" i="16"/>
  <c r="Q111" i="16"/>
  <c r="AE160" i="16"/>
  <c r="AD160" i="16"/>
  <c r="Z25" i="16"/>
  <c r="U481" i="16"/>
  <c r="U349" i="16"/>
  <c r="S454" i="16"/>
  <c r="S601" i="16"/>
  <c r="S468" i="16"/>
  <c r="Q651" i="16"/>
  <c r="Q34" i="16"/>
  <c r="S567" i="16"/>
  <c r="R114" i="16"/>
  <c r="AE235" i="16"/>
  <c r="AF235" i="16" s="1"/>
  <c r="AD235" i="16"/>
  <c r="U750" i="16"/>
  <c r="S750" i="16"/>
  <c r="R750" i="16"/>
  <c r="T750" i="16"/>
  <c r="Z426" i="16"/>
  <c r="Q426" i="16"/>
  <c r="U426" i="16"/>
  <c r="O426" i="16"/>
  <c r="P426" i="16" s="1"/>
  <c r="T426" i="16"/>
  <c r="Q371" i="16"/>
  <c r="O371" i="16"/>
  <c r="P371" i="16" s="1"/>
  <c r="AD371" i="16" s="1"/>
  <c r="T371" i="16"/>
  <c r="R545" i="16"/>
  <c r="Q545" i="16"/>
  <c r="T545" i="16"/>
  <c r="U466" i="16"/>
  <c r="T466" i="16"/>
  <c r="Z466" i="16"/>
  <c r="Q466" i="16"/>
  <c r="O466" i="16"/>
  <c r="P466" i="16" s="1"/>
  <c r="AD466" i="16" s="1"/>
  <c r="T459" i="16"/>
  <c r="U459" i="16"/>
  <c r="S459" i="16"/>
  <c r="R459" i="16"/>
  <c r="V459" i="16" s="1"/>
  <c r="W459" i="16" s="1"/>
  <c r="X459" i="16" s="1"/>
  <c r="Y459" i="16" s="1"/>
  <c r="R481" i="16"/>
  <c r="T481" i="16"/>
  <c r="Z481" i="16"/>
  <c r="O59" i="16"/>
  <c r="P59" i="16" s="1"/>
  <c r="AE59" i="16" s="1"/>
  <c r="AF59" i="16" s="1"/>
  <c r="S59" i="16"/>
  <c r="Q59" i="16"/>
  <c r="R59" i="16"/>
  <c r="T59" i="16"/>
  <c r="Z126" i="16"/>
  <c r="O126" i="16"/>
  <c r="P126" i="16" s="1"/>
  <c r="U126" i="16"/>
  <c r="Q126" i="16"/>
  <c r="R126" i="16"/>
  <c r="Z536" i="16"/>
  <c r="S536" i="16"/>
  <c r="R536" i="16"/>
  <c r="Q536" i="16"/>
  <c r="T536" i="16"/>
  <c r="Q561" i="16"/>
  <c r="T561" i="16"/>
  <c r="U561" i="16"/>
  <c r="S561" i="16"/>
  <c r="Z561" i="16"/>
  <c r="T776" i="16"/>
  <c r="V776" i="16" s="1"/>
  <c r="W776" i="16" s="1"/>
  <c r="Z776" i="16"/>
  <c r="S776" i="16"/>
  <c r="Q776" i="16"/>
  <c r="U776" i="16"/>
  <c r="O176" i="16"/>
  <c r="P176" i="16" s="1"/>
  <c r="AD176" i="16" s="1"/>
  <c r="Z176" i="16"/>
  <c r="R176" i="16"/>
  <c r="T176" i="16"/>
  <c r="S176" i="16"/>
  <c r="S770" i="16"/>
  <c r="Z770" i="16"/>
  <c r="R770" i="16"/>
  <c r="O355" i="16"/>
  <c r="P355" i="16" s="1"/>
  <c r="T355" i="16"/>
  <c r="Z355" i="16"/>
  <c r="Q355" i="16"/>
  <c r="S524" i="16"/>
  <c r="T524" i="16"/>
  <c r="Q524" i="16"/>
  <c r="R129" i="16"/>
  <c r="S129" i="16"/>
  <c r="Z111" i="16"/>
  <c r="AD25" i="16"/>
  <c r="R355" i="16"/>
  <c r="AE331" i="16"/>
  <c r="AF331" i="16" s="1"/>
  <c r="AD331" i="16"/>
  <c r="O750" i="16"/>
  <c r="P750" i="16" s="1"/>
  <c r="U636" i="16"/>
  <c r="AD433" i="16"/>
  <c r="AG433" i="16" s="1"/>
  <c r="AH433" i="16" s="1"/>
  <c r="AE433" i="16"/>
  <c r="AF433" i="16" s="1"/>
  <c r="R371" i="16"/>
  <c r="R454" i="16"/>
  <c r="S466" i="16"/>
  <c r="Z459" i="16"/>
  <c r="O468" i="16"/>
  <c r="P468" i="16" s="1"/>
  <c r="Q481" i="16"/>
  <c r="U178" i="16"/>
  <c r="U567" i="16"/>
  <c r="O776" i="16"/>
  <c r="P776" i="16" s="1"/>
  <c r="AD776" i="16" s="1"/>
  <c r="Q176" i="16"/>
  <c r="V176" i="16" s="1"/>
  <c r="W176" i="16" s="1"/>
  <c r="AE150" i="16"/>
  <c r="AF150" i="16" s="1"/>
  <c r="AD150" i="16"/>
  <c r="AE743" i="16"/>
  <c r="AF743" i="16" s="1"/>
  <c r="AD743" i="16"/>
  <c r="R53" i="16"/>
  <c r="O53" i="16"/>
  <c r="P53" i="16" s="1"/>
  <c r="AD53" i="16" s="1"/>
  <c r="S749" i="16"/>
  <c r="R749" i="16"/>
  <c r="T749" i="16"/>
  <c r="Q749" i="16"/>
  <c r="R344" i="16"/>
  <c r="O344" i="16"/>
  <c r="P344" i="16" s="1"/>
  <c r="AD344" i="16" s="1"/>
  <c r="U344" i="16"/>
  <c r="T344" i="16"/>
  <c r="Z92" i="16"/>
  <c r="Q92" i="16"/>
  <c r="V92" i="16" s="1"/>
  <c r="W92" i="16" s="1"/>
  <c r="O251" i="16"/>
  <c r="P251" i="16" s="1"/>
  <c r="AD251" i="16" s="1"/>
  <c r="Q251" i="16"/>
  <c r="Z501" i="16"/>
  <c r="O501" i="16"/>
  <c r="P501" i="16" s="1"/>
  <c r="AE501" i="16" s="1"/>
  <c r="AF501" i="16" s="1"/>
  <c r="Z245" i="16"/>
  <c r="T245" i="16"/>
  <c r="U245" i="16"/>
  <c r="O245" i="16"/>
  <c r="P245" i="16" s="1"/>
  <c r="AD245" i="16" s="1"/>
  <c r="Q771" i="16"/>
  <c r="R771" i="16"/>
  <c r="O771" i="16"/>
  <c r="P771" i="16" s="1"/>
  <c r="AD771" i="16" s="1"/>
  <c r="U771" i="16"/>
  <c r="Q762" i="16"/>
  <c r="T762" i="16"/>
  <c r="R762" i="16"/>
  <c r="O288" i="16"/>
  <c r="P288" i="16" s="1"/>
  <c r="V288" i="16" s="1"/>
  <c r="W288" i="16" s="1"/>
  <c r="T288" i="16"/>
  <c r="T403" i="16"/>
  <c r="Q403" i="16"/>
  <c r="U403" i="16"/>
  <c r="Z403" i="16"/>
  <c r="R403" i="16"/>
  <c r="T380" i="16"/>
  <c r="O380" i="16"/>
  <c r="P380" i="16" s="1"/>
  <c r="V380" i="16" s="1"/>
  <c r="W380" i="16" s="1"/>
  <c r="R698" i="16"/>
  <c r="T698" i="16"/>
  <c r="S698" i="16"/>
  <c r="U698" i="16"/>
  <c r="U738" i="16"/>
  <c r="Z738" i="16"/>
  <c r="T738" i="16"/>
  <c r="S738" i="16"/>
  <c r="R738" i="16"/>
  <c r="Q738" i="16"/>
  <c r="S629" i="16"/>
  <c r="O629" i="16"/>
  <c r="P629" i="16" s="1"/>
  <c r="AD629" i="16" s="1"/>
  <c r="U629" i="16"/>
  <c r="Z629" i="16"/>
  <c r="R629" i="16"/>
  <c r="Z757" i="16"/>
  <c r="S757" i="16"/>
  <c r="O757" i="16"/>
  <c r="P757" i="16" s="1"/>
  <c r="U757" i="16"/>
  <c r="Z615" i="16"/>
  <c r="S615" i="16"/>
  <c r="R615" i="16"/>
  <c r="O615" i="16"/>
  <c r="P615" i="16" s="1"/>
  <c r="AD615" i="16" s="1"/>
  <c r="U615" i="16"/>
  <c r="S339" i="16"/>
  <c r="V339" i="16" s="1"/>
  <c r="W339" i="16" s="1"/>
  <c r="T339" i="16"/>
  <c r="R339" i="16"/>
  <c r="Q611" i="16"/>
  <c r="U611" i="16"/>
  <c r="Z611" i="16"/>
  <c r="S611" i="16"/>
  <c r="AD611" i="16"/>
  <c r="O503" i="16"/>
  <c r="P503" i="16" s="1"/>
  <c r="R503" i="16"/>
  <c r="S503" i="16"/>
  <c r="U503" i="16"/>
  <c r="Q503" i="16"/>
  <c r="Z503" i="16"/>
  <c r="S229" i="16"/>
  <c r="U229" i="16"/>
  <c r="R229" i="16"/>
  <c r="Z229" i="16"/>
  <c r="T229" i="16"/>
  <c r="O229" i="16"/>
  <c r="P229" i="16" s="1"/>
  <c r="AD229" i="16" s="1"/>
  <c r="Q229" i="16"/>
  <c r="Q172" i="16"/>
  <c r="T172" i="16"/>
  <c r="U172" i="16"/>
  <c r="O172" i="16"/>
  <c r="P172" i="16" s="1"/>
  <c r="R172" i="16"/>
  <c r="Q671" i="16"/>
  <c r="R671" i="16"/>
  <c r="S671" i="16"/>
  <c r="U671" i="16"/>
  <c r="O669" i="16"/>
  <c r="P669" i="16" s="1"/>
  <c r="U669" i="16"/>
  <c r="Q669" i="16"/>
  <c r="T669" i="16"/>
  <c r="R336" i="16"/>
  <c r="U336" i="16"/>
  <c r="Q336" i="16"/>
  <c r="S336" i="16"/>
  <c r="T336" i="16"/>
  <c r="O336" i="16"/>
  <c r="P336" i="16" s="1"/>
  <c r="O319" i="16"/>
  <c r="P319" i="16" s="1"/>
  <c r="S319" i="16"/>
  <c r="U319" i="16"/>
  <c r="T319" i="16"/>
  <c r="R319" i="16"/>
  <c r="O295" i="16"/>
  <c r="P295" i="16" s="1"/>
  <c r="R295" i="16"/>
  <c r="Z295" i="16"/>
  <c r="U295" i="16"/>
  <c r="S295" i="16"/>
  <c r="T295" i="16"/>
  <c r="U329" i="16"/>
  <c r="T329" i="16"/>
  <c r="Z329" i="16"/>
  <c r="Q329" i="16"/>
  <c r="T391" i="16"/>
  <c r="R391" i="16"/>
  <c r="Z391" i="16"/>
  <c r="O163" i="16"/>
  <c r="P163" i="16" s="1"/>
  <c r="T163" i="16"/>
  <c r="V163" i="16" s="1"/>
  <c r="W163" i="16" s="1"/>
  <c r="R398" i="16"/>
  <c r="O398" i="16"/>
  <c r="P398" i="16" s="1"/>
  <c r="T398" i="16"/>
  <c r="Z634" i="16"/>
  <c r="U634" i="16"/>
  <c r="R634" i="16"/>
  <c r="T634" i="16"/>
  <c r="S634" i="16"/>
  <c r="Q634" i="16"/>
  <c r="O634" i="16"/>
  <c r="P634" i="16" s="1"/>
  <c r="AE634" i="16" s="1"/>
  <c r="AF634" i="16" s="1"/>
  <c r="S167" i="16"/>
  <c r="Z167" i="16"/>
  <c r="Q167" i="16"/>
  <c r="U10" i="16"/>
  <c r="Q10" i="16"/>
  <c r="R10" i="16"/>
  <c r="O10" i="16"/>
  <c r="P10" i="16" s="1"/>
  <c r="T10" i="16"/>
  <c r="S10" i="16"/>
  <c r="U449" i="16"/>
  <c r="R449" i="16"/>
  <c r="S449" i="16"/>
  <c r="Z449" i="16"/>
  <c r="O445" i="16"/>
  <c r="P445" i="16" s="1"/>
  <c r="Q445" i="16"/>
  <c r="Z445" i="16"/>
  <c r="U445" i="16"/>
  <c r="S445" i="16"/>
  <c r="Z661" i="16"/>
  <c r="S661" i="16"/>
  <c r="O661" i="16"/>
  <c r="P661" i="16" s="1"/>
  <c r="Q661" i="16"/>
  <c r="U661" i="16"/>
  <c r="S582" i="16"/>
  <c r="Z582" i="16"/>
  <c r="Q582" i="16"/>
  <c r="T582" i="16"/>
  <c r="U582" i="16"/>
  <c r="Z174" i="16"/>
  <c r="O174" i="16"/>
  <c r="P174" i="16" s="1"/>
  <c r="R174" i="16"/>
  <c r="T174" i="16"/>
  <c r="R315" i="16"/>
  <c r="O315" i="16"/>
  <c r="P315" i="16" s="1"/>
  <c r="AE315" i="16" s="1"/>
  <c r="Z315" i="16"/>
  <c r="Q315" i="16"/>
  <c r="U315" i="16"/>
  <c r="U518" i="16"/>
  <c r="AD518" i="16"/>
  <c r="R47" i="16"/>
  <c r="S47" i="16"/>
  <c r="Z47" i="16"/>
  <c r="U666" i="16"/>
  <c r="T666" i="16"/>
  <c r="Q666" i="16"/>
  <c r="S666" i="16"/>
  <c r="T317" i="16"/>
  <c r="Z317" i="16"/>
  <c r="Q317" i="16"/>
  <c r="U323" i="16"/>
  <c r="R323" i="16"/>
  <c r="Z323" i="16"/>
  <c r="Q323" i="16"/>
  <c r="T323" i="16"/>
  <c r="Q741" i="16"/>
  <c r="R741" i="16"/>
  <c r="T741" i="16"/>
  <c r="Z741" i="16"/>
  <c r="AD152" i="16"/>
  <c r="AG152" i="16" s="1"/>
  <c r="AH152" i="16" s="1"/>
  <c r="AD184" i="16"/>
  <c r="V184" i="16"/>
  <c r="W184" i="16" s="1"/>
  <c r="V200" i="16"/>
  <c r="W200" i="16" s="1"/>
  <c r="X200" i="16" s="1"/>
  <c r="Y200" i="16" s="1"/>
  <c r="Q391" i="16"/>
  <c r="Q174" i="16"/>
  <c r="T444" i="16"/>
  <c r="S53" i="16"/>
  <c r="Z398" i="16"/>
  <c r="Z518" i="16"/>
  <c r="S163" i="16"/>
  <c r="Z671" i="16"/>
  <c r="U47" i="16"/>
  <c r="AE476" i="16"/>
  <c r="AF476" i="16" s="1"/>
  <c r="AE137" i="16"/>
  <c r="AF137" i="16" s="1"/>
  <c r="U137" i="16"/>
  <c r="Z476" i="16"/>
  <c r="Q27" i="16"/>
  <c r="Q7" i="16"/>
  <c r="S731" i="16"/>
  <c r="V731" i="16" s="1"/>
  <c r="W731" i="16" s="1"/>
  <c r="U731" i="16"/>
  <c r="Z357" i="16"/>
  <c r="Q357" i="16"/>
  <c r="U151" i="16"/>
  <c r="V151" i="16" s="1"/>
  <c r="W151" i="16" s="1"/>
  <c r="Q151" i="16"/>
  <c r="R35" i="16"/>
  <c r="O35" i="16"/>
  <c r="P35" i="16" s="1"/>
  <c r="AD35" i="16" s="1"/>
  <c r="S188" i="16"/>
  <c r="V188" i="16" s="1"/>
  <c r="W188" i="16" s="1"/>
  <c r="R288" i="16"/>
  <c r="O449" i="16"/>
  <c r="P449" i="16" s="1"/>
  <c r="R757" i="16"/>
  <c r="S669" i="16"/>
  <c r="O735" i="16"/>
  <c r="P735" i="16" s="1"/>
  <c r="R380" i="16"/>
  <c r="O578" i="16"/>
  <c r="P578" i="16" s="1"/>
  <c r="AE578" i="16" s="1"/>
  <c r="U492" i="16"/>
  <c r="Q492" i="16"/>
  <c r="R549" i="16"/>
  <c r="T47" i="16"/>
  <c r="V457" i="16"/>
  <c r="W457" i="16" s="1"/>
  <c r="X457" i="16" s="1"/>
  <c r="Y457" i="16" s="1"/>
  <c r="Z91" i="16"/>
  <c r="S124" i="16"/>
  <c r="U249" i="16"/>
  <c r="S569" i="16"/>
  <c r="Q569" i="16"/>
  <c r="T558" i="16"/>
  <c r="O683" i="16"/>
  <c r="P683" i="16" s="1"/>
  <c r="AE683" i="16" s="1"/>
  <c r="S101" i="16"/>
  <c r="T670" i="16"/>
  <c r="S332" i="16"/>
  <c r="T376" i="16"/>
  <c r="Z376" i="16"/>
  <c r="T622" i="16"/>
  <c r="R625" i="16"/>
  <c r="U625" i="16"/>
  <c r="Z29" i="16"/>
  <c r="U29" i="16"/>
  <c r="Q18" i="16"/>
  <c r="O92" i="16"/>
  <c r="P92" i="16" s="1"/>
  <c r="AD92" i="16" s="1"/>
  <c r="U251" i="16"/>
  <c r="R541" i="16"/>
  <c r="S501" i="16"/>
  <c r="S245" i="16"/>
  <c r="S771" i="16"/>
  <c r="V771" i="16" s="1"/>
  <c r="W771" i="16" s="1"/>
  <c r="U749" i="16"/>
  <c r="S174" i="16"/>
  <c r="S315" i="16"/>
  <c r="O741" i="16"/>
  <c r="P741" i="16" s="1"/>
  <c r="R666" i="16"/>
  <c r="Q449" i="16"/>
  <c r="AE184" i="16"/>
  <c r="AF184" i="16" s="1"/>
  <c r="Q319" i="16"/>
  <c r="Z698" i="16"/>
  <c r="Z288" i="16"/>
  <c r="S403" i="16"/>
  <c r="R661" i="16"/>
  <c r="Z669" i="16"/>
  <c r="S398" i="16"/>
  <c r="Z380" i="16"/>
  <c r="AD182" i="16"/>
  <c r="AG182" i="16" s="1"/>
  <c r="AH182" i="16" s="1"/>
  <c r="AE182" i="16"/>
  <c r="AF182" i="16" s="1"/>
  <c r="Z779" i="16"/>
  <c r="U779" i="16"/>
  <c r="Q615" i="16"/>
  <c r="Z339" i="16"/>
  <c r="S172" i="16"/>
  <c r="AE582" i="16"/>
  <c r="AF582" i="16" s="1"/>
  <c r="R539" i="16"/>
  <c r="V539" i="16" s="1"/>
  <c r="W539" i="16" s="1"/>
  <c r="S539" i="16"/>
  <c r="Q539" i="16"/>
  <c r="T767" i="16"/>
  <c r="Z767" i="16"/>
  <c r="O767" i="16"/>
  <c r="P767" i="16" s="1"/>
  <c r="AE767" i="16" s="1"/>
  <c r="AF767" i="16" s="1"/>
  <c r="Q767" i="16"/>
  <c r="S767" i="16"/>
  <c r="U764" i="16"/>
  <c r="V764" i="16" s="1"/>
  <c r="W764" i="16" s="1"/>
  <c r="R764" i="16"/>
  <c r="Q764" i="16"/>
  <c r="Z427" i="16"/>
  <c r="Q427" i="16"/>
  <c r="U427" i="16"/>
  <c r="R427" i="16"/>
  <c r="U365" i="16"/>
  <c r="Q365" i="16"/>
  <c r="R365" i="16"/>
  <c r="T365" i="16"/>
  <c r="U756" i="16"/>
  <c r="S756" i="16"/>
  <c r="T483" i="16"/>
  <c r="O483" i="16"/>
  <c r="P483" i="16" s="1"/>
  <c r="Z680" i="16"/>
  <c r="O680" i="16"/>
  <c r="P680" i="16" s="1"/>
  <c r="AD680" i="16" s="1"/>
  <c r="R680" i="16"/>
  <c r="Z113" i="16"/>
  <c r="U113" i="16"/>
  <c r="O113" i="16"/>
  <c r="P113" i="16" s="1"/>
  <c r="AE113" i="16" s="1"/>
  <c r="AF113" i="16" s="1"/>
  <c r="U728" i="16"/>
  <c r="O728" i="16"/>
  <c r="P728" i="16" s="1"/>
  <c r="Z728" i="16"/>
  <c r="S391" i="16"/>
  <c r="Q444" i="16"/>
  <c r="T764" i="16"/>
  <c r="U53" i="16"/>
  <c r="U398" i="16"/>
  <c r="S541" i="16"/>
  <c r="S518" i="16"/>
  <c r="U163" i="16"/>
  <c r="AF19" i="16"/>
  <c r="AG19" i="16" s="1"/>
  <c r="AH19" i="16" s="1"/>
  <c r="AE379" i="16"/>
  <c r="AD738" i="16"/>
  <c r="AG738" i="16" s="1"/>
  <c r="AH738" i="16" s="1"/>
  <c r="S137" i="16"/>
  <c r="Q137" i="16"/>
  <c r="S476" i="16"/>
  <c r="Q538" i="16"/>
  <c r="S357" i="16"/>
  <c r="S35" i="16"/>
  <c r="V35" i="16" s="1"/>
  <c r="W35" i="16" s="1"/>
  <c r="R188" i="16"/>
  <c r="T449" i="16"/>
  <c r="Q757" i="16"/>
  <c r="R669" i="16"/>
  <c r="U735" i="16"/>
  <c r="T735" i="16"/>
  <c r="Q380" i="16"/>
  <c r="T492" i="16"/>
  <c r="V492" i="16" s="1"/>
  <c r="W492" i="16" s="1"/>
  <c r="S365" i="16"/>
  <c r="O91" i="16"/>
  <c r="P91" i="16" s="1"/>
  <c r="AD91" i="16" s="1"/>
  <c r="R101" i="16"/>
  <c r="R670" i="16"/>
  <c r="V670" i="16" s="1"/>
  <c r="W670" i="16" s="1"/>
  <c r="T332" i="16"/>
  <c r="R376" i="16"/>
  <c r="S622" i="16"/>
  <c r="O29" i="16"/>
  <c r="P29" i="16" s="1"/>
  <c r="AE29" i="16" s="1"/>
  <c r="AF29" i="16" s="1"/>
  <c r="Z18" i="16"/>
  <c r="R92" i="16"/>
  <c r="S483" i="16"/>
  <c r="Z251" i="16"/>
  <c r="U501" i="16"/>
  <c r="O549" i="16"/>
  <c r="P549" i="16" s="1"/>
  <c r="AE549" i="16" s="1"/>
  <c r="AF549" i="16" s="1"/>
  <c r="T771" i="16"/>
  <c r="S113" i="16"/>
  <c r="U762" i="16"/>
  <c r="S762" i="16"/>
  <c r="O539" i="16"/>
  <c r="P539" i="16" s="1"/>
  <c r="AD539" i="16" s="1"/>
  <c r="T53" i="16"/>
  <c r="O47" i="16"/>
  <c r="P47" i="16" s="1"/>
  <c r="S317" i="16"/>
  <c r="T315" i="16"/>
  <c r="U741" i="16"/>
  <c r="Q344" i="16"/>
  <c r="O365" i="16"/>
  <c r="P365" i="16" s="1"/>
  <c r="AD365" i="16" s="1"/>
  <c r="O666" i="16"/>
  <c r="P666" i="16" s="1"/>
  <c r="AD666" i="16" s="1"/>
  <c r="O391" i="16"/>
  <c r="P391" i="16" s="1"/>
  <c r="V391" i="16" s="1"/>
  <c r="W391" i="16" s="1"/>
  <c r="R467" i="16"/>
  <c r="Z467" i="16"/>
  <c r="U436" i="16"/>
  <c r="S436" i="16"/>
  <c r="V343" i="16"/>
  <c r="W343" i="16" s="1"/>
  <c r="T661" i="16"/>
  <c r="T503" i="16"/>
  <c r="Z735" i="16"/>
  <c r="O698" i="16"/>
  <c r="P698" i="16" s="1"/>
  <c r="Q629" i="16"/>
  <c r="T615" i="16"/>
  <c r="Z172" i="16"/>
  <c r="T27" i="16"/>
  <c r="T611" i="16"/>
  <c r="AA225" i="16"/>
  <c r="AB225" i="16" s="1"/>
  <c r="AC225" i="16" s="1"/>
  <c r="Q464" i="16"/>
  <c r="V464" i="16" s="1"/>
  <c r="W464" i="16" s="1"/>
  <c r="S464" i="16"/>
  <c r="R464" i="16"/>
  <c r="Z464" i="16"/>
  <c r="U439" i="16"/>
  <c r="S439" i="16"/>
  <c r="Z439" i="16"/>
  <c r="O439" i="16"/>
  <c r="P439" i="16" s="1"/>
  <c r="AD439" i="16" s="1"/>
  <c r="O146" i="16"/>
  <c r="P146" i="16" s="1"/>
  <c r="V146" i="16" s="1"/>
  <c r="W146" i="16" s="1"/>
  <c r="Q146" i="16"/>
  <c r="R250" i="16"/>
  <c r="Q250" i="16"/>
  <c r="U250" i="16"/>
  <c r="V250" i="16" s="1"/>
  <c r="W250" i="16" s="1"/>
  <c r="Z587" i="16"/>
  <c r="O587" i="16"/>
  <c r="P587" i="16" s="1"/>
  <c r="S384" i="16"/>
  <c r="O384" i="16"/>
  <c r="P384" i="16" s="1"/>
  <c r="AD384" i="16" s="1"/>
  <c r="Q384" i="16"/>
  <c r="O364" i="16"/>
  <c r="P364" i="16" s="1"/>
  <c r="AE364" i="16" s="1"/>
  <c r="AF364" i="16" s="1"/>
  <c r="R364" i="16"/>
  <c r="T392" i="16"/>
  <c r="U392" i="16"/>
  <c r="S399" i="16"/>
  <c r="R399" i="16"/>
  <c r="T399" i="16"/>
  <c r="V399" i="16" s="1"/>
  <c r="W399" i="16" s="1"/>
  <c r="Z399" i="16"/>
  <c r="Q219" i="16"/>
  <c r="U219" i="16"/>
  <c r="T219" i="16"/>
  <c r="S706" i="16"/>
  <c r="U706" i="16"/>
  <c r="O706" i="16"/>
  <c r="P706" i="16" s="1"/>
  <c r="Q722" i="16"/>
  <c r="U722" i="16"/>
  <c r="Z722" i="16"/>
  <c r="AD383" i="16"/>
  <c r="AE383" i="16"/>
  <c r="AF383" i="16" s="1"/>
  <c r="O90" i="16"/>
  <c r="P90" i="16" s="1"/>
  <c r="AE90" i="16" s="1"/>
  <c r="AF90" i="16" s="1"/>
  <c r="S90" i="16"/>
  <c r="Q90" i="16"/>
  <c r="Z90" i="16"/>
  <c r="Q320" i="16"/>
  <c r="O320" i="16"/>
  <c r="P320" i="16" s="1"/>
  <c r="Q283" i="16"/>
  <c r="Z283" i="16"/>
  <c r="O283" i="16"/>
  <c r="P283" i="16" s="1"/>
  <c r="U49" i="16"/>
  <c r="Q49" i="16"/>
  <c r="T49" i="16"/>
  <c r="O49" i="16"/>
  <c r="P49" i="16" s="1"/>
  <c r="Z49" i="16"/>
  <c r="O644" i="16"/>
  <c r="P644" i="16" s="1"/>
  <c r="Z644" i="16"/>
  <c r="R644" i="16"/>
  <c r="S644" i="16"/>
  <c r="Z385" i="16"/>
  <c r="O385" i="16"/>
  <c r="P385" i="16" s="1"/>
  <c r="AD385" i="16" s="1"/>
  <c r="R385" i="16"/>
  <c r="U397" i="16"/>
  <c r="R397" i="16"/>
  <c r="T397" i="16"/>
  <c r="S397" i="16"/>
  <c r="S192" i="16"/>
  <c r="O192" i="16"/>
  <c r="P192" i="16" s="1"/>
  <c r="U631" i="16"/>
  <c r="Q631" i="16"/>
  <c r="R631" i="16"/>
  <c r="S347" i="16"/>
  <c r="U347" i="16"/>
  <c r="Q347" i="16"/>
  <c r="Z347" i="16"/>
  <c r="O347" i="16"/>
  <c r="P347" i="16" s="1"/>
  <c r="T347" i="16"/>
  <c r="U450" i="16"/>
  <c r="Z450" i="16"/>
  <c r="Q450" i="16"/>
  <c r="S450" i="16"/>
  <c r="O450" i="16"/>
  <c r="P450" i="16" s="1"/>
  <c r="S626" i="16"/>
  <c r="T626" i="16"/>
  <c r="O626" i="16"/>
  <c r="P626" i="16" s="1"/>
  <c r="Z610" i="16"/>
  <c r="AE610" i="16"/>
  <c r="AF610" i="16" s="1"/>
  <c r="O542" i="16"/>
  <c r="P542" i="16" s="1"/>
  <c r="U542" i="16"/>
  <c r="T542" i="16"/>
  <c r="R40" i="16"/>
  <c r="S40" i="16"/>
  <c r="T40" i="16"/>
  <c r="Q40" i="16"/>
  <c r="R85" i="16"/>
  <c r="S85" i="16"/>
  <c r="O85" i="16"/>
  <c r="P85" i="16" s="1"/>
  <c r="U85" i="16"/>
  <c r="O665" i="16"/>
  <c r="P665" i="16" s="1"/>
  <c r="Z665" i="16"/>
  <c r="R665" i="16"/>
  <c r="V665" i="16" s="1"/>
  <c r="W665" i="16" s="1"/>
  <c r="S307" i="16"/>
  <c r="R307" i="16"/>
  <c r="Q307" i="16"/>
  <c r="T330" i="16"/>
  <c r="Z330" i="16"/>
  <c r="U330" i="16"/>
  <c r="R330" i="16"/>
  <c r="S330" i="16"/>
  <c r="O330" i="16"/>
  <c r="P330" i="16" s="1"/>
  <c r="O276" i="16"/>
  <c r="P276" i="16" s="1"/>
  <c r="AD276" i="16" s="1"/>
  <c r="R276" i="16"/>
  <c r="Z322" i="16"/>
  <c r="R322" i="16"/>
  <c r="Q322" i="16"/>
  <c r="S477" i="16"/>
  <c r="Z477" i="16"/>
  <c r="O477" i="16"/>
  <c r="P477" i="16" s="1"/>
  <c r="R404" i="16"/>
  <c r="Z404" i="16"/>
  <c r="Q404" i="16"/>
  <c r="O407" i="16"/>
  <c r="P407" i="16" s="1"/>
  <c r="Q407" i="16"/>
  <c r="O709" i="16"/>
  <c r="P709" i="16" s="1"/>
  <c r="Z709" i="16"/>
  <c r="Q709" i="16"/>
  <c r="R424" i="16"/>
  <c r="Q424" i="16"/>
  <c r="O424" i="16"/>
  <c r="P424" i="16" s="1"/>
  <c r="V424" i="16" s="1"/>
  <c r="W424" i="16" s="1"/>
  <c r="AA424" i="16" s="1"/>
  <c r="T171" i="16"/>
  <c r="O171" i="16"/>
  <c r="P171" i="16" s="1"/>
  <c r="R46" i="16"/>
  <c r="S46" i="16"/>
  <c r="Z20" i="16"/>
  <c r="T20" i="16"/>
  <c r="R20" i="16"/>
  <c r="U20" i="16"/>
  <c r="Q20" i="16"/>
  <c r="S281" i="16"/>
  <c r="R281" i="16"/>
  <c r="Q281" i="16"/>
  <c r="Z281" i="16"/>
  <c r="U281" i="16"/>
  <c r="U164" i="16"/>
  <c r="T164" i="16"/>
  <c r="U265" i="16"/>
  <c r="S265" i="16"/>
  <c r="U350" i="16"/>
  <c r="Z350" i="16"/>
  <c r="T350" i="16"/>
  <c r="Q350" i="16"/>
  <c r="O350" i="16"/>
  <c r="P350" i="16" s="1"/>
  <c r="R350" i="16"/>
  <c r="S723" i="16"/>
  <c r="R723" i="16"/>
  <c r="Z723" i="16"/>
  <c r="U723" i="16"/>
  <c r="Q287" i="16"/>
  <c r="S287" i="16"/>
  <c r="V211" i="16"/>
  <c r="W211" i="16" s="1"/>
  <c r="Q439" i="16"/>
  <c r="O591" i="16"/>
  <c r="P591" i="16" s="1"/>
  <c r="AD591" i="16" s="1"/>
  <c r="Q591" i="16"/>
  <c r="T591" i="16"/>
  <c r="T212" i="16"/>
  <c r="S212" i="16"/>
  <c r="U212" i="16"/>
  <c r="V161" i="16"/>
  <c r="W161" i="16" s="1"/>
  <c r="AA161" i="16" s="1"/>
  <c r="Q154" i="16"/>
  <c r="O154" i="16"/>
  <c r="P154" i="16" s="1"/>
  <c r="U301" i="16"/>
  <c r="R301" i="16"/>
  <c r="O301" i="16"/>
  <c r="P301" i="16" s="1"/>
  <c r="AE301" i="16" s="1"/>
  <c r="AF301" i="16" s="1"/>
  <c r="V624" i="16"/>
  <c r="W624" i="16" s="1"/>
  <c r="AA624" i="16" s="1"/>
  <c r="AB624" i="16" s="1"/>
  <c r="AC624" i="16" s="1"/>
  <c r="R283" i="16"/>
  <c r="R529" i="16"/>
  <c r="Q529" i="16"/>
  <c r="T529" i="16"/>
  <c r="T668" i="16"/>
  <c r="Z656" i="16"/>
  <c r="S28" i="16"/>
  <c r="V28" i="16" s="1"/>
  <c r="W28" i="16" s="1"/>
  <c r="Z16" i="16"/>
  <c r="Z150" i="16"/>
  <c r="Q71" i="16"/>
  <c r="O382" i="16"/>
  <c r="P382" i="16" s="1"/>
  <c r="S382" i="16"/>
  <c r="V218" i="16"/>
  <c r="W218" i="16" s="1"/>
  <c r="V182" i="16"/>
  <c r="W182" i="16" s="1"/>
  <c r="X182" i="16" s="1"/>
  <c r="Y182" i="16" s="1"/>
  <c r="V198" i="16"/>
  <c r="W198" i="16" s="1"/>
  <c r="V220" i="16"/>
  <c r="W220" i="16" s="1"/>
  <c r="AA220" i="16" s="1"/>
  <c r="T415" i="16"/>
  <c r="R415" i="16"/>
  <c r="Z415" i="16"/>
  <c r="R169" i="16"/>
  <c r="Z169" i="16"/>
  <c r="U169" i="16"/>
  <c r="Q169" i="16"/>
  <c r="Q599" i="16"/>
  <c r="U599" i="16"/>
  <c r="Z599" i="16"/>
  <c r="O303" i="16"/>
  <c r="P303" i="16" s="1"/>
  <c r="S303" i="16"/>
  <c r="Z303" i="16"/>
  <c r="Q298" i="16"/>
  <c r="T298" i="16"/>
  <c r="U337" i="16"/>
  <c r="S337" i="16"/>
  <c r="S632" i="16"/>
  <c r="T632" i="16"/>
  <c r="T488" i="16"/>
  <c r="S488" i="16"/>
  <c r="Z488" i="16"/>
  <c r="O14" i="16"/>
  <c r="P14" i="16" s="1"/>
  <c r="U14" i="16"/>
  <c r="Z140" i="16"/>
  <c r="T128" i="16"/>
  <c r="V57" i="16"/>
  <c r="W57" i="16" s="1"/>
  <c r="O394" i="16"/>
  <c r="P394" i="16" s="1"/>
  <c r="S394" i="16"/>
  <c r="T394" i="16"/>
  <c r="Z402" i="16"/>
  <c r="S402" i="16"/>
  <c r="Z217" i="16"/>
  <c r="T217" i="16"/>
  <c r="Q717" i="16"/>
  <c r="Z717" i="16"/>
  <c r="S370" i="16"/>
  <c r="O370" i="16"/>
  <c r="P370" i="16" s="1"/>
  <c r="S691" i="16"/>
  <c r="T691" i="16"/>
  <c r="S462" i="16"/>
  <c r="Q462" i="16"/>
  <c r="U462" i="16"/>
  <c r="T60" i="16"/>
  <c r="S60" i="16"/>
  <c r="T180" i="16"/>
  <c r="U180" i="16"/>
  <c r="Z180" i="16"/>
  <c r="S180" i="16"/>
  <c r="T516" i="16"/>
  <c r="U516" i="16"/>
  <c r="R140" i="16"/>
  <c r="S143" i="16"/>
  <c r="R143" i="16"/>
  <c r="Q143" i="16"/>
  <c r="Z143" i="16"/>
  <c r="U513" i="16"/>
  <c r="S513" i="16"/>
  <c r="Z605" i="16"/>
  <c r="U605" i="16"/>
  <c r="T605" i="16"/>
  <c r="AE605" i="16"/>
  <c r="AF605" i="16" s="1"/>
  <c r="S605" i="16"/>
  <c r="Q605" i="16"/>
  <c r="R605" i="16"/>
  <c r="U22" i="16"/>
  <c r="Q22" i="16"/>
  <c r="Z22" i="16"/>
  <c r="R22" i="16"/>
  <c r="S22" i="16"/>
  <c r="T22" i="16"/>
  <c r="AE22" i="16"/>
  <c r="AF22" i="16" s="1"/>
  <c r="T525" i="16"/>
  <c r="R525" i="16"/>
  <c r="S525" i="16"/>
  <c r="AD525" i="16"/>
  <c r="U525" i="16"/>
  <c r="U514" i="16"/>
  <c r="S660" i="16"/>
  <c r="U39" i="16"/>
  <c r="Q612" i="16"/>
  <c r="S781" i="16"/>
  <c r="T783" i="16"/>
  <c r="U522" i="16"/>
  <c r="T129" i="16"/>
  <c r="AD524" i="16"/>
  <c r="T514" i="16"/>
  <c r="S514" i="16"/>
  <c r="U475" i="16"/>
  <c r="S526" i="16"/>
  <c r="AE138" i="16"/>
  <c r="AF138" i="16" s="1"/>
  <c r="U138" i="16"/>
  <c r="R528" i="16"/>
  <c r="T521" i="16"/>
  <c r="S521" i="16"/>
  <c r="R663" i="16"/>
  <c r="Z663" i="16"/>
  <c r="U660" i="16"/>
  <c r="T660" i="16"/>
  <c r="AE766" i="16"/>
  <c r="AF766" i="16" s="1"/>
  <c r="AE6" i="16"/>
  <c r="AF6" i="16" s="1"/>
  <c r="Q25" i="16"/>
  <c r="Q39" i="16"/>
  <c r="R523" i="16"/>
  <c r="R39" i="16"/>
  <c r="Q725" i="16"/>
  <c r="T725" i="16"/>
  <c r="U612" i="16"/>
  <c r="T612" i="16"/>
  <c r="Q781" i="16"/>
  <c r="S783" i="16"/>
  <c r="Z522" i="16"/>
  <c r="Z70" i="16"/>
  <c r="T522" i="16"/>
  <c r="Z529" i="16"/>
  <c r="Z139" i="16"/>
  <c r="R524" i="16"/>
  <c r="R520" i="16"/>
  <c r="T607" i="16"/>
  <c r="U607" i="16"/>
  <c r="R517" i="16"/>
  <c r="Q517" i="16"/>
  <c r="T517" i="16"/>
  <c r="Q129" i="16"/>
  <c r="Z129" i="16"/>
  <c r="Z660" i="16"/>
  <c r="AD610" i="16"/>
  <c r="AG610" i="16" s="1"/>
  <c r="AH610" i="16" s="1"/>
  <c r="S39" i="16"/>
  <c r="R725" i="16"/>
  <c r="Z612" i="16"/>
  <c r="AE781" i="16"/>
  <c r="AF781" i="16" s="1"/>
  <c r="Z783" i="16"/>
  <c r="U524" i="16"/>
  <c r="S515" i="16"/>
  <c r="T515" i="16"/>
  <c r="U515" i="16"/>
  <c r="Q515" i="16"/>
  <c r="Z515" i="16"/>
  <c r="R515" i="16"/>
  <c r="AD514" i="16"/>
  <c r="Z514" i="16"/>
  <c r="AE529" i="16"/>
  <c r="AF529" i="16" s="1"/>
  <c r="Q138" i="16"/>
  <c r="T528" i="16"/>
  <c r="Z521" i="16"/>
  <c r="AE39" i="16"/>
  <c r="AE725" i="16"/>
  <c r="AF725" i="16" s="1"/>
  <c r="AE612" i="16"/>
  <c r="AF612" i="16" s="1"/>
  <c r="U781" i="16"/>
  <c r="AD783" i="16"/>
  <c r="R522" i="16"/>
  <c r="Q31" i="16"/>
  <c r="U129" i="16"/>
  <c r="U529" i="16"/>
  <c r="Z524" i="16"/>
  <c r="Z565" i="16"/>
  <c r="O565" i="16"/>
  <c r="P565" i="16" s="1"/>
  <c r="AD565" i="16" s="1"/>
  <c r="S110" i="16"/>
  <c r="U110" i="16"/>
  <c r="U139" i="16"/>
  <c r="U510" i="16"/>
  <c r="T510" i="16"/>
  <c r="Q510" i="16"/>
  <c r="Z510" i="16"/>
  <c r="S510" i="16"/>
  <c r="R510" i="16"/>
  <c r="R710" i="16"/>
  <c r="T710" i="16"/>
  <c r="U710" i="16"/>
  <c r="S710" i="16"/>
  <c r="R166" i="16"/>
  <c r="U166" i="16"/>
  <c r="Z166" i="16"/>
  <c r="O166" i="16"/>
  <c r="P166" i="16" s="1"/>
  <c r="AD166" i="16" s="1"/>
  <c r="Q166" i="16"/>
  <c r="S263" i="16"/>
  <c r="Z263" i="16"/>
  <c r="Q263" i="16"/>
  <c r="U263" i="16"/>
  <c r="R263" i="16"/>
  <c r="Z293" i="16"/>
  <c r="T293" i="16"/>
  <c r="O293" i="16"/>
  <c r="P293" i="16" s="1"/>
  <c r="U293" i="16"/>
  <c r="Q293" i="16"/>
  <c r="S293" i="16"/>
  <c r="R293" i="16"/>
  <c r="Q335" i="16"/>
  <c r="R335" i="16"/>
  <c r="T335" i="16"/>
  <c r="S335" i="16"/>
  <c r="Z335" i="16"/>
  <c r="O335" i="16"/>
  <c r="P335" i="16" s="1"/>
  <c r="U335" i="16"/>
  <c r="T422" i="16"/>
  <c r="R422" i="16"/>
  <c r="S422" i="16"/>
  <c r="Q422" i="16"/>
  <c r="O422" i="16"/>
  <c r="P422" i="16" s="1"/>
  <c r="Q353" i="16"/>
  <c r="R353" i="16"/>
  <c r="S353" i="16"/>
  <c r="O353" i="16"/>
  <c r="P353" i="16" s="1"/>
  <c r="T353" i="16"/>
  <c r="Z353" i="16"/>
  <c r="AE362" i="16"/>
  <c r="AF362" i="16" s="1"/>
  <c r="AD362" i="16"/>
  <c r="AE60" i="16"/>
  <c r="AF60" i="16" s="1"/>
  <c r="AD60" i="16"/>
  <c r="AD585" i="16"/>
  <c r="AE585" i="16"/>
  <c r="AF585" i="16" s="1"/>
  <c r="Q574" i="16"/>
  <c r="Q557" i="16"/>
  <c r="Q412" i="16"/>
  <c r="AE651" i="16"/>
  <c r="AF651" i="16" s="1"/>
  <c r="AD586" i="16"/>
  <c r="AG586" i="16" s="1"/>
  <c r="AH586" i="16" s="1"/>
  <c r="AE563" i="16"/>
  <c r="AF563" i="16" s="1"/>
  <c r="U538" i="16"/>
  <c r="T538" i="16"/>
  <c r="Q543" i="16"/>
  <c r="R103" i="16"/>
  <c r="T244" i="16"/>
  <c r="U81" i="16"/>
  <c r="R744" i="16"/>
  <c r="Z613" i="16"/>
  <c r="O613" i="16"/>
  <c r="P613" i="16" s="1"/>
  <c r="AE613" i="16" s="1"/>
  <c r="AF613" i="16" s="1"/>
  <c r="V687" i="16"/>
  <c r="W687" i="16" s="1"/>
  <c r="V585" i="16"/>
  <c r="W585" i="16" s="1"/>
  <c r="X585" i="16" s="1"/>
  <c r="Y585" i="16" s="1"/>
  <c r="AD26" i="16"/>
  <c r="AG26" i="16" s="1"/>
  <c r="AH26" i="16" s="1"/>
  <c r="O485" i="16"/>
  <c r="P485" i="16" s="1"/>
  <c r="AE485" i="16" s="1"/>
  <c r="AF485" i="16" s="1"/>
  <c r="Q485" i="16"/>
  <c r="Q551" i="16"/>
  <c r="Z551" i="16"/>
  <c r="T166" i="16"/>
  <c r="T693" i="16"/>
  <c r="R693" i="16"/>
  <c r="S693" i="16"/>
  <c r="AD363" i="16"/>
  <c r="AE363" i="16"/>
  <c r="AF363" i="16" s="1"/>
  <c r="T667" i="16"/>
  <c r="O667" i="16"/>
  <c r="P667" i="16" s="1"/>
  <c r="R667" i="16"/>
  <c r="Q667" i="16"/>
  <c r="Z667" i="16"/>
  <c r="R9" i="16"/>
  <c r="Z9" i="16"/>
  <c r="S9" i="16"/>
  <c r="O576" i="16"/>
  <c r="P576" i="16" s="1"/>
  <c r="AD576" i="16" s="1"/>
  <c r="R576" i="16"/>
  <c r="U576" i="16"/>
  <c r="Q576" i="16"/>
  <c r="S576" i="16"/>
  <c r="T388" i="16"/>
  <c r="O388" i="16"/>
  <c r="P388" i="16" s="1"/>
  <c r="AD388" i="16" s="1"/>
  <c r="Z388" i="16"/>
  <c r="U388" i="16"/>
  <c r="S751" i="16"/>
  <c r="Q751" i="16"/>
  <c r="U396" i="16"/>
  <c r="R396" i="16"/>
  <c r="Z396" i="16"/>
  <c r="O400" i="16"/>
  <c r="P400" i="16" s="1"/>
  <c r="AE400" i="16" s="1"/>
  <c r="AF400" i="16" s="1"/>
  <c r="Z400" i="16"/>
  <c r="O377" i="16"/>
  <c r="P377" i="16" s="1"/>
  <c r="AE377" i="16" s="1"/>
  <c r="AF377" i="16" s="1"/>
  <c r="U377" i="16"/>
  <c r="Q377" i="16"/>
  <c r="Q715" i="16"/>
  <c r="S715" i="16"/>
  <c r="O420" i="16"/>
  <c r="P420" i="16" s="1"/>
  <c r="Q420" i="16"/>
  <c r="U433" i="16"/>
  <c r="V433" i="16" s="1"/>
  <c r="W433" i="16" s="1"/>
  <c r="Z433" i="16"/>
  <c r="Z354" i="16"/>
  <c r="Q354" i="16"/>
  <c r="O366" i="16"/>
  <c r="P366" i="16" s="1"/>
  <c r="AE366" i="16" s="1"/>
  <c r="Q366" i="16"/>
  <c r="S366" i="16"/>
  <c r="S321" i="16"/>
  <c r="U321" i="16"/>
  <c r="Z321" i="16"/>
  <c r="T321" i="16"/>
  <c r="O321" i="16"/>
  <c r="P321" i="16" s="1"/>
  <c r="Q321" i="16"/>
  <c r="R321" i="16"/>
  <c r="Z299" i="16"/>
  <c r="T299" i="16"/>
  <c r="R299" i="16"/>
  <c r="S299" i="16"/>
  <c r="Q299" i="16"/>
  <c r="U299" i="16"/>
  <c r="O299" i="16"/>
  <c r="P299" i="16" s="1"/>
  <c r="T86" i="16"/>
  <c r="S86" i="16"/>
  <c r="U86" i="16"/>
  <c r="Z86" i="16"/>
  <c r="Q86" i="16"/>
  <c r="R86" i="16"/>
  <c r="O86" i="16"/>
  <c r="P86" i="16" s="1"/>
  <c r="O553" i="16"/>
  <c r="P553" i="16" s="1"/>
  <c r="T553" i="16"/>
  <c r="R553" i="16"/>
  <c r="Q553" i="16"/>
  <c r="Z553" i="16"/>
  <c r="T109" i="16"/>
  <c r="S109" i="16"/>
  <c r="O109" i="16"/>
  <c r="P109" i="16" s="1"/>
  <c r="Z109" i="16"/>
  <c r="Q109" i="16"/>
  <c r="O472" i="16"/>
  <c r="P472" i="16" s="1"/>
  <c r="U472" i="16"/>
  <c r="R472" i="16"/>
  <c r="R460" i="16"/>
  <c r="O460" i="16"/>
  <c r="P460" i="16" s="1"/>
  <c r="AD460" i="16" s="1"/>
  <c r="U441" i="16"/>
  <c r="Z441" i="16"/>
  <c r="R147" i="16"/>
  <c r="V147" i="16" s="1"/>
  <c r="W147" i="16" s="1"/>
  <c r="T147" i="16"/>
  <c r="U268" i="16"/>
  <c r="S268" i="16"/>
  <c r="V268" i="16" s="1"/>
  <c r="W268" i="16" s="1"/>
  <c r="O531" i="16"/>
  <c r="P531" i="16" s="1"/>
  <c r="T531" i="16"/>
  <c r="R508" i="16"/>
  <c r="Z508" i="16"/>
  <c r="R504" i="16"/>
  <c r="T504" i="16"/>
  <c r="Z237" i="16"/>
  <c r="U237" i="16"/>
  <c r="R686" i="16"/>
  <c r="V686" i="16" s="1"/>
  <c r="W686" i="16" s="1"/>
  <c r="Z686" i="16"/>
  <c r="S63" i="16"/>
  <c r="R63" i="16"/>
  <c r="Q63" i="16"/>
  <c r="T499" i="16"/>
  <c r="R499" i="16"/>
  <c r="R518" i="16"/>
  <c r="Q518" i="16"/>
  <c r="T518" i="16"/>
  <c r="AE575" i="16"/>
  <c r="AF575" i="16" s="1"/>
  <c r="AD575" i="16"/>
  <c r="U143" i="16"/>
  <c r="T143" i="16"/>
  <c r="V204" i="16"/>
  <c r="W204" i="16" s="1"/>
  <c r="U662" i="16"/>
  <c r="Z662" i="16"/>
  <c r="R662" i="16"/>
  <c r="S662" i="16"/>
  <c r="T662" i="16"/>
  <c r="Q662" i="16"/>
  <c r="S606" i="16"/>
  <c r="R606" i="16"/>
  <c r="Z606" i="16"/>
  <c r="Q606" i="16"/>
  <c r="U606" i="16"/>
  <c r="Z2" i="16"/>
  <c r="T2" i="16"/>
  <c r="S2" i="16"/>
  <c r="U2" i="16"/>
  <c r="R2" i="16"/>
  <c r="Q2" i="16"/>
  <c r="O2" i="16"/>
  <c r="P2" i="16" s="1"/>
  <c r="S688" i="16"/>
  <c r="U688" i="16"/>
  <c r="O688" i="16"/>
  <c r="P688" i="16" s="1"/>
  <c r="Z688" i="16"/>
  <c r="T688" i="16"/>
  <c r="Q688" i="16"/>
  <c r="O328" i="16"/>
  <c r="P328" i="16" s="1"/>
  <c r="Z328" i="16"/>
  <c r="Q328" i="16"/>
  <c r="T328" i="16"/>
  <c r="U328" i="16"/>
  <c r="S328" i="16"/>
  <c r="U592" i="16"/>
  <c r="T592" i="16"/>
  <c r="O592" i="16"/>
  <c r="P592" i="16" s="1"/>
  <c r="Z592" i="16"/>
  <c r="Q592" i="16"/>
  <c r="AD631" i="16"/>
  <c r="AE631" i="16"/>
  <c r="AF631" i="16" s="1"/>
  <c r="AD618" i="16"/>
  <c r="AG618" i="16" s="1"/>
  <c r="AH618" i="16" s="1"/>
  <c r="AE618" i="16"/>
  <c r="AF618" i="16" s="1"/>
  <c r="V210" i="16"/>
  <c r="W210" i="16" s="1"/>
  <c r="AE40" i="16"/>
  <c r="AF40" i="16" s="1"/>
  <c r="AD40" i="16"/>
  <c r="AE322" i="16"/>
  <c r="AF322" i="16" s="1"/>
  <c r="AD322" i="16"/>
  <c r="AD61" i="16"/>
  <c r="AE61" i="16"/>
  <c r="AF61" i="16" s="1"/>
  <c r="V61" i="16"/>
  <c r="W61" i="16" s="1"/>
  <c r="X61" i="16" s="1"/>
  <c r="Y61" i="16" s="1"/>
  <c r="Z538" i="16"/>
  <c r="Z234" i="16"/>
  <c r="S744" i="16"/>
  <c r="R613" i="16"/>
  <c r="Q42" i="16"/>
  <c r="O710" i="16"/>
  <c r="P710" i="16" s="1"/>
  <c r="U353" i="16"/>
  <c r="Q257" i="16"/>
  <c r="O257" i="16"/>
  <c r="P257" i="16" s="1"/>
  <c r="AE257" i="16" s="1"/>
  <c r="AF257" i="16" s="1"/>
  <c r="R778" i="16"/>
  <c r="T778" i="16"/>
  <c r="R557" i="16"/>
  <c r="Q710" i="16"/>
  <c r="Z422" i="16"/>
  <c r="T412" i="16"/>
  <c r="AD381" i="16"/>
  <c r="AG381" i="16" s="1"/>
  <c r="AH381" i="16" s="1"/>
  <c r="R538" i="16"/>
  <c r="T744" i="16"/>
  <c r="U422" i="16"/>
  <c r="AE371" i="16"/>
  <c r="AF371" i="16" s="1"/>
  <c r="AE276" i="16"/>
  <c r="AF276" i="16" s="1"/>
  <c r="S538" i="16"/>
  <c r="U103" i="16"/>
  <c r="O244" i="16"/>
  <c r="P244" i="16" s="1"/>
  <c r="AD244" i="16" s="1"/>
  <c r="Q744" i="16"/>
  <c r="U613" i="16"/>
  <c r="Q139" i="16"/>
  <c r="Z652" i="16"/>
  <c r="Q721" i="16"/>
  <c r="Q91" i="16"/>
  <c r="R91" i="16"/>
  <c r="U124" i="16"/>
  <c r="V124" i="16" s="1"/>
  <c r="W124" i="16" s="1"/>
  <c r="Z124" i="16"/>
  <c r="T249" i="16"/>
  <c r="R249" i="16"/>
  <c r="S249" i="16"/>
  <c r="Z539" i="16"/>
  <c r="T539" i="16"/>
  <c r="T569" i="16"/>
  <c r="O569" i="16"/>
  <c r="P569" i="16" s="1"/>
  <c r="AD569" i="16" s="1"/>
  <c r="Q558" i="16"/>
  <c r="Z558" i="16"/>
  <c r="O558" i="16"/>
  <c r="P558" i="16" s="1"/>
  <c r="AE558" i="16" s="1"/>
  <c r="AF558" i="16" s="1"/>
  <c r="S683" i="16"/>
  <c r="Q683" i="16"/>
  <c r="Z53" i="16"/>
  <c r="Q53" i="16"/>
  <c r="T263" i="16"/>
  <c r="S166" i="16"/>
  <c r="U693" i="16"/>
  <c r="Q693" i="16"/>
  <c r="Z527" i="16"/>
  <c r="Q527" i="16"/>
  <c r="Z496" i="16"/>
  <c r="R496" i="16"/>
  <c r="S577" i="16"/>
  <c r="R577" i="16"/>
  <c r="Z437" i="16"/>
  <c r="Q437" i="16"/>
  <c r="U58" i="16"/>
  <c r="Z58" i="16"/>
  <c r="T576" i="16"/>
  <c r="S92" i="16"/>
  <c r="Z483" i="16"/>
  <c r="Q483" i="16"/>
  <c r="T501" i="16"/>
  <c r="S549" i="16"/>
  <c r="T549" i="16"/>
  <c r="Z771" i="16"/>
  <c r="Q113" i="16"/>
  <c r="Z762" i="16"/>
  <c r="R728" i="16"/>
  <c r="V728" i="16" s="1"/>
  <c r="W728" i="16" s="1"/>
  <c r="Z392" i="16"/>
  <c r="T706" i="16"/>
  <c r="Z749" i="16"/>
  <c r="O427" i="16"/>
  <c r="P427" i="16" s="1"/>
  <c r="AD427" i="16" s="1"/>
  <c r="S344" i="16"/>
  <c r="AG215" i="16"/>
  <c r="AH215" i="16" s="1"/>
  <c r="Z364" i="16"/>
  <c r="Z219" i="16"/>
  <c r="AE229" i="16"/>
  <c r="AF229" i="16" s="1"/>
  <c r="U193" i="16"/>
  <c r="Z193" i="16"/>
  <c r="T456" i="16"/>
  <c r="O456" i="16"/>
  <c r="P456" i="16" s="1"/>
  <c r="Q456" i="16"/>
  <c r="S456" i="16"/>
  <c r="Z456" i="16"/>
  <c r="U456" i="16"/>
  <c r="R456" i="16"/>
  <c r="Q334" i="16"/>
  <c r="V334" i="16" s="1"/>
  <c r="W334" i="16" s="1"/>
  <c r="Z334" i="16"/>
  <c r="O334" i="16"/>
  <c r="P334" i="16" s="1"/>
  <c r="Z274" i="16"/>
  <c r="O274" i="16"/>
  <c r="P274" i="16" s="1"/>
  <c r="T274" i="16"/>
  <c r="S274" i="16"/>
  <c r="R274" i="16"/>
  <c r="Q274" i="16"/>
  <c r="U274" i="16"/>
  <c r="S614" i="16"/>
  <c r="Q614" i="16"/>
  <c r="T614" i="16"/>
  <c r="Z614" i="16"/>
  <c r="R614" i="16"/>
  <c r="U614" i="16"/>
  <c r="O748" i="16"/>
  <c r="P748" i="16" s="1"/>
  <c r="S748" i="16"/>
  <c r="Q748" i="16"/>
  <c r="T748" i="16"/>
  <c r="R748" i="16"/>
  <c r="AD21" i="16"/>
  <c r="T70" i="16"/>
  <c r="U70" i="16"/>
  <c r="AE70" i="16"/>
  <c r="AF70" i="16" s="1"/>
  <c r="T31" i="16"/>
  <c r="U31" i="16"/>
  <c r="Z31" i="16"/>
  <c r="S31" i="16"/>
  <c r="S467" i="16"/>
  <c r="V467" i="16" s="1"/>
  <c r="W467" i="16" s="1"/>
  <c r="O467" i="16"/>
  <c r="P467" i="16" s="1"/>
  <c r="AE467" i="16" s="1"/>
  <c r="AF467" i="16" s="1"/>
  <c r="U467" i="16"/>
  <c r="T436" i="16"/>
  <c r="Q436" i="16"/>
  <c r="Z436" i="16"/>
  <c r="U84" i="16"/>
  <c r="T84" i="16"/>
  <c r="U690" i="16"/>
  <c r="Q690" i="16"/>
  <c r="T690" i="16"/>
  <c r="Z690" i="16"/>
  <c r="O690" i="16"/>
  <c r="P690" i="16" s="1"/>
  <c r="S690" i="16"/>
  <c r="R690" i="16"/>
  <c r="O266" i="16"/>
  <c r="P266" i="16" s="1"/>
  <c r="T266" i="16"/>
  <c r="Q266" i="16"/>
  <c r="Z266" i="16"/>
  <c r="R266" i="16"/>
  <c r="S266" i="16"/>
  <c r="U266" i="16"/>
  <c r="Z526" i="16"/>
  <c r="U526" i="16"/>
  <c r="AD526" i="16"/>
  <c r="T526" i="16"/>
  <c r="R165" i="16"/>
  <c r="S165" i="16"/>
  <c r="O165" i="16"/>
  <c r="P165" i="16" s="1"/>
  <c r="Q165" i="16"/>
  <c r="Z165" i="16"/>
  <c r="U165" i="16"/>
  <c r="T165" i="16"/>
  <c r="U587" i="16"/>
  <c r="R587" i="16"/>
  <c r="Q587" i="16"/>
  <c r="T587" i="16"/>
  <c r="U384" i="16"/>
  <c r="R384" i="16"/>
  <c r="Z384" i="16"/>
  <c r="Q186" i="16"/>
  <c r="V186" i="16" s="1"/>
  <c r="W186" i="16" s="1"/>
  <c r="AA186" i="16" s="1"/>
  <c r="T186" i="16"/>
  <c r="R186" i="16"/>
  <c r="U186" i="16"/>
  <c r="O285" i="16"/>
  <c r="P285" i="16" s="1"/>
  <c r="U285" i="16"/>
  <c r="R285" i="16"/>
  <c r="Q285" i="16"/>
  <c r="T285" i="16"/>
  <c r="S285" i="16"/>
  <c r="Z285" i="16"/>
  <c r="R272" i="16"/>
  <c r="T272" i="16"/>
  <c r="S272" i="16"/>
  <c r="Q272" i="16"/>
  <c r="U272" i="16"/>
  <c r="O272" i="16"/>
  <c r="P272" i="16" s="1"/>
  <c r="Z272" i="16"/>
  <c r="Z326" i="16"/>
  <c r="S326" i="16"/>
  <c r="Q326" i="16"/>
  <c r="O326" i="16"/>
  <c r="P326" i="16" s="1"/>
  <c r="R326" i="16"/>
  <c r="T326" i="16"/>
  <c r="U326" i="16"/>
  <c r="T351" i="16"/>
  <c r="Q351" i="16"/>
  <c r="R351" i="16"/>
  <c r="O351" i="16"/>
  <c r="P351" i="16" s="1"/>
  <c r="S351" i="16"/>
  <c r="O555" i="16"/>
  <c r="P555" i="16" s="1"/>
  <c r="Q555" i="16"/>
  <c r="Z555" i="16"/>
  <c r="T555" i="16"/>
  <c r="R555" i="16"/>
  <c r="T756" i="16"/>
  <c r="Z756" i="16"/>
  <c r="Q756" i="16"/>
  <c r="R756" i="16"/>
  <c r="O756" i="16"/>
  <c r="P756" i="16" s="1"/>
  <c r="T578" i="16"/>
  <c r="Z578" i="16"/>
  <c r="Q578" i="16"/>
  <c r="R578" i="16"/>
  <c r="R25" i="16"/>
  <c r="S25" i="16"/>
  <c r="O641" i="16"/>
  <c r="P641" i="16" s="1"/>
  <c r="Z641" i="16"/>
  <c r="U641" i="16"/>
  <c r="S87" i="16"/>
  <c r="Q87" i="16"/>
  <c r="R87" i="16"/>
  <c r="Z87" i="16"/>
  <c r="U87" i="16"/>
  <c r="T87" i="16"/>
  <c r="O87" i="16"/>
  <c r="P87" i="16" s="1"/>
  <c r="AE703" i="16"/>
  <c r="AF703" i="16" s="1"/>
  <c r="V703" i="16"/>
  <c r="W703" i="16" s="1"/>
  <c r="Z752" i="16"/>
  <c r="O752" i="16"/>
  <c r="P752" i="16" s="1"/>
  <c r="R752" i="16"/>
  <c r="Q752" i="16"/>
  <c r="U752" i="16"/>
  <c r="T752" i="16"/>
  <c r="S752" i="16"/>
  <c r="AE361" i="16"/>
  <c r="AF361" i="16" s="1"/>
  <c r="AE20" i="16"/>
  <c r="AF20" i="16" s="1"/>
  <c r="AG20" i="16" s="1"/>
  <c r="AH20" i="16" s="1"/>
  <c r="AD20" i="16"/>
  <c r="V4" i="16"/>
  <c r="W4" i="16" s="1"/>
  <c r="X4" i="16" s="1"/>
  <c r="Y4" i="16" s="1"/>
  <c r="Z250" i="16"/>
  <c r="AG141" i="16"/>
  <c r="AH141" i="16" s="1"/>
  <c r="T657" i="16"/>
  <c r="O212" i="16"/>
  <c r="P212" i="16" s="1"/>
  <c r="V212" i="16" s="1"/>
  <c r="W212" i="16" s="1"/>
  <c r="X212" i="16" s="1"/>
  <c r="Y212" i="16" s="1"/>
  <c r="AG598" i="16"/>
  <c r="AH598" i="16" s="1"/>
  <c r="Z673" i="16"/>
  <c r="U673" i="16"/>
  <c r="S673" i="16"/>
  <c r="Q673" i="16"/>
  <c r="O673" i="16"/>
  <c r="P673" i="16" s="1"/>
  <c r="T673" i="16"/>
  <c r="R673" i="16"/>
  <c r="Q279" i="16"/>
  <c r="Z279" i="16"/>
  <c r="U279" i="16"/>
  <c r="R593" i="16"/>
  <c r="V593" i="16" s="1"/>
  <c r="W593" i="16" s="1"/>
  <c r="AA593" i="16" s="1"/>
  <c r="AB593" i="16" s="1"/>
  <c r="AC593" i="16" s="1"/>
  <c r="O593" i="16"/>
  <c r="P593" i="16" s="1"/>
  <c r="S305" i="16"/>
  <c r="Z305" i="16"/>
  <c r="U305" i="16"/>
  <c r="O305" i="16"/>
  <c r="P305" i="16" s="1"/>
  <c r="R305" i="16"/>
  <c r="T305" i="16"/>
  <c r="Q305" i="16"/>
  <c r="Q308" i="16"/>
  <c r="R308" i="16"/>
  <c r="Z308" i="16"/>
  <c r="S308" i="16"/>
  <c r="T308" i="16"/>
  <c r="T588" i="16"/>
  <c r="S588" i="16"/>
  <c r="O588" i="16"/>
  <c r="P588" i="16" s="1"/>
  <c r="Z588" i="16"/>
  <c r="R588" i="16"/>
  <c r="R108" i="16"/>
  <c r="U108" i="16"/>
  <c r="Q108" i="16"/>
  <c r="T108" i="16"/>
  <c r="S108" i="16"/>
  <c r="Z108" i="16"/>
  <c r="O108" i="16"/>
  <c r="P108" i="16" s="1"/>
  <c r="Z785" i="16"/>
  <c r="T785" i="16"/>
  <c r="Q785" i="16"/>
  <c r="U785" i="16"/>
  <c r="R785" i="16"/>
  <c r="S785" i="16"/>
  <c r="AD167" i="16"/>
  <c r="AG167" i="16" s="1"/>
  <c r="AH167" i="16" s="1"/>
  <c r="AE167" i="16"/>
  <c r="AF167" i="16" s="1"/>
  <c r="AD462" i="16"/>
  <c r="V362" i="16"/>
  <c r="W362" i="16" s="1"/>
  <c r="S724" i="16"/>
  <c r="Q724" i="16"/>
  <c r="T724" i="16"/>
  <c r="R724" i="16"/>
  <c r="O724" i="16"/>
  <c r="P724" i="16" s="1"/>
  <c r="Z724" i="16"/>
  <c r="U724" i="16"/>
  <c r="S497" i="16"/>
  <c r="O497" i="16"/>
  <c r="P497" i="16" s="1"/>
  <c r="T497" i="16"/>
  <c r="U497" i="16"/>
  <c r="Z497" i="16"/>
  <c r="Z226" i="16"/>
  <c r="Q226" i="16"/>
  <c r="U226" i="16"/>
  <c r="U664" i="16"/>
  <c r="Z664" i="16"/>
  <c r="R300" i="16"/>
  <c r="S300" i="16"/>
  <c r="Z300" i="16"/>
  <c r="U300" i="16"/>
  <c r="T300" i="16"/>
  <c r="AE599" i="16"/>
  <c r="AF599" i="16" s="1"/>
  <c r="AD599" i="16"/>
  <c r="S659" i="16"/>
  <c r="T659" i="16"/>
  <c r="Z659" i="16"/>
  <c r="R659" i="16"/>
  <c r="Q659" i="16"/>
  <c r="U659" i="16"/>
  <c r="AE49" i="16"/>
  <c r="AF49" i="16" s="1"/>
  <c r="AD49" i="16"/>
  <c r="S512" i="16"/>
  <c r="Q512" i="16"/>
  <c r="U512" i="16"/>
  <c r="R512" i="16"/>
  <c r="Z512" i="16"/>
  <c r="T512" i="16"/>
  <c r="T753" i="16"/>
  <c r="Q753" i="16"/>
  <c r="O753" i="16"/>
  <c r="P753" i="16" s="1"/>
  <c r="U753" i="16"/>
  <c r="R753" i="16"/>
  <c r="Z753" i="16"/>
  <c r="S753" i="16"/>
  <c r="R766" i="16"/>
  <c r="Q766" i="16"/>
  <c r="T766" i="16"/>
  <c r="R584" i="16"/>
  <c r="S584" i="16"/>
  <c r="T584" i="16"/>
  <c r="O584" i="16"/>
  <c r="P584" i="16" s="1"/>
  <c r="U584" i="16"/>
  <c r="Q584" i="16"/>
  <c r="Z584" i="16"/>
  <c r="Q292" i="16"/>
  <c r="T292" i="16"/>
  <c r="O292" i="16"/>
  <c r="P292" i="16" s="1"/>
  <c r="S292" i="16"/>
  <c r="Z292" i="16"/>
  <c r="U292" i="16"/>
  <c r="R292" i="16"/>
  <c r="Z301" i="16"/>
  <c r="Q301" i="16"/>
  <c r="S311" i="16"/>
  <c r="O311" i="16"/>
  <c r="P311" i="16" s="1"/>
  <c r="U311" i="16"/>
  <c r="Z311" i="16"/>
  <c r="Q311" i="16"/>
  <c r="T311" i="16"/>
  <c r="R311" i="16"/>
  <c r="S677" i="16"/>
  <c r="T677" i="16"/>
  <c r="Q677" i="16"/>
  <c r="Z677" i="16"/>
  <c r="R677" i="16"/>
  <c r="U657" i="16"/>
  <c r="Z657" i="16"/>
  <c r="O657" i="16"/>
  <c r="P657" i="16" s="1"/>
  <c r="U694" i="16"/>
  <c r="Q694" i="16"/>
  <c r="R694" i="16"/>
  <c r="Z694" i="16"/>
  <c r="O694" i="16"/>
  <c r="P694" i="16" s="1"/>
  <c r="T694" i="16"/>
  <c r="S694" i="16"/>
  <c r="R729" i="16"/>
  <c r="Q729" i="16"/>
  <c r="U729" i="16"/>
  <c r="T729" i="16"/>
  <c r="S729" i="16"/>
  <c r="Z729" i="16"/>
  <c r="S119" i="16"/>
  <c r="Z119" i="16"/>
  <c r="U119" i="16"/>
  <c r="Q119" i="16"/>
  <c r="T119" i="16"/>
  <c r="R119" i="16"/>
  <c r="O119" i="16"/>
  <c r="P119" i="16" s="1"/>
  <c r="T770" i="16"/>
  <c r="U770" i="16"/>
  <c r="O770" i="16"/>
  <c r="P770" i="16" s="1"/>
  <c r="Q770" i="16"/>
  <c r="AD223" i="16"/>
  <c r="AE223" i="16"/>
  <c r="AF223" i="16" s="1"/>
  <c r="R417" i="16"/>
  <c r="S417" i="16"/>
  <c r="Q417" i="16"/>
  <c r="U417" i="16"/>
  <c r="Z417" i="16"/>
  <c r="Z619" i="16"/>
  <c r="T619" i="16"/>
  <c r="S619" i="16"/>
  <c r="R48" i="16"/>
  <c r="T48" i="16"/>
  <c r="Q48" i="16"/>
  <c r="Z48" i="16"/>
  <c r="U48" i="16"/>
  <c r="R294" i="16"/>
  <c r="O294" i="16"/>
  <c r="P294" i="16" s="1"/>
  <c r="T294" i="16"/>
  <c r="Q294" i="16"/>
  <c r="Z294" i="16"/>
  <c r="R291" i="16"/>
  <c r="U291" i="16"/>
  <c r="O291" i="16"/>
  <c r="P291" i="16" s="1"/>
  <c r="S291" i="16"/>
  <c r="Q291" i="16"/>
  <c r="AD488" i="16"/>
  <c r="AE488" i="16"/>
  <c r="AF488" i="16" s="1"/>
  <c r="AE661" i="16"/>
  <c r="AF661" i="16" s="1"/>
  <c r="AD298" i="16"/>
  <c r="AE298" i="16"/>
  <c r="AF298" i="16" s="1"/>
  <c r="AD446" i="16"/>
  <c r="AE446" i="16"/>
  <c r="AF446" i="16" s="1"/>
  <c r="AD343" i="16"/>
  <c r="AE343" i="16"/>
  <c r="AF343" i="16" s="1"/>
  <c r="S779" i="16"/>
  <c r="Q779" i="16"/>
  <c r="R779" i="16"/>
  <c r="T779" i="16"/>
  <c r="T154" i="16"/>
  <c r="R154" i="16"/>
  <c r="S154" i="16"/>
  <c r="Z154" i="16"/>
  <c r="U154" i="16"/>
  <c r="Q313" i="16"/>
  <c r="S313" i="16"/>
  <c r="O313" i="16"/>
  <c r="P313" i="16" s="1"/>
  <c r="R313" i="16"/>
  <c r="Z313" i="16"/>
  <c r="U313" i="16"/>
  <c r="T313" i="16"/>
  <c r="T320" i="16"/>
  <c r="V320" i="16" s="1"/>
  <c r="W320" i="16" s="1"/>
  <c r="Z320" i="16"/>
  <c r="AE615" i="16"/>
  <c r="AF615" i="16" s="1"/>
  <c r="AD283" i="16"/>
  <c r="AD206" i="16"/>
  <c r="AE206" i="16"/>
  <c r="AF206" i="16" s="1"/>
  <c r="V206" i="16"/>
  <c r="W206" i="16" s="1"/>
  <c r="O327" i="16"/>
  <c r="P327" i="16" s="1"/>
  <c r="R327" i="16"/>
  <c r="T327" i="16"/>
  <c r="S327" i="16"/>
  <c r="Z327" i="16"/>
  <c r="Q327" i="16"/>
  <c r="U327" i="16"/>
  <c r="AE186" i="16"/>
  <c r="AF186" i="16" s="1"/>
  <c r="AG186" i="16" s="1"/>
  <c r="AH186" i="16" s="1"/>
  <c r="AD186" i="16"/>
  <c r="Z571" i="16"/>
  <c r="U727" i="16"/>
  <c r="U234" i="16"/>
  <c r="R543" i="16"/>
  <c r="Q465" i="16"/>
  <c r="S465" i="16"/>
  <c r="S494" i="16"/>
  <c r="O494" i="16"/>
  <c r="P494" i="16" s="1"/>
  <c r="O638" i="16"/>
  <c r="P638" i="16" s="1"/>
  <c r="AE638" i="16" s="1"/>
  <c r="AF638" i="16" s="1"/>
  <c r="U638" i="16"/>
  <c r="U134" i="16"/>
  <c r="R609" i="16"/>
  <c r="T120" i="16"/>
  <c r="Z647" i="16"/>
  <c r="V786" i="16"/>
  <c r="W786" i="16" s="1"/>
  <c r="AA786" i="16" s="1"/>
  <c r="AB786" i="16" s="1"/>
  <c r="AC786" i="16" s="1"/>
  <c r="AE527" i="16"/>
  <c r="AF527" i="16" s="1"/>
  <c r="U527" i="16"/>
  <c r="U496" i="16"/>
  <c r="U267" i="16"/>
  <c r="S652" i="16"/>
  <c r="T257" i="16"/>
  <c r="Q552" i="16"/>
  <c r="R110" i="16"/>
  <c r="Z721" i="16"/>
  <c r="T99" i="16"/>
  <c r="R70" i="16"/>
  <c r="S70" i="16"/>
  <c r="U577" i="16"/>
  <c r="R31" i="16"/>
  <c r="T467" i="16"/>
  <c r="T437" i="16"/>
  <c r="U437" i="16"/>
  <c r="T439" i="16"/>
  <c r="O58" i="16"/>
  <c r="P58" i="16" s="1"/>
  <c r="AD58" i="16" s="1"/>
  <c r="R58" i="16"/>
  <c r="O250" i="16"/>
  <c r="P250" i="16" s="1"/>
  <c r="AD250" i="16" s="1"/>
  <c r="O258" i="16"/>
  <c r="P258" i="16" s="1"/>
  <c r="AD258" i="16" s="1"/>
  <c r="S142" i="16"/>
  <c r="Q41" i="16"/>
  <c r="R41" i="16"/>
  <c r="T41" i="16"/>
  <c r="S41" i="16"/>
  <c r="Z41" i="16"/>
  <c r="O41" i="16"/>
  <c r="P41" i="16" s="1"/>
  <c r="U41" i="16"/>
  <c r="Q668" i="16"/>
  <c r="S668" i="16"/>
  <c r="Z668" i="16"/>
  <c r="Q513" i="16"/>
  <c r="T513" i="16"/>
  <c r="R513" i="16"/>
  <c r="Z513" i="16"/>
  <c r="Z120" i="16"/>
  <c r="U120" i="16"/>
  <c r="T674" i="16"/>
  <c r="S674" i="16"/>
  <c r="Z674" i="16"/>
  <c r="U674" i="16"/>
  <c r="O11" i="16"/>
  <c r="P11" i="16" s="1"/>
  <c r="AD11" i="16" s="1"/>
  <c r="AE734" i="16"/>
  <c r="AF734" i="16" s="1"/>
  <c r="AG734" i="16" s="1"/>
  <c r="AH734" i="16" s="1"/>
  <c r="Q571" i="16"/>
  <c r="O727" i="16"/>
  <c r="P727" i="16" s="1"/>
  <c r="AD727" i="16" s="1"/>
  <c r="U543" i="16"/>
  <c r="O401" i="16"/>
  <c r="P401" i="16" s="1"/>
  <c r="AE401" i="16" s="1"/>
  <c r="AF401" i="16" s="1"/>
  <c r="T465" i="16"/>
  <c r="U465" i="16"/>
  <c r="Z494" i="16"/>
  <c r="Q638" i="16"/>
  <c r="U609" i="16"/>
  <c r="Q258" i="16"/>
  <c r="O120" i="16"/>
  <c r="P120" i="16" s="1"/>
  <c r="AD120" i="16" s="1"/>
  <c r="V373" i="16"/>
  <c r="W373" i="16" s="1"/>
  <c r="X373" i="16" s="1"/>
  <c r="Y373" i="16" s="1"/>
  <c r="AE647" i="16"/>
  <c r="Q577" i="16"/>
  <c r="R527" i="16"/>
  <c r="S527" i="16"/>
  <c r="AE496" i="16"/>
  <c r="T496" i="16"/>
  <c r="O267" i="16"/>
  <c r="P267" i="16" s="1"/>
  <c r="AE267" i="16" s="1"/>
  <c r="R652" i="16"/>
  <c r="U257" i="16"/>
  <c r="S565" i="16"/>
  <c r="Z552" i="16"/>
  <c r="Z110" i="16"/>
  <c r="U721" i="16"/>
  <c r="V490" i="16"/>
  <c r="W490" i="16" s="1"/>
  <c r="AA490" i="16" s="1"/>
  <c r="V26" i="16"/>
  <c r="W26" i="16" s="1"/>
  <c r="X26" i="16" s="1"/>
  <c r="Y26" i="16" s="1"/>
  <c r="R99" i="16"/>
  <c r="T577" i="16"/>
  <c r="S437" i="16"/>
  <c r="O437" i="16"/>
  <c r="P437" i="16" s="1"/>
  <c r="AD437" i="16" s="1"/>
  <c r="T58" i="16"/>
  <c r="Q58" i="16"/>
  <c r="R258" i="16"/>
  <c r="O772" i="16"/>
  <c r="P772" i="16" s="1"/>
  <c r="Q772" i="16"/>
  <c r="S30" i="16"/>
  <c r="T30" i="16"/>
  <c r="Q30" i="16"/>
  <c r="U30" i="16"/>
  <c r="Z30" i="16"/>
  <c r="R30" i="16"/>
  <c r="T580" i="16"/>
  <c r="Z580" i="16"/>
  <c r="Q580" i="16"/>
  <c r="S580" i="16"/>
  <c r="U580" i="16"/>
  <c r="R580" i="16"/>
  <c r="S284" i="16"/>
  <c r="Q284" i="16"/>
  <c r="O284" i="16"/>
  <c r="P284" i="16" s="1"/>
  <c r="Z284" i="16"/>
  <c r="R284" i="16"/>
  <c r="T284" i="16"/>
  <c r="U284" i="16"/>
  <c r="Z525" i="16"/>
  <c r="Q525" i="16"/>
  <c r="AE691" i="16"/>
  <c r="AF691" i="16" s="1"/>
  <c r="Z778" i="16"/>
  <c r="Q99" i="16"/>
  <c r="S552" i="16"/>
  <c r="AE71" i="16"/>
  <c r="AF71" i="16" s="1"/>
  <c r="AG71" i="16" s="1"/>
  <c r="AH71" i="16" s="1"/>
  <c r="O571" i="16"/>
  <c r="P571" i="16" s="1"/>
  <c r="Z727" i="16"/>
  <c r="O234" i="16"/>
  <c r="P234" i="16" s="1"/>
  <c r="AD234" i="16" s="1"/>
  <c r="O543" i="16"/>
  <c r="P543" i="16" s="1"/>
  <c r="T401" i="16"/>
  <c r="R465" i="16"/>
  <c r="R494" i="16"/>
  <c r="S638" i="16"/>
  <c r="S609" i="16"/>
  <c r="T258" i="16"/>
  <c r="R120" i="16"/>
  <c r="T647" i="16"/>
  <c r="Z577" i="16"/>
  <c r="T527" i="16"/>
  <c r="S496" i="16"/>
  <c r="R267" i="16"/>
  <c r="Q565" i="16"/>
  <c r="U552" i="16"/>
  <c r="O778" i="16"/>
  <c r="P778" i="16" s="1"/>
  <c r="AD778" i="16" s="1"/>
  <c r="Q110" i="16"/>
  <c r="O674" i="16"/>
  <c r="P674" i="16" s="1"/>
  <c r="AE674" i="16" s="1"/>
  <c r="AF674" i="16" s="1"/>
  <c r="S58" i="16"/>
  <c r="O84" i="16"/>
  <c r="P84" i="16" s="1"/>
  <c r="V84" i="16" s="1"/>
  <c r="W84" i="16" s="1"/>
  <c r="X84" i="16" s="1"/>
  <c r="Y84" i="16" s="1"/>
  <c r="Z84" i="16"/>
  <c r="O310" i="16"/>
  <c r="P310" i="16" s="1"/>
  <c r="S310" i="16"/>
  <c r="Q310" i="16"/>
  <c r="Z310" i="16"/>
  <c r="T310" i="16"/>
  <c r="R310" i="16"/>
  <c r="U310" i="16"/>
  <c r="AD614" i="16"/>
  <c r="AE614" i="16"/>
  <c r="AF614" i="16" s="1"/>
  <c r="AD664" i="16"/>
  <c r="AG664" i="16" s="1"/>
  <c r="AH664" i="16" s="1"/>
  <c r="AD737" i="16"/>
  <c r="AE737" i="16"/>
  <c r="AF737" i="16" s="1"/>
  <c r="AD687" i="16"/>
  <c r="AE687" i="16"/>
  <c r="AF687" i="16" s="1"/>
  <c r="C22" i="7"/>
  <c r="C13" i="7"/>
  <c r="C14" i="7"/>
  <c r="C16" i="7"/>
  <c r="C17" i="7"/>
  <c r="C15" i="7"/>
  <c r="C27" i="7"/>
  <c r="C28" i="7" s="1"/>
  <c r="C26" i="7"/>
  <c r="AD99" i="16"/>
  <c r="AE99" i="16"/>
  <c r="AF99" i="16" s="1"/>
  <c r="AD485" i="16"/>
  <c r="U5" i="16"/>
  <c r="R5" i="16"/>
  <c r="Z5" i="16"/>
  <c r="Q5" i="16"/>
  <c r="S5" i="16"/>
  <c r="O5" i="16"/>
  <c r="P5" i="16" s="1"/>
  <c r="T5" i="16"/>
  <c r="R537" i="16"/>
  <c r="O537" i="16"/>
  <c r="P537" i="16" s="1"/>
  <c r="T537" i="16"/>
  <c r="Z537" i="16"/>
  <c r="U537" i="16"/>
  <c r="Q568" i="16"/>
  <c r="R568" i="16"/>
  <c r="S568" i="16"/>
  <c r="Z568" i="16"/>
  <c r="T568" i="16"/>
  <c r="O568" i="16"/>
  <c r="P568" i="16" s="1"/>
  <c r="U568" i="16"/>
  <c r="U98" i="16"/>
  <c r="T98" i="16"/>
  <c r="R98" i="16"/>
  <c r="S98" i="16"/>
  <c r="O98" i="16"/>
  <c r="P98" i="16" s="1"/>
  <c r="Q98" i="16"/>
  <c r="Z98" i="16"/>
  <c r="Z231" i="16"/>
  <c r="S231" i="16"/>
  <c r="R231" i="16"/>
  <c r="O231" i="16"/>
  <c r="P231" i="16" s="1"/>
  <c r="U231" i="16"/>
  <c r="T231" i="16"/>
  <c r="Q231" i="16"/>
  <c r="Z155" i="16"/>
  <c r="S155" i="16"/>
  <c r="T155" i="16"/>
  <c r="O155" i="16"/>
  <c r="P155" i="16" s="1"/>
  <c r="Q747" i="16"/>
  <c r="S747" i="16"/>
  <c r="O747" i="16"/>
  <c r="P747" i="16" s="1"/>
  <c r="T747" i="16"/>
  <c r="U747" i="16"/>
  <c r="Z747" i="16"/>
  <c r="R747" i="16"/>
  <c r="T443" i="16"/>
  <c r="O443" i="16"/>
  <c r="P443" i="16" s="1"/>
  <c r="Q443" i="16"/>
  <c r="R443" i="16"/>
  <c r="S443" i="16"/>
  <c r="U443" i="16"/>
  <c r="Z443" i="16"/>
  <c r="T148" i="16"/>
  <c r="S148" i="16"/>
  <c r="R148" i="16"/>
  <c r="O148" i="16"/>
  <c r="P148" i="16" s="1"/>
  <c r="Z148" i="16"/>
  <c r="U148" i="16"/>
  <c r="Q148" i="16"/>
  <c r="U252" i="16"/>
  <c r="T252" i="16"/>
  <c r="R252" i="16"/>
  <c r="Q252" i="16"/>
  <c r="S252" i="16"/>
  <c r="O252" i="16"/>
  <c r="P252" i="16" s="1"/>
  <c r="Z252" i="16"/>
  <c r="U564" i="16"/>
  <c r="S564" i="16"/>
  <c r="R564" i="16"/>
  <c r="Q564" i="16"/>
  <c r="Z564" i="16"/>
  <c r="T564" i="16"/>
  <c r="O564" i="16"/>
  <c r="P564" i="16" s="1"/>
  <c r="R679" i="16"/>
  <c r="U679" i="16"/>
  <c r="Z679" i="16"/>
  <c r="Q679" i="16"/>
  <c r="O679" i="16"/>
  <c r="P679" i="16" s="1"/>
  <c r="T679" i="16"/>
  <c r="S679" i="16"/>
  <c r="O763" i="16"/>
  <c r="P763" i="16" s="1"/>
  <c r="Z763" i="16"/>
  <c r="S763" i="16"/>
  <c r="Q763" i="16"/>
  <c r="R763" i="16"/>
  <c r="T763" i="16"/>
  <c r="U763" i="16"/>
  <c r="AE717" i="16"/>
  <c r="AF717" i="16" s="1"/>
  <c r="AD717" i="16"/>
  <c r="V730" i="16"/>
  <c r="W730" i="16" s="1"/>
  <c r="AA730" i="16" s="1"/>
  <c r="R155" i="16"/>
  <c r="AD417" i="16"/>
  <c r="AG417" i="16" s="1"/>
  <c r="AH417" i="16" s="1"/>
  <c r="Q718" i="16"/>
  <c r="R506" i="16"/>
  <c r="O103" i="16"/>
  <c r="P103" i="16" s="1"/>
  <c r="AD103" i="16" s="1"/>
  <c r="Q678" i="16"/>
  <c r="Z81" i="16"/>
  <c r="U67" i="16"/>
  <c r="T96" i="16"/>
  <c r="Q96" i="16"/>
  <c r="R485" i="16"/>
  <c r="Z485" i="16"/>
  <c r="Q253" i="16"/>
  <c r="R253" i="16"/>
  <c r="Z500" i="16"/>
  <c r="S248" i="16"/>
  <c r="T682" i="16"/>
  <c r="Z682" i="16"/>
  <c r="Z100" i="16"/>
  <c r="R100" i="16"/>
  <c r="S100" i="16"/>
  <c r="T100" i="16"/>
  <c r="O100" i="16"/>
  <c r="P100" i="16" s="1"/>
  <c r="U100" i="16"/>
  <c r="Q100" i="16"/>
  <c r="Q93" i="16"/>
  <c r="T93" i="16"/>
  <c r="R93" i="16"/>
  <c r="O93" i="16"/>
  <c r="P93" i="16" s="1"/>
  <c r="S93" i="16"/>
  <c r="Z93" i="16"/>
  <c r="U93" i="16"/>
  <c r="T540" i="16"/>
  <c r="Q540" i="16"/>
  <c r="R540" i="16"/>
  <c r="U540" i="16"/>
  <c r="S540" i="16"/>
  <c r="Z540" i="16"/>
  <c r="O540" i="16"/>
  <c r="P540" i="16" s="1"/>
  <c r="T550" i="16"/>
  <c r="O550" i="16"/>
  <c r="P550" i="16" s="1"/>
  <c r="S550" i="16"/>
  <c r="Q550" i="16"/>
  <c r="Z550" i="16"/>
  <c r="U550" i="16"/>
  <c r="R550" i="16"/>
  <c r="U685" i="16"/>
  <c r="O685" i="16"/>
  <c r="P685" i="16" s="1"/>
  <c r="R685" i="16"/>
  <c r="T685" i="16"/>
  <c r="Z685" i="16"/>
  <c r="Q685" i="16"/>
  <c r="S685" i="16"/>
  <c r="O102" i="16"/>
  <c r="P102" i="16" s="1"/>
  <c r="R102" i="16"/>
  <c r="S102" i="16"/>
  <c r="Q102" i="16"/>
  <c r="T102" i="16"/>
  <c r="Z102" i="16"/>
  <c r="U102" i="16"/>
  <c r="R389" i="16"/>
  <c r="O389" i="16"/>
  <c r="P389" i="16" s="1"/>
  <c r="T191" i="16"/>
  <c r="R191" i="16"/>
  <c r="O191" i="16"/>
  <c r="P191" i="16" s="1"/>
  <c r="Q191" i="16"/>
  <c r="S191" i="16"/>
  <c r="Z191" i="16"/>
  <c r="U191" i="16"/>
  <c r="U533" i="16"/>
  <c r="Z533" i="16"/>
  <c r="O533" i="16"/>
  <c r="P533" i="16" s="1"/>
  <c r="S533" i="16"/>
  <c r="T533" i="16"/>
  <c r="Q533" i="16"/>
  <c r="R533" i="16"/>
  <c r="O260" i="16"/>
  <c r="P260" i="16" s="1"/>
  <c r="Z260" i="16"/>
  <c r="S260" i="16"/>
  <c r="Q260" i="16"/>
  <c r="T260" i="16"/>
  <c r="U260" i="16"/>
  <c r="R260" i="16"/>
  <c r="Z239" i="16"/>
  <c r="U239" i="16"/>
  <c r="S239" i="16"/>
  <c r="O239" i="16"/>
  <c r="P239" i="16" s="1"/>
  <c r="T239" i="16"/>
  <c r="R239" i="16"/>
  <c r="Q239" i="16"/>
  <c r="Z65" i="16"/>
  <c r="T65" i="16"/>
  <c r="Q65" i="16"/>
  <c r="R65" i="16"/>
  <c r="O65" i="16"/>
  <c r="P65" i="16" s="1"/>
  <c r="U65" i="16"/>
  <c r="S65" i="16"/>
  <c r="AD723" i="16"/>
  <c r="AE723" i="16"/>
  <c r="AF723" i="16" s="1"/>
  <c r="AD28" i="16"/>
  <c r="AE28" i="16"/>
  <c r="AF28" i="16" s="1"/>
  <c r="AE250" i="16"/>
  <c r="AF250" i="16" s="1"/>
  <c r="Z389" i="16"/>
  <c r="R628" i="16"/>
  <c r="V43" i="16"/>
  <c r="W43" i="16" s="1"/>
  <c r="X43" i="16" s="1"/>
  <c r="Y43" i="16" s="1"/>
  <c r="Z99" i="16"/>
  <c r="O552" i="16"/>
  <c r="P552" i="16" s="1"/>
  <c r="AD552" i="16" s="1"/>
  <c r="V192" i="16"/>
  <c r="W192" i="16" s="1"/>
  <c r="X192" i="16" s="1"/>
  <c r="Y192" i="16" s="1"/>
  <c r="T628" i="16"/>
  <c r="V407" i="16"/>
  <c r="W407" i="16" s="1"/>
  <c r="AA407" i="16" s="1"/>
  <c r="AG624" i="16"/>
  <c r="AH624" i="16" s="1"/>
  <c r="AE286" i="16"/>
  <c r="AF286" i="16" s="1"/>
  <c r="AD490" i="16"/>
  <c r="AG490" i="16" s="1"/>
  <c r="AH490" i="16" s="1"/>
  <c r="U571" i="16"/>
  <c r="Q727" i="16"/>
  <c r="T727" i="16"/>
  <c r="R718" i="16"/>
  <c r="R234" i="16"/>
  <c r="T234" i="16"/>
  <c r="O506" i="16"/>
  <c r="P506" i="16" s="1"/>
  <c r="AD506" i="16" s="1"/>
  <c r="Z506" i="16"/>
  <c r="S543" i="16"/>
  <c r="T543" i="16"/>
  <c r="Q401" i="16"/>
  <c r="R401" i="16"/>
  <c r="Z103" i="16"/>
  <c r="S103" i="16"/>
  <c r="O678" i="16"/>
  <c r="P678" i="16" s="1"/>
  <c r="AD678" i="16" s="1"/>
  <c r="Z244" i="16"/>
  <c r="S244" i="16"/>
  <c r="R81" i="16"/>
  <c r="S81" i="16"/>
  <c r="Q67" i="16"/>
  <c r="Z134" i="16"/>
  <c r="X223" i="16"/>
  <c r="Y223" i="16" s="1"/>
  <c r="R647" i="16"/>
  <c r="T389" i="16"/>
  <c r="V383" i="16"/>
  <c r="W383" i="16" s="1"/>
  <c r="AA383" i="16" s="1"/>
  <c r="O248" i="16"/>
  <c r="P248" i="16" s="1"/>
  <c r="AD248" i="16" s="1"/>
  <c r="AG200" i="16"/>
  <c r="AH200" i="16" s="1"/>
  <c r="T127" i="16"/>
  <c r="U96" i="16"/>
  <c r="O96" i="16"/>
  <c r="P96" i="16" s="1"/>
  <c r="Q267" i="16"/>
  <c r="Z267" i="16"/>
  <c r="T485" i="16"/>
  <c r="Q652" i="16"/>
  <c r="O652" i="16"/>
  <c r="P652" i="16" s="1"/>
  <c r="AD652" i="16" s="1"/>
  <c r="S253" i="16"/>
  <c r="R257" i="16"/>
  <c r="Z257" i="16"/>
  <c r="O500" i="16"/>
  <c r="P500" i="16" s="1"/>
  <c r="AD500" i="16" s="1"/>
  <c r="Q500" i="16"/>
  <c r="T565" i="16"/>
  <c r="U565" i="16"/>
  <c r="T551" i="16"/>
  <c r="R551" i="16"/>
  <c r="R552" i="16"/>
  <c r="T248" i="16"/>
  <c r="S682" i="16"/>
  <c r="S778" i="16"/>
  <c r="Q778" i="16"/>
  <c r="Q107" i="16"/>
  <c r="R107" i="16"/>
  <c r="O110" i="16"/>
  <c r="P110" i="16" s="1"/>
  <c r="AD110" i="16" s="1"/>
  <c r="T110" i="16"/>
  <c r="R721" i="16"/>
  <c r="S99" i="16"/>
  <c r="V692" i="16"/>
  <c r="W692" i="16" s="1"/>
  <c r="X692" i="16" s="1"/>
  <c r="Y692" i="16" s="1"/>
  <c r="S708" i="16"/>
  <c r="T708" i="16"/>
  <c r="U708" i="16"/>
  <c r="Z708" i="16"/>
  <c r="U95" i="16"/>
  <c r="S95" i="16"/>
  <c r="T95" i="16"/>
  <c r="R95" i="16"/>
  <c r="O95" i="16"/>
  <c r="P95" i="16" s="1"/>
  <c r="Z95" i="16"/>
  <c r="Q95" i="16"/>
  <c r="Q534" i="16"/>
  <c r="R534" i="16"/>
  <c r="S534" i="16"/>
  <c r="O534" i="16"/>
  <c r="P534" i="16" s="1"/>
  <c r="T534" i="16"/>
  <c r="Z534" i="16"/>
  <c r="U534" i="16"/>
  <c r="S254" i="16"/>
  <c r="O254" i="16"/>
  <c r="P254" i="16" s="1"/>
  <c r="R254" i="16"/>
  <c r="Q254" i="16"/>
  <c r="T254" i="16"/>
  <c r="Z254" i="16"/>
  <c r="U254" i="16"/>
  <c r="Q562" i="16"/>
  <c r="R562" i="16"/>
  <c r="T562" i="16"/>
  <c r="O562" i="16"/>
  <c r="P562" i="16" s="1"/>
  <c r="Z562" i="16"/>
  <c r="U562" i="16"/>
  <c r="S562" i="16"/>
  <c r="R236" i="16"/>
  <c r="O236" i="16"/>
  <c r="P236" i="16" s="1"/>
  <c r="Z236" i="16"/>
  <c r="T236" i="16"/>
  <c r="S236" i="16"/>
  <c r="U236" i="16"/>
  <c r="Q236" i="16"/>
  <c r="S775" i="16"/>
  <c r="O775" i="16"/>
  <c r="P775" i="16" s="1"/>
  <c r="T775" i="16"/>
  <c r="R775" i="16"/>
  <c r="U775" i="16"/>
  <c r="Z775" i="16"/>
  <c r="Q775" i="16"/>
  <c r="S704" i="16"/>
  <c r="R704" i="16"/>
  <c r="Z704" i="16"/>
  <c r="U704" i="16"/>
  <c r="O52" i="16"/>
  <c r="P52" i="16" s="1"/>
  <c r="T52" i="16"/>
  <c r="S52" i="16"/>
  <c r="R52" i="16"/>
  <c r="Z52" i="16"/>
  <c r="U52" i="16"/>
  <c r="Q52" i="16"/>
  <c r="Q765" i="16"/>
  <c r="U765" i="16"/>
  <c r="O765" i="16"/>
  <c r="P765" i="16" s="1"/>
  <c r="Z765" i="16"/>
  <c r="S765" i="16"/>
  <c r="T765" i="16"/>
  <c r="R765" i="16"/>
  <c r="Q80" i="16"/>
  <c r="O80" i="16"/>
  <c r="P80" i="16" s="1"/>
  <c r="T80" i="16"/>
  <c r="S80" i="16"/>
  <c r="R80" i="16"/>
  <c r="U80" i="16"/>
  <c r="Z80" i="16"/>
  <c r="S168" i="16"/>
  <c r="Z168" i="16"/>
  <c r="U168" i="16"/>
  <c r="O393" i="16"/>
  <c r="P393" i="16" s="1"/>
  <c r="U393" i="16"/>
  <c r="T393" i="16"/>
  <c r="S393" i="16"/>
  <c r="Z393" i="16"/>
  <c r="Q393" i="16"/>
  <c r="R393" i="16"/>
  <c r="S409" i="16"/>
  <c r="U409" i="16"/>
  <c r="Z409" i="16"/>
  <c r="R409" i="16"/>
  <c r="T409" i="16"/>
  <c r="Q409" i="16"/>
  <c r="O409" i="16"/>
  <c r="P409" i="16" s="1"/>
  <c r="Q421" i="16"/>
  <c r="S421" i="16"/>
  <c r="T421" i="16"/>
  <c r="O421" i="16"/>
  <c r="P421" i="16" s="1"/>
  <c r="R421" i="16"/>
  <c r="U421" i="16"/>
  <c r="Z421" i="16"/>
  <c r="S597" i="16"/>
  <c r="R597" i="16"/>
  <c r="T597" i="16"/>
  <c r="Q597" i="16"/>
  <c r="U597" i="16"/>
  <c r="Z597" i="16"/>
  <c r="O597" i="16"/>
  <c r="P597" i="16" s="1"/>
  <c r="S471" i="16"/>
  <c r="T471" i="16"/>
  <c r="Z471" i="16"/>
  <c r="O471" i="16"/>
  <c r="P471" i="16" s="1"/>
  <c r="Q471" i="16"/>
  <c r="U471" i="16"/>
  <c r="R471" i="16"/>
  <c r="T639" i="16"/>
  <c r="Q639" i="16"/>
  <c r="S639" i="16"/>
  <c r="U639" i="16"/>
  <c r="R639" i="16"/>
  <c r="Z639" i="16"/>
  <c r="Z94" i="16"/>
  <c r="O94" i="16"/>
  <c r="P94" i="16" s="1"/>
  <c r="S94" i="16"/>
  <c r="R94" i="16"/>
  <c r="T94" i="16"/>
  <c r="U94" i="16"/>
  <c r="Q94" i="16"/>
  <c r="U655" i="16"/>
  <c r="S655" i="16"/>
  <c r="O655" i="16"/>
  <c r="P655" i="16" s="1"/>
  <c r="T655" i="16"/>
  <c r="R655" i="16"/>
  <c r="Z655" i="16"/>
  <c r="Q655" i="16"/>
  <c r="T32" i="16"/>
  <c r="Z32" i="16"/>
  <c r="U32" i="16"/>
  <c r="Q32" i="16"/>
  <c r="S32" i="16"/>
  <c r="O32" i="16"/>
  <c r="P32" i="16" s="1"/>
  <c r="R32" i="16"/>
  <c r="T547" i="16"/>
  <c r="Z547" i="16"/>
  <c r="R547" i="16"/>
  <c r="S547" i="16"/>
  <c r="U547" i="16"/>
  <c r="O547" i="16"/>
  <c r="P547" i="16" s="1"/>
  <c r="Q547" i="16"/>
  <c r="U238" i="16"/>
  <c r="O238" i="16"/>
  <c r="P238" i="16" s="1"/>
  <c r="Z238" i="16"/>
  <c r="S238" i="16"/>
  <c r="Q238" i="16"/>
  <c r="T238" i="16"/>
  <c r="R238" i="16"/>
  <c r="U769" i="16"/>
  <c r="T769" i="16"/>
  <c r="Q769" i="16"/>
  <c r="Z769" i="16"/>
  <c r="R769" i="16"/>
  <c r="S769" i="16"/>
  <c r="O769" i="16"/>
  <c r="P769" i="16" s="1"/>
  <c r="R97" i="16"/>
  <c r="U97" i="16"/>
  <c r="Z97" i="16"/>
  <c r="S97" i="16"/>
  <c r="O97" i="16"/>
  <c r="P97" i="16" s="1"/>
  <c r="T97" i="16"/>
  <c r="Q97" i="16"/>
  <c r="AA221" i="16"/>
  <c r="AB221" i="16" s="1"/>
  <c r="AC221" i="16" s="1"/>
  <c r="X221" i="16"/>
  <c r="Y221" i="16" s="1"/>
  <c r="AE668" i="16"/>
  <c r="AF668" i="16" s="1"/>
  <c r="AD693" i="16"/>
  <c r="AE693" i="16"/>
  <c r="AF693" i="16" s="1"/>
  <c r="V603" i="16"/>
  <c r="W603" i="16" s="1"/>
  <c r="V361" i="16"/>
  <c r="W361" i="16" s="1"/>
  <c r="AE31" i="16"/>
  <c r="AF31" i="16" s="1"/>
  <c r="AD31" i="16"/>
  <c r="AD469" i="16"/>
  <c r="AE469" i="16"/>
  <c r="AF469" i="16" s="1"/>
  <c r="S413" i="16"/>
  <c r="Z413" i="16"/>
  <c r="R413" i="16"/>
  <c r="T413" i="16"/>
  <c r="Q413" i="16"/>
  <c r="U413" i="16"/>
  <c r="O413" i="16"/>
  <c r="P413" i="16" s="1"/>
  <c r="S754" i="16"/>
  <c r="Q754" i="16"/>
  <c r="R754" i="16"/>
  <c r="T754" i="16"/>
  <c r="U754" i="16"/>
  <c r="Z754" i="16"/>
  <c r="S33" i="16"/>
  <c r="T33" i="16"/>
  <c r="Q33" i="16"/>
  <c r="R33" i="16"/>
  <c r="O33" i="16"/>
  <c r="P33" i="16" s="1"/>
  <c r="U33" i="16"/>
  <c r="Z33" i="16"/>
  <c r="T768" i="16"/>
  <c r="S768" i="16"/>
  <c r="O768" i="16"/>
  <c r="P768" i="16" s="1"/>
  <c r="R768" i="16"/>
  <c r="U768" i="16"/>
  <c r="Z768" i="16"/>
  <c r="Q768" i="16"/>
  <c r="S732" i="16"/>
  <c r="R732" i="16"/>
  <c r="U732" i="16"/>
  <c r="Q732" i="16"/>
  <c r="T732" i="16"/>
  <c r="Z732" i="16"/>
  <c r="Q590" i="16"/>
  <c r="T590" i="16"/>
  <c r="O590" i="16"/>
  <c r="P590" i="16" s="1"/>
  <c r="Z590" i="16"/>
  <c r="R590" i="16"/>
  <c r="S590" i="16"/>
  <c r="U590" i="16"/>
  <c r="T205" i="16"/>
  <c r="R205" i="16"/>
  <c r="O205" i="16"/>
  <c r="P205" i="16" s="1"/>
  <c r="Q205" i="16"/>
  <c r="S205" i="16"/>
  <c r="Z205" i="16"/>
  <c r="U205" i="16"/>
  <c r="O486" i="16"/>
  <c r="P486" i="16" s="1"/>
  <c r="R486" i="16"/>
  <c r="T486" i="16"/>
  <c r="Q486" i="16"/>
  <c r="S486" i="16"/>
  <c r="U486" i="16"/>
  <c r="Z486" i="16"/>
  <c r="S484" i="16"/>
  <c r="U484" i="16"/>
  <c r="Z484" i="16"/>
  <c r="Q484" i="16"/>
  <c r="R484" i="16"/>
  <c r="O484" i="16"/>
  <c r="P484" i="16" s="1"/>
  <c r="T484" i="16"/>
  <c r="Q256" i="16"/>
  <c r="O256" i="16"/>
  <c r="P256" i="16" s="1"/>
  <c r="S256" i="16"/>
  <c r="U256" i="16"/>
  <c r="R256" i="16"/>
  <c r="T256" i="16"/>
  <c r="Z256" i="16"/>
  <c r="U246" i="16"/>
  <c r="Z246" i="16"/>
  <c r="O246" i="16"/>
  <c r="P246" i="16" s="1"/>
  <c r="Q246" i="16"/>
  <c r="T246" i="16"/>
  <c r="R246" i="16"/>
  <c r="S246" i="16"/>
  <c r="Z112" i="16"/>
  <c r="O112" i="16"/>
  <c r="P112" i="16" s="1"/>
  <c r="T112" i="16"/>
  <c r="Q112" i="16"/>
  <c r="S112" i="16"/>
  <c r="R112" i="16"/>
  <c r="U112" i="16"/>
  <c r="R130" i="16"/>
  <c r="Q130" i="16"/>
  <c r="T130" i="16"/>
  <c r="U130" i="16"/>
  <c r="S130" i="16"/>
  <c r="Z130" i="16"/>
  <c r="V55" i="16"/>
  <c r="W55" i="16" s="1"/>
  <c r="AA55" i="16" s="1"/>
  <c r="U628" i="16"/>
  <c r="T718" i="16"/>
  <c r="U506" i="16"/>
  <c r="AE23" i="16"/>
  <c r="AF23" i="16" s="1"/>
  <c r="T103" i="16"/>
  <c r="R678" i="16"/>
  <c r="U244" i="16"/>
  <c r="T81" i="16"/>
  <c r="R67" i="16"/>
  <c r="V222" i="16"/>
  <c r="W222" i="16" s="1"/>
  <c r="S551" i="16"/>
  <c r="Z107" i="16"/>
  <c r="T107" i="16"/>
  <c r="V635" i="16"/>
  <c r="W635" i="16" s="1"/>
  <c r="AA635" i="16" s="1"/>
  <c r="AB635" i="16" s="1"/>
  <c r="AC635" i="16" s="1"/>
  <c r="AG153" i="16"/>
  <c r="AH153" i="16" s="1"/>
  <c r="R187" i="16"/>
  <c r="O187" i="16"/>
  <c r="P187" i="16" s="1"/>
  <c r="U187" i="16"/>
  <c r="Z187" i="16"/>
  <c r="S187" i="16"/>
  <c r="T187" i="16"/>
  <c r="O546" i="16"/>
  <c r="P546" i="16" s="1"/>
  <c r="S546" i="16"/>
  <c r="Z546" i="16"/>
  <c r="Q546" i="16"/>
  <c r="U546" i="16"/>
  <c r="T546" i="16"/>
  <c r="R546" i="16"/>
  <c r="R502" i="16"/>
  <c r="O502" i="16"/>
  <c r="P502" i="16" s="1"/>
  <c r="T502" i="16"/>
  <c r="Q502" i="16"/>
  <c r="S502" i="16"/>
  <c r="Z502" i="16"/>
  <c r="U502" i="16"/>
  <c r="R247" i="16"/>
  <c r="Q247" i="16"/>
  <c r="T247" i="16"/>
  <c r="S247" i="16"/>
  <c r="O247" i="16"/>
  <c r="P247" i="16" s="1"/>
  <c r="Z247" i="16"/>
  <c r="U247" i="16"/>
  <c r="Q746" i="16"/>
  <c r="T746" i="16"/>
  <c r="R746" i="16"/>
  <c r="Z746" i="16"/>
  <c r="S746" i="16"/>
  <c r="U746" i="16"/>
  <c r="S761" i="16"/>
  <c r="O761" i="16"/>
  <c r="P761" i="16" s="1"/>
  <c r="Q761" i="16"/>
  <c r="T761" i="16"/>
  <c r="R761" i="16"/>
  <c r="Z761" i="16"/>
  <c r="U761" i="16"/>
  <c r="Q642" i="16"/>
  <c r="O642" i="16"/>
  <c r="P642" i="16" s="1"/>
  <c r="R642" i="16"/>
  <c r="S642" i="16"/>
  <c r="T642" i="16"/>
  <c r="Z642" i="16"/>
  <c r="U642" i="16"/>
  <c r="T348" i="16"/>
  <c r="Z348" i="16"/>
  <c r="O348" i="16"/>
  <c r="P348" i="16" s="1"/>
  <c r="Q348" i="16"/>
  <c r="R348" i="16"/>
  <c r="U11" i="16"/>
  <c r="Q11" i="16"/>
  <c r="S11" i="16"/>
  <c r="Z11" i="16"/>
  <c r="O177" i="16"/>
  <c r="P177" i="16" s="1"/>
  <c r="Q177" i="16"/>
  <c r="Z177" i="16"/>
  <c r="R177" i="16"/>
  <c r="T177" i="16"/>
  <c r="U177" i="16"/>
  <c r="S177" i="16"/>
  <c r="Q509" i="16"/>
  <c r="T509" i="16"/>
  <c r="U509" i="16"/>
  <c r="R509" i="16"/>
  <c r="Z509" i="16"/>
  <c r="O509" i="16"/>
  <c r="P509" i="16" s="1"/>
  <c r="S509" i="16"/>
  <c r="U684" i="16"/>
  <c r="S684" i="16"/>
  <c r="T684" i="16"/>
  <c r="R684" i="16"/>
  <c r="Q684" i="16"/>
  <c r="O684" i="16"/>
  <c r="P684" i="16" s="1"/>
  <c r="Z684" i="16"/>
  <c r="T54" i="16"/>
  <c r="U54" i="16"/>
  <c r="S54" i="16"/>
  <c r="R54" i="16"/>
  <c r="Q54" i="16"/>
  <c r="O54" i="16"/>
  <c r="P54" i="16" s="1"/>
  <c r="Z54" i="16"/>
  <c r="AE171" i="16"/>
  <c r="AF171" i="16" s="1"/>
  <c r="AD171" i="16"/>
  <c r="AD77" i="16"/>
  <c r="AD464" i="16"/>
  <c r="T11" i="16"/>
  <c r="S537" i="16"/>
  <c r="U99" i="16"/>
  <c r="U778" i="16"/>
  <c r="V734" i="16"/>
  <c r="W734" i="16" s="1"/>
  <c r="AA734" i="16" s="1"/>
  <c r="U155" i="16"/>
  <c r="AE464" i="16"/>
  <c r="AF464" i="16" s="1"/>
  <c r="AD689" i="16"/>
  <c r="AG689" i="16" s="1"/>
  <c r="AH689" i="16" s="1"/>
  <c r="AE622" i="16"/>
  <c r="AF622" i="16" s="1"/>
  <c r="AG622" i="16" s="1"/>
  <c r="AH622" i="16" s="1"/>
  <c r="AE36" i="16"/>
  <c r="AF36" i="16" s="1"/>
  <c r="AG36" i="16" s="1"/>
  <c r="AH36" i="16" s="1"/>
  <c r="S571" i="16"/>
  <c r="AD718" i="16"/>
  <c r="S234" i="16"/>
  <c r="Q506" i="16"/>
  <c r="Z401" i="16"/>
  <c r="Z678" i="16"/>
  <c r="Q244" i="16"/>
  <c r="O67" i="16"/>
  <c r="P67" i="16" s="1"/>
  <c r="AE67" i="16" s="1"/>
  <c r="AF67" i="16" s="1"/>
  <c r="S647" i="16"/>
  <c r="Q389" i="16"/>
  <c r="V23" i="16"/>
  <c r="W23" i="16" s="1"/>
  <c r="AA23" i="16" s="1"/>
  <c r="U117" i="16"/>
  <c r="S96" i="16"/>
  <c r="U485" i="16"/>
  <c r="U652" i="16"/>
  <c r="U253" i="16"/>
  <c r="S257" i="16"/>
  <c r="S500" i="16"/>
  <c r="R565" i="16"/>
  <c r="O551" i="16"/>
  <c r="P551" i="16" s="1"/>
  <c r="AD551" i="16" s="1"/>
  <c r="Z248" i="16"/>
  <c r="U682" i="16"/>
  <c r="S107" i="16"/>
  <c r="O721" i="16"/>
  <c r="P721" i="16" s="1"/>
  <c r="T721" i="16"/>
  <c r="V309" i="16"/>
  <c r="W309" i="16" s="1"/>
  <c r="V185" i="16"/>
  <c r="W185" i="16" s="1"/>
  <c r="Q583" i="16"/>
  <c r="R583" i="16"/>
  <c r="Z583" i="16"/>
  <c r="U583" i="16"/>
  <c r="T583" i="16"/>
  <c r="S583" i="16"/>
  <c r="Q713" i="16"/>
  <c r="S713" i="16"/>
  <c r="T713" i="16"/>
  <c r="Z713" i="16"/>
  <c r="R123" i="16"/>
  <c r="Q123" i="16"/>
  <c r="U123" i="16"/>
  <c r="T123" i="16"/>
  <c r="S123" i="16"/>
  <c r="O123" i="16"/>
  <c r="P123" i="16" s="1"/>
  <c r="Z123" i="16"/>
  <c r="T507" i="16"/>
  <c r="S507" i="16"/>
  <c r="Q507" i="16"/>
  <c r="O507" i="16"/>
  <c r="P507" i="16" s="1"/>
  <c r="Z507" i="16"/>
  <c r="T262" i="16"/>
  <c r="Z262" i="16"/>
  <c r="O262" i="16"/>
  <c r="P262" i="16" s="1"/>
  <c r="Q262" i="16"/>
  <c r="S262" i="16"/>
  <c r="R262" i="16"/>
  <c r="U262" i="16"/>
  <c r="S570" i="16"/>
  <c r="R570" i="16"/>
  <c r="T570" i="16"/>
  <c r="Q570" i="16"/>
  <c r="U570" i="16"/>
  <c r="O570" i="16"/>
  <c r="P570" i="16" s="1"/>
  <c r="Z570" i="16"/>
  <c r="Z557" i="16"/>
  <c r="U557" i="16"/>
  <c r="T557" i="16"/>
  <c r="S242" i="16"/>
  <c r="O242" i="16"/>
  <c r="P242" i="16" s="1"/>
  <c r="U242" i="16"/>
  <c r="Q242" i="16"/>
  <c r="R242" i="16"/>
  <c r="T242" i="16"/>
  <c r="Z242" i="16"/>
  <c r="Q773" i="16"/>
  <c r="R773" i="16"/>
  <c r="S773" i="16"/>
  <c r="T773" i="16"/>
  <c r="O773" i="16"/>
  <c r="P773" i="16" s="1"/>
  <c r="Z773" i="16"/>
  <c r="U773" i="16"/>
  <c r="R105" i="16"/>
  <c r="O105" i="16"/>
  <c r="P105" i="16" s="1"/>
  <c r="T105" i="16"/>
  <c r="Q105" i="16"/>
  <c r="S105" i="16"/>
  <c r="U105" i="16"/>
  <c r="Z105" i="16"/>
  <c r="Q719" i="16"/>
  <c r="O719" i="16"/>
  <c r="P719" i="16" s="1"/>
  <c r="U719" i="16"/>
  <c r="R719" i="16"/>
  <c r="T719" i="16"/>
  <c r="S719" i="16"/>
  <c r="Z719" i="16"/>
  <c r="T66" i="16"/>
  <c r="R66" i="16"/>
  <c r="Z66" i="16"/>
  <c r="O66" i="16"/>
  <c r="P66" i="16" s="1"/>
  <c r="Q66" i="16"/>
  <c r="U66" i="16"/>
  <c r="S66" i="16"/>
  <c r="S574" i="16"/>
  <c r="R574" i="16"/>
  <c r="O574" i="16"/>
  <c r="P574" i="16" s="1"/>
  <c r="U574" i="16"/>
  <c r="Z574" i="16"/>
  <c r="U406" i="16"/>
  <c r="R406" i="16"/>
  <c r="Z406" i="16"/>
  <c r="T406" i="16"/>
  <c r="Q406" i="16"/>
  <c r="O406" i="16"/>
  <c r="P406" i="16" s="1"/>
  <c r="S406" i="16"/>
  <c r="S412" i="16"/>
  <c r="O412" i="16"/>
  <c r="P412" i="16" s="1"/>
  <c r="R412" i="16"/>
  <c r="S742" i="16"/>
  <c r="Z742" i="16"/>
  <c r="U742" i="16"/>
  <c r="Q742" i="16"/>
  <c r="O742" i="16"/>
  <c r="P742" i="16" s="1"/>
  <c r="R742" i="16"/>
  <c r="T742" i="16"/>
  <c r="Q491" i="16"/>
  <c r="R491" i="16"/>
  <c r="T491" i="16"/>
  <c r="S491" i="16"/>
  <c r="Z491" i="16"/>
  <c r="O491" i="16"/>
  <c r="P491" i="16" s="1"/>
  <c r="U491" i="16"/>
  <c r="R479" i="16"/>
  <c r="T479" i="16"/>
  <c r="Z479" i="16"/>
  <c r="Q479" i="16"/>
  <c r="S479" i="16"/>
  <c r="U479" i="16"/>
  <c r="O479" i="16"/>
  <c r="P479" i="16" s="1"/>
  <c r="T42" i="16"/>
  <c r="U42" i="16"/>
  <c r="Z42" i="16"/>
  <c r="Q125" i="16"/>
  <c r="U125" i="16"/>
  <c r="O125" i="16"/>
  <c r="P125" i="16" s="1"/>
  <c r="Z125" i="16"/>
  <c r="R125" i="16"/>
  <c r="S125" i="16"/>
  <c r="T125" i="16"/>
  <c r="R505" i="16"/>
  <c r="Q505" i="16"/>
  <c r="O505" i="16"/>
  <c r="P505" i="16" s="1"/>
  <c r="Z505" i="16"/>
  <c r="U505" i="16"/>
  <c r="T505" i="16"/>
  <c r="S505" i="16"/>
  <c r="R498" i="16"/>
  <c r="Q498" i="16"/>
  <c r="O498" i="16"/>
  <c r="P498" i="16" s="1"/>
  <c r="U498" i="16"/>
  <c r="T498" i="16"/>
  <c r="S498" i="16"/>
  <c r="Z498" i="16"/>
  <c r="R559" i="16"/>
  <c r="S559" i="16"/>
  <c r="U559" i="16"/>
  <c r="Q559" i="16"/>
  <c r="Z559" i="16"/>
  <c r="S111" i="16"/>
  <c r="T111" i="16"/>
  <c r="U759" i="16"/>
  <c r="Z759" i="16"/>
  <c r="T759" i="16"/>
  <c r="O759" i="16"/>
  <c r="P759" i="16" s="1"/>
  <c r="S759" i="16"/>
  <c r="R759" i="16"/>
  <c r="Q759" i="16"/>
  <c r="Q128" i="16"/>
  <c r="AA452" i="16"/>
  <c r="AB452" i="16" s="1"/>
  <c r="AC452" i="16" s="1"/>
  <c r="AD22" i="16"/>
  <c r="AG22" i="16" s="1"/>
  <c r="AH22" i="16" s="1"/>
  <c r="AD675" i="16"/>
  <c r="AE675" i="16"/>
  <c r="AF675" i="16" s="1"/>
  <c r="AG194" i="16"/>
  <c r="AH194" i="16" s="1"/>
  <c r="AE436" i="16"/>
  <c r="AF436" i="16" s="1"/>
  <c r="AD436" i="16"/>
  <c r="AD695" i="16"/>
  <c r="AE695" i="16"/>
  <c r="AF695" i="16" s="1"/>
  <c r="AD90" i="16"/>
  <c r="V141" i="16"/>
  <c r="W141" i="16" s="1"/>
  <c r="AA687" i="16"/>
  <c r="X687" i="16"/>
  <c r="Y687" i="16" s="1"/>
  <c r="AG263" i="16"/>
  <c r="AH263" i="16" s="1"/>
  <c r="V453" i="16"/>
  <c r="W453" i="16" s="1"/>
  <c r="AG703" i="16"/>
  <c r="AH703" i="16" s="1"/>
  <c r="AG594" i="16"/>
  <c r="AH594" i="16" s="1"/>
  <c r="AG632" i="16"/>
  <c r="AH632" i="16" s="1"/>
  <c r="T134" i="16"/>
  <c r="Q134" i="16"/>
  <c r="Q609" i="16"/>
  <c r="Z609" i="16"/>
  <c r="T714" i="16"/>
  <c r="R714" i="16"/>
  <c r="Z714" i="16"/>
  <c r="S714" i="16"/>
  <c r="O714" i="16"/>
  <c r="P714" i="16" s="1"/>
  <c r="U714" i="16"/>
  <c r="Q714" i="16"/>
  <c r="T72" i="16"/>
  <c r="R72" i="16"/>
  <c r="Q72" i="16"/>
  <c r="S72" i="16"/>
  <c r="Z72" i="16"/>
  <c r="U72" i="16"/>
  <c r="S273" i="16"/>
  <c r="T273" i="16"/>
  <c r="O273" i="16"/>
  <c r="P273" i="16" s="1"/>
  <c r="Q273" i="16"/>
  <c r="U273" i="16"/>
  <c r="Z273" i="16"/>
  <c r="R273" i="16"/>
  <c r="T56" i="16"/>
  <c r="Q56" i="16"/>
  <c r="S56" i="16"/>
  <c r="R56" i="16"/>
  <c r="U56" i="16"/>
  <c r="O56" i="16"/>
  <c r="P56" i="16" s="1"/>
  <c r="Z56" i="16"/>
  <c r="S707" i="16"/>
  <c r="Z707" i="16"/>
  <c r="T707" i="16"/>
  <c r="R707" i="16"/>
  <c r="U707" i="16"/>
  <c r="Q707" i="16"/>
  <c r="O360" i="16"/>
  <c r="P360" i="16" s="1"/>
  <c r="U360" i="16"/>
  <c r="T360" i="16"/>
  <c r="Q360" i="16"/>
  <c r="R360" i="16"/>
  <c r="Z360" i="16"/>
  <c r="S360" i="16"/>
  <c r="Z617" i="16"/>
  <c r="T617" i="16"/>
  <c r="O617" i="16"/>
  <c r="P617" i="16" s="1"/>
  <c r="R617" i="16"/>
  <c r="U617" i="16"/>
  <c r="Q617" i="16"/>
  <c r="S617" i="16"/>
  <c r="Q345" i="16"/>
  <c r="S345" i="16"/>
  <c r="T345" i="16"/>
  <c r="R345" i="16"/>
  <c r="O345" i="16"/>
  <c r="P345" i="16" s="1"/>
  <c r="U620" i="16"/>
  <c r="Q620" i="16"/>
  <c r="O620" i="16"/>
  <c r="P620" i="16" s="1"/>
  <c r="R620" i="16"/>
  <c r="S620" i="16"/>
  <c r="Z620" i="16"/>
  <c r="T620" i="16"/>
  <c r="U604" i="16"/>
  <c r="S604" i="16"/>
  <c r="T604" i="16"/>
  <c r="R604" i="16"/>
  <c r="Q604" i="16"/>
  <c r="O604" i="16"/>
  <c r="P604" i="16" s="1"/>
  <c r="Z604" i="16"/>
  <c r="AE226" i="16"/>
  <c r="AF226" i="16" s="1"/>
  <c r="AD226" i="16"/>
  <c r="AD700" i="16"/>
  <c r="AE300" i="16"/>
  <c r="AF300" i="16" s="1"/>
  <c r="AD300" i="16"/>
  <c r="AA4" i="16"/>
  <c r="AE111" i="16"/>
  <c r="AF111" i="16" s="1"/>
  <c r="AD111" i="16"/>
  <c r="AD193" i="16"/>
  <c r="AG397" i="16"/>
  <c r="AH397" i="16" s="1"/>
  <c r="AE55" i="16"/>
  <c r="AF55" i="16" s="1"/>
  <c r="AD55" i="16"/>
  <c r="AE511" i="16"/>
  <c r="AF511" i="16" s="1"/>
  <c r="AE189" i="16"/>
  <c r="AF189" i="16" s="1"/>
  <c r="AD189" i="16"/>
  <c r="V189" i="16"/>
  <c r="W189" i="16" s="1"/>
  <c r="V215" i="16"/>
  <c r="W215" i="16" s="1"/>
  <c r="AE755" i="16"/>
  <c r="AF755" i="16" s="1"/>
  <c r="AD755" i="16"/>
  <c r="AE91" i="16"/>
  <c r="AF91" i="16" s="1"/>
  <c r="AD558" i="16"/>
  <c r="AE682" i="16"/>
  <c r="AF682" i="16" s="1"/>
  <c r="AD682" i="16"/>
  <c r="AD227" i="16"/>
  <c r="AE227" i="16"/>
  <c r="AF227" i="16" s="1"/>
  <c r="AD338" i="16"/>
  <c r="AE338" i="16"/>
  <c r="AF338" i="16" s="1"/>
  <c r="V338" i="16"/>
  <c r="W338" i="16" s="1"/>
  <c r="AE332" i="16"/>
  <c r="AE589" i="16"/>
  <c r="AF589" i="16" s="1"/>
  <c r="AD589" i="16"/>
  <c r="V478" i="16"/>
  <c r="W478" i="16" s="1"/>
  <c r="AD416" i="16"/>
  <c r="AE416" i="16"/>
  <c r="AF416" i="16" s="1"/>
  <c r="AE468" i="16"/>
  <c r="AF468" i="16" s="1"/>
  <c r="AD468" i="16"/>
  <c r="AD441" i="16"/>
  <c r="AG441" i="16" s="1"/>
  <c r="AH441" i="16" s="1"/>
  <c r="AD147" i="16"/>
  <c r="AE147" i="16"/>
  <c r="AF147" i="16" s="1"/>
  <c r="AD447" i="16"/>
  <c r="AE447" i="16"/>
  <c r="AF447" i="16" s="1"/>
  <c r="V447" i="16"/>
  <c r="W447" i="16" s="1"/>
  <c r="V122" i="16"/>
  <c r="W122" i="16" s="1"/>
  <c r="AE122" i="16"/>
  <c r="AF122" i="16" s="1"/>
  <c r="AD122" i="16"/>
  <c r="AD259" i="16"/>
  <c r="V259" i="16"/>
  <c r="W259" i="16" s="1"/>
  <c r="AE259" i="16"/>
  <c r="AF259" i="16" s="1"/>
  <c r="AD504" i="16"/>
  <c r="AE504" i="16"/>
  <c r="AF504" i="16" s="1"/>
  <c r="AD554" i="16"/>
  <c r="AE554" i="16"/>
  <c r="AF554" i="16" s="1"/>
  <c r="AE237" i="16"/>
  <c r="AF237" i="16" s="1"/>
  <c r="V237" i="16"/>
  <c r="W237" i="16" s="1"/>
  <c r="AD237" i="16"/>
  <c r="AE776" i="16"/>
  <c r="AF776" i="16" s="1"/>
  <c r="AD115" i="16"/>
  <c r="AE115" i="16"/>
  <c r="AF115" i="16" s="1"/>
  <c r="AE499" i="16"/>
  <c r="AF499" i="16" s="1"/>
  <c r="V499" i="16"/>
  <c r="W499" i="16" s="1"/>
  <c r="AD499" i="16"/>
  <c r="V79" i="16"/>
  <c r="W79" i="16" s="1"/>
  <c r="AD392" i="16"/>
  <c r="AE392" i="16"/>
  <c r="AF392" i="16" s="1"/>
  <c r="AE399" i="16"/>
  <c r="AF399" i="16" s="1"/>
  <c r="AD399" i="16"/>
  <c r="AE344" i="16"/>
  <c r="AF344" i="16" s="1"/>
  <c r="AE365" i="16"/>
  <c r="AF365" i="16" s="1"/>
  <c r="AE666" i="16"/>
  <c r="AF666" i="16" s="1"/>
  <c r="AE219" i="16"/>
  <c r="AF219" i="16" s="1"/>
  <c r="AD219" i="16"/>
  <c r="Q697" i="16"/>
  <c r="V235" i="16"/>
  <c r="W235" i="16" s="1"/>
  <c r="X235" i="16" s="1"/>
  <c r="Y235" i="16" s="1"/>
  <c r="V352" i="16"/>
  <c r="W352" i="16" s="1"/>
  <c r="AA352" i="16" s="1"/>
  <c r="Z345" i="16"/>
  <c r="V160" i="16"/>
  <c r="W160" i="16" s="1"/>
  <c r="AA160" i="16" s="1"/>
  <c r="V227" i="16"/>
  <c r="W227" i="16" s="1"/>
  <c r="AA227" i="16" s="1"/>
  <c r="AF700" i="16"/>
  <c r="AE730" i="16"/>
  <c r="AF730" i="16" s="1"/>
  <c r="AG730" i="16" s="1"/>
  <c r="AH730" i="16" s="1"/>
  <c r="AF193" i="16"/>
  <c r="AF578" i="16"/>
  <c r="AD373" i="16"/>
  <c r="AG373" i="16" s="1"/>
  <c r="AH373" i="16" s="1"/>
  <c r="AD454" i="16"/>
  <c r="AG454" i="16" s="1"/>
  <c r="AH454" i="16" s="1"/>
  <c r="AG216" i="16"/>
  <c r="AH216" i="16" s="1"/>
  <c r="AE577" i="16"/>
  <c r="AF577" i="16" s="1"/>
  <c r="S134" i="16"/>
  <c r="T609" i="16"/>
  <c r="R75" i="16"/>
  <c r="S75" i="16"/>
  <c r="Z75" i="16"/>
  <c r="U75" i="16"/>
  <c r="T75" i="16"/>
  <c r="Q75" i="16"/>
  <c r="R78" i="16"/>
  <c r="Q78" i="16"/>
  <c r="Z78" i="16"/>
  <c r="S78" i="16"/>
  <c r="O78" i="16"/>
  <c r="P78" i="16" s="1"/>
  <c r="U78" i="16"/>
  <c r="T78" i="16"/>
  <c r="S289" i="16"/>
  <c r="T289" i="16"/>
  <c r="O289" i="16"/>
  <c r="P289" i="16" s="1"/>
  <c r="R289" i="16"/>
  <c r="Q289" i="16"/>
  <c r="Z289" i="16"/>
  <c r="U289" i="16"/>
  <c r="R149" i="16"/>
  <c r="S149" i="16"/>
  <c r="T149" i="16"/>
  <c r="O149" i="16"/>
  <c r="P149" i="16" s="1"/>
  <c r="Z149" i="16"/>
  <c r="U149" i="16"/>
  <c r="Q149" i="16"/>
  <c r="S628" i="16"/>
  <c r="Q628" i="16"/>
  <c r="O628" i="16"/>
  <c r="P628" i="16" s="1"/>
  <c r="O372" i="16"/>
  <c r="P372" i="16" s="1"/>
  <c r="Z372" i="16"/>
  <c r="U372" i="16"/>
  <c r="T372" i="16"/>
  <c r="S372" i="16"/>
  <c r="R372" i="16"/>
  <c r="Q372" i="16"/>
  <c r="U623" i="16"/>
  <c r="Z623" i="16"/>
  <c r="Q623" i="16"/>
  <c r="R623" i="16"/>
  <c r="S623" i="16"/>
  <c r="U64" i="16"/>
  <c r="Z64" i="16"/>
  <c r="T64" i="16"/>
  <c r="R64" i="16"/>
  <c r="S64" i="16"/>
  <c r="O64" i="16"/>
  <c r="P64" i="16" s="1"/>
  <c r="Q64" i="16"/>
  <c r="AE602" i="16"/>
  <c r="AF602" i="16" s="1"/>
  <c r="AD602" i="16"/>
  <c r="V417" i="16"/>
  <c r="W417" i="16" s="1"/>
  <c r="T475" i="16"/>
  <c r="Z475" i="16"/>
  <c r="Q475" i="16"/>
  <c r="S475" i="16"/>
  <c r="V469" i="16"/>
  <c r="W469" i="16" s="1"/>
  <c r="AD279" i="16"/>
  <c r="AE279" i="16"/>
  <c r="AF279" i="16" s="1"/>
  <c r="AD378" i="16"/>
  <c r="AE378" i="16"/>
  <c r="AF378" i="16" s="1"/>
  <c r="V598" i="16"/>
  <c r="W598" i="16" s="1"/>
  <c r="V780" i="16"/>
  <c r="W780" i="16" s="1"/>
  <c r="AD62" i="16"/>
  <c r="AE62" i="16"/>
  <c r="AF62" i="16" s="1"/>
  <c r="AF4" i="16"/>
  <c r="AG4" i="16" s="1"/>
  <c r="AH4" i="16" s="1"/>
  <c r="AD304" i="16"/>
  <c r="AE304" i="16"/>
  <c r="AF304" i="16" s="1"/>
  <c r="V405" i="16"/>
  <c r="W405" i="16" s="1"/>
  <c r="AD405" i="16"/>
  <c r="V181" i="16"/>
  <c r="W181" i="16" s="1"/>
  <c r="Q736" i="16"/>
  <c r="S736" i="16"/>
  <c r="T736" i="16"/>
  <c r="Z736" i="16"/>
  <c r="U736" i="16"/>
  <c r="R736" i="16"/>
  <c r="AD124" i="16"/>
  <c r="AE124" i="16"/>
  <c r="AF124" i="16" s="1"/>
  <c r="AE565" i="16"/>
  <c r="AF565" i="16" s="1"/>
  <c r="AE551" i="16"/>
  <c r="AF551" i="16" s="1"/>
  <c r="AD107" i="16"/>
  <c r="AE107" i="16"/>
  <c r="AF107" i="16" s="1"/>
  <c r="AD750" i="16"/>
  <c r="AE750" i="16"/>
  <c r="AF750" i="16" s="1"/>
  <c r="AD636" i="16"/>
  <c r="AE636" i="16"/>
  <c r="AF636" i="16" s="1"/>
  <c r="AE616" i="16"/>
  <c r="AF616" i="16" s="1"/>
  <c r="V616" i="16"/>
  <c r="W616" i="16" s="1"/>
  <c r="AD616" i="16"/>
  <c r="AE466" i="16"/>
  <c r="AF466" i="16" s="1"/>
  <c r="AD625" i="16"/>
  <c r="AG625" i="16" s="1"/>
  <c r="AH625" i="16" s="1"/>
  <c r="AD459" i="16"/>
  <c r="AE459" i="16"/>
  <c r="AF459" i="16" s="1"/>
  <c r="AE92" i="16"/>
  <c r="AF92" i="16" s="1"/>
  <c r="AD126" i="16"/>
  <c r="AE126" i="16"/>
  <c r="AF126" i="16" s="1"/>
  <c r="AE544" i="16"/>
  <c r="AF544" i="16" s="1"/>
  <c r="AD544" i="16"/>
  <c r="AE508" i="16"/>
  <c r="AF508" i="16" s="1"/>
  <c r="AD508" i="16"/>
  <c r="V508" i="16"/>
  <c r="W508" i="16" s="1"/>
  <c r="AD548" i="16"/>
  <c r="AG548" i="16" s="1"/>
  <c r="AH548" i="16" s="1"/>
  <c r="V548" i="16"/>
  <c r="W548" i="16" s="1"/>
  <c r="AE245" i="16"/>
  <c r="AF245" i="16" s="1"/>
  <c r="V720" i="16"/>
  <c r="W720" i="16" s="1"/>
  <c r="AE720" i="16"/>
  <c r="AF720" i="16" s="1"/>
  <c r="AD720" i="16"/>
  <c r="AE536" i="16"/>
  <c r="AF536" i="16" s="1"/>
  <c r="AD536" i="16"/>
  <c r="X618" i="16"/>
  <c r="Y618" i="16" s="1"/>
  <c r="AA618" i="16"/>
  <c r="AE539" i="16"/>
  <c r="AF539" i="16" s="1"/>
  <c r="AD767" i="16"/>
  <c r="AG767" i="16" s="1"/>
  <c r="AH767" i="16" s="1"/>
  <c r="AE649" i="16"/>
  <c r="AF649" i="16" s="1"/>
  <c r="V649" i="16"/>
  <c r="W649" i="16" s="1"/>
  <c r="AD649" i="16"/>
  <c r="V287" i="16"/>
  <c r="W287" i="16" s="1"/>
  <c r="AE296" i="16"/>
  <c r="AF296" i="16" s="1"/>
  <c r="AD296" i="16"/>
  <c r="AD482" i="16"/>
  <c r="AE482" i="16"/>
  <c r="AF482" i="16" s="1"/>
  <c r="AE749" i="16"/>
  <c r="AF749" i="16" s="1"/>
  <c r="AD749" i="16"/>
  <c r="AD173" i="16"/>
  <c r="AE173" i="16"/>
  <c r="AF173" i="16" s="1"/>
  <c r="V173" i="16"/>
  <c r="W173" i="16" s="1"/>
  <c r="AD366" i="16"/>
  <c r="AG222" i="16"/>
  <c r="AH222" i="16" s="1"/>
  <c r="R645" i="16"/>
  <c r="T645" i="16"/>
  <c r="Z645" i="16"/>
  <c r="U645" i="16"/>
  <c r="Q645" i="16"/>
  <c r="S645" i="16"/>
  <c r="T646" i="16"/>
  <c r="Q646" i="16"/>
  <c r="S646" i="16"/>
  <c r="Z646" i="16"/>
  <c r="U646" i="16"/>
  <c r="R646" i="16"/>
  <c r="T50" i="16"/>
  <c r="U50" i="16"/>
  <c r="S50" i="16"/>
  <c r="R50" i="16"/>
  <c r="Q50" i="16"/>
  <c r="Z50" i="16"/>
  <c r="S519" i="16"/>
  <c r="U519" i="16"/>
  <c r="R519" i="16"/>
  <c r="T519" i="16"/>
  <c r="Q519" i="16"/>
  <c r="Z519" i="16"/>
  <c r="R325" i="16"/>
  <c r="O325" i="16"/>
  <c r="P325" i="16" s="1"/>
  <c r="Q325" i="16"/>
  <c r="U325" i="16"/>
  <c r="T325" i="16"/>
  <c r="S325" i="16"/>
  <c r="Z325" i="16"/>
  <c r="Z637" i="16"/>
  <c r="R637" i="16"/>
  <c r="S637" i="16"/>
  <c r="T637" i="16"/>
  <c r="U637" i="16"/>
  <c r="Q637" i="16"/>
  <c r="O428" i="16"/>
  <c r="P428" i="16" s="1"/>
  <c r="Z428" i="16"/>
  <c r="Q428" i="16"/>
  <c r="R428" i="16"/>
  <c r="U428" i="16"/>
  <c r="T428" i="16"/>
  <c r="S428" i="16"/>
  <c r="U369" i="16"/>
  <c r="R369" i="16"/>
  <c r="S369" i="16"/>
  <c r="Z369" i="16"/>
  <c r="T369" i="16"/>
  <c r="O369" i="16"/>
  <c r="P369" i="16" s="1"/>
  <c r="Q369" i="16"/>
  <c r="Z716" i="16"/>
  <c r="O716" i="16"/>
  <c r="P716" i="16" s="1"/>
  <c r="S716" i="16"/>
  <c r="Q716" i="16"/>
  <c r="T716" i="16"/>
  <c r="U716" i="16"/>
  <c r="R716" i="16"/>
  <c r="AE269" i="16"/>
  <c r="AF269" i="16" s="1"/>
  <c r="AD269" i="16"/>
  <c r="V269" i="16"/>
  <c r="W269" i="16" s="1"/>
  <c r="AE492" i="16"/>
  <c r="AF492" i="16" s="1"/>
  <c r="AD492" i="16"/>
  <c r="AD640" i="16"/>
  <c r="AG640" i="16" s="1"/>
  <c r="AH640" i="16" s="1"/>
  <c r="V640" i="16"/>
  <c r="W640" i="16" s="1"/>
  <c r="AE203" i="16"/>
  <c r="AF203" i="16" s="1"/>
  <c r="AD203" i="16"/>
  <c r="V203" i="16"/>
  <c r="W203" i="16" s="1"/>
  <c r="AE352" i="16"/>
  <c r="AF352" i="16" s="1"/>
  <c r="AD352" i="16"/>
  <c r="AD375" i="16"/>
  <c r="V375" i="16"/>
  <c r="W375" i="16" s="1"/>
  <c r="AE375" i="16"/>
  <c r="AF375" i="16" s="1"/>
  <c r="V473" i="16"/>
  <c r="W473" i="16" s="1"/>
  <c r="AD69" i="16"/>
  <c r="AG69" i="16" s="1"/>
  <c r="AH69" i="16" s="1"/>
  <c r="V69" i="16"/>
  <c r="W69" i="16" s="1"/>
  <c r="AD257" i="16"/>
  <c r="AD683" i="16"/>
  <c r="AE101" i="16"/>
  <c r="AF101" i="16" s="1"/>
  <c r="AD101" i="16"/>
  <c r="AD271" i="16"/>
  <c r="AE271" i="16"/>
  <c r="AF271" i="16" s="1"/>
  <c r="AD400" i="16"/>
  <c r="V400" i="16"/>
  <c r="W400" i="16" s="1"/>
  <c r="AD376" i="16"/>
  <c r="V376" i="16"/>
  <c r="W376" i="16" s="1"/>
  <c r="AE376" i="16"/>
  <c r="AF376" i="16" s="1"/>
  <c r="AE368" i="16"/>
  <c r="AF368" i="16" s="1"/>
  <c r="AD368" i="16"/>
  <c r="AD712" i="16"/>
  <c r="AE712" i="16"/>
  <c r="AF712" i="16" s="1"/>
  <c r="AD341" i="16"/>
  <c r="V341" i="16"/>
  <c r="W341" i="16" s="1"/>
  <c r="AE341" i="16"/>
  <c r="AF341" i="16" s="1"/>
  <c r="AE460" i="16"/>
  <c r="AF460" i="16" s="1"/>
  <c r="AD463" i="16"/>
  <c r="V463" i="16"/>
  <c r="W463" i="16" s="1"/>
  <c r="AD18" i="16"/>
  <c r="AE18" i="16"/>
  <c r="AF18" i="16" s="1"/>
  <c r="AE448" i="16"/>
  <c r="AF448" i="16" s="1"/>
  <c r="AD448" i="16"/>
  <c r="V448" i="16"/>
  <c r="W448" i="16" s="1"/>
  <c r="AD481" i="16"/>
  <c r="AE481" i="16"/>
  <c r="AF481" i="16" s="1"/>
  <c r="V495" i="16"/>
  <c r="W495" i="16" s="1"/>
  <c r="AD495" i="16"/>
  <c r="AE495" i="16"/>
  <c r="AF495" i="16" s="1"/>
  <c r="AE483" i="16"/>
  <c r="AF483" i="16" s="1"/>
  <c r="AD483" i="16"/>
  <c r="V654" i="16"/>
  <c r="W654" i="16" s="1"/>
  <c r="AE654" i="16"/>
  <c r="AF654" i="16" s="1"/>
  <c r="AD654" i="16"/>
  <c r="AD549" i="16"/>
  <c r="AG549" i="16" s="1"/>
  <c r="AH549" i="16" s="1"/>
  <c r="AE309" i="16"/>
  <c r="AF309" i="16" s="1"/>
  <c r="AD309" i="16"/>
  <c r="AE164" i="16"/>
  <c r="AF164" i="16" s="1"/>
  <c r="AD164" i="16"/>
  <c r="AE265" i="16"/>
  <c r="AF265" i="16" s="1"/>
  <c r="AD265" i="16"/>
  <c r="AD317" i="16"/>
  <c r="AE317" i="16"/>
  <c r="AF317" i="16" s="1"/>
  <c r="AD323" i="16"/>
  <c r="AE323" i="16"/>
  <c r="AF323" i="16" s="1"/>
  <c r="AE758" i="16"/>
  <c r="AF758" i="16" s="1"/>
  <c r="AD758" i="16"/>
  <c r="V758" i="16"/>
  <c r="W758" i="16" s="1"/>
  <c r="AE232" i="16"/>
  <c r="AF232" i="16" s="1"/>
  <c r="AD419" i="16"/>
  <c r="AD179" i="16"/>
  <c r="V156" i="16"/>
  <c r="W156" i="16" s="1"/>
  <c r="X156" i="16" s="1"/>
  <c r="Y156" i="16" s="1"/>
  <c r="V554" i="16"/>
  <c r="W554" i="16" s="1"/>
  <c r="AA554" i="16" s="1"/>
  <c r="AF160" i="16"/>
  <c r="AG453" i="16"/>
  <c r="AH453" i="16" s="1"/>
  <c r="R134" i="16"/>
  <c r="Z37" i="16"/>
  <c r="O37" i="16"/>
  <c r="P37" i="16" s="1"/>
  <c r="S37" i="16"/>
  <c r="Q37" i="16"/>
  <c r="R37" i="16"/>
  <c r="U37" i="16"/>
  <c r="T37" i="16"/>
  <c r="S573" i="16"/>
  <c r="Q573" i="16"/>
  <c r="O573" i="16"/>
  <c r="P573" i="16" s="1"/>
  <c r="T573" i="16"/>
  <c r="R573" i="16"/>
  <c r="Z573" i="16"/>
  <c r="U573" i="16"/>
  <c r="R73" i="16"/>
  <c r="S73" i="16"/>
  <c r="Q73" i="16"/>
  <c r="U73" i="16"/>
  <c r="T73" i="16"/>
  <c r="Z73" i="16"/>
  <c r="U297" i="16"/>
  <c r="O297" i="16"/>
  <c r="P297" i="16" s="1"/>
  <c r="T297" i="16"/>
  <c r="R297" i="16"/>
  <c r="Q297" i="16"/>
  <c r="S297" i="16"/>
  <c r="Z297" i="16"/>
  <c r="U290" i="16"/>
  <c r="R290" i="16"/>
  <c r="S290" i="16"/>
  <c r="T290" i="16"/>
  <c r="O290" i="16"/>
  <c r="P290" i="16" s="1"/>
  <c r="Q290" i="16"/>
  <c r="Z290" i="16"/>
  <c r="T697" i="16"/>
  <c r="S697" i="16"/>
  <c r="O697" i="16"/>
  <c r="P697" i="16" s="1"/>
  <c r="R697" i="16"/>
  <c r="Q658" i="16"/>
  <c r="Z658" i="16"/>
  <c r="S658" i="16"/>
  <c r="T658" i="16"/>
  <c r="R658" i="16"/>
  <c r="U658" i="16"/>
  <c r="O458" i="16"/>
  <c r="P458" i="16" s="1"/>
  <c r="R458" i="16"/>
  <c r="Q458" i="16"/>
  <c r="Z458" i="16"/>
  <c r="S458" i="16"/>
  <c r="U458" i="16"/>
  <c r="T458" i="16"/>
  <c r="Z430" i="16"/>
  <c r="U430" i="16"/>
  <c r="T430" i="16"/>
  <c r="O430" i="16"/>
  <c r="P430" i="16" s="1"/>
  <c r="S430" i="16"/>
  <c r="R430" i="16"/>
  <c r="Q430" i="16"/>
  <c r="T359" i="16"/>
  <c r="O359" i="16"/>
  <c r="P359" i="16" s="1"/>
  <c r="R359" i="16"/>
  <c r="S359" i="16"/>
  <c r="Z359" i="16"/>
  <c r="U359" i="16"/>
  <c r="Q359" i="16"/>
  <c r="AE339" i="16"/>
  <c r="AF339" i="16" s="1"/>
  <c r="AD339" i="16"/>
  <c r="AE449" i="16"/>
  <c r="AF449" i="16" s="1"/>
  <c r="AD449" i="16"/>
  <c r="V641" i="16"/>
  <c r="W641" i="16" s="1"/>
  <c r="AD704" i="16"/>
  <c r="AE704" i="16"/>
  <c r="AF704" i="16" s="1"/>
  <c r="AD329" i="16"/>
  <c r="AE329" i="16"/>
  <c r="AF329" i="16" s="1"/>
  <c r="AD735" i="16"/>
  <c r="AE735" i="16"/>
  <c r="AF735" i="16" s="1"/>
  <c r="AD395" i="16"/>
  <c r="V395" i="16"/>
  <c r="W395" i="16" s="1"/>
  <c r="AE395" i="16"/>
  <c r="AF395" i="16" s="1"/>
  <c r="AE434" i="16"/>
  <c r="AF434" i="16" s="1"/>
  <c r="AD434" i="16"/>
  <c r="V434" i="16"/>
  <c r="W434" i="16" s="1"/>
  <c r="AE648" i="16"/>
  <c r="AF648" i="16" s="1"/>
  <c r="AG403" i="16"/>
  <c r="AH403" i="16" s="1"/>
  <c r="AG415" i="16"/>
  <c r="AH415" i="16" s="1"/>
  <c r="V36" i="16"/>
  <c r="W36" i="16" s="1"/>
  <c r="AD197" i="16"/>
  <c r="V197" i="16"/>
  <c r="W197" i="16" s="1"/>
  <c r="AE197" i="16"/>
  <c r="AF197" i="16" s="1"/>
  <c r="AE181" i="16"/>
  <c r="AF181" i="16" s="1"/>
  <c r="AD181" i="16"/>
  <c r="R608" i="16"/>
  <c r="U608" i="16"/>
  <c r="Z608" i="16"/>
  <c r="Q608" i="16"/>
  <c r="T608" i="16"/>
  <c r="S608" i="16"/>
  <c r="AE425" i="16"/>
  <c r="AF425" i="16" s="1"/>
  <c r="V425" i="16"/>
  <c r="W425" i="16" s="1"/>
  <c r="AD425" i="16"/>
  <c r="AD711" i="16"/>
  <c r="AE711" i="16"/>
  <c r="AF711" i="16" s="1"/>
  <c r="AD473" i="16"/>
  <c r="AE473" i="16"/>
  <c r="AF473" i="16" s="1"/>
  <c r="AE243" i="16"/>
  <c r="AF243" i="16" s="1"/>
  <c r="AD243" i="16"/>
  <c r="AE652" i="16"/>
  <c r="AF652" i="16" s="1"/>
  <c r="AD240" i="16"/>
  <c r="AE240" i="16"/>
  <c r="AF240" i="16" s="1"/>
  <c r="AE774" i="16"/>
  <c r="AF774" i="16" s="1"/>
  <c r="AD676" i="16"/>
  <c r="AE676" i="16"/>
  <c r="AF676" i="16" s="1"/>
  <c r="V676" i="16"/>
  <c r="W676" i="16" s="1"/>
  <c r="AD396" i="16"/>
  <c r="AE396" i="16"/>
  <c r="AF396" i="16" s="1"/>
  <c r="AD696" i="16"/>
  <c r="V354" i="16"/>
  <c r="W354" i="16" s="1"/>
  <c r="AD354" i="16"/>
  <c r="AE354" i="16"/>
  <c r="AF354" i="16" s="1"/>
  <c r="AD349" i="16"/>
  <c r="V368" i="16"/>
  <c r="W368" i="16" s="1"/>
  <c r="X368" i="16" s="1"/>
  <c r="Y368" i="16" s="1"/>
  <c r="AE268" i="16"/>
  <c r="AF268" i="16" s="1"/>
  <c r="AD268" i="16"/>
  <c r="AE567" i="16"/>
  <c r="AF567" i="16" s="1"/>
  <c r="AD567" i="16"/>
  <c r="AE561" i="16"/>
  <c r="AF561" i="16" s="1"/>
  <c r="AD561" i="16"/>
  <c r="AE686" i="16"/>
  <c r="AF686" i="16" s="1"/>
  <c r="AD686" i="16"/>
  <c r="V113" i="16"/>
  <c r="W113" i="16" s="1"/>
  <c r="AD762" i="16"/>
  <c r="AE762" i="16"/>
  <c r="AF762" i="16" s="1"/>
  <c r="AD63" i="16"/>
  <c r="AE63" i="16"/>
  <c r="AF63" i="16" s="1"/>
  <c r="AD728" i="16"/>
  <c r="AE728" i="16"/>
  <c r="AF728" i="16" s="1"/>
  <c r="AG43" i="16"/>
  <c r="AH43" i="16" s="1"/>
  <c r="AE726" i="16"/>
  <c r="AF726" i="16" s="1"/>
  <c r="AD387" i="16"/>
  <c r="AE387" i="16"/>
  <c r="AF387" i="16" s="1"/>
  <c r="V387" i="16"/>
  <c r="W387" i="16" s="1"/>
  <c r="AE47" i="16"/>
  <c r="AF47" i="16" s="1"/>
  <c r="AD47" i="16"/>
  <c r="AE316" i="16"/>
  <c r="AF316" i="16" s="1"/>
  <c r="V381" i="16"/>
  <c r="W381" i="16" s="1"/>
  <c r="AE185" i="16"/>
  <c r="AF185" i="16" s="1"/>
  <c r="AD185" i="16"/>
  <c r="AD722" i="16"/>
  <c r="AE722" i="16"/>
  <c r="AF722" i="16" s="1"/>
  <c r="AD364" i="16"/>
  <c r="AG364" i="16" s="1"/>
  <c r="AH364" i="16" s="1"/>
  <c r="V416" i="16"/>
  <c r="W416" i="16" s="1"/>
  <c r="AA453" i="16"/>
  <c r="X453" i="16"/>
  <c r="Y453" i="16" s="1"/>
  <c r="V444" i="16"/>
  <c r="W444" i="16" s="1"/>
  <c r="AE444" i="16"/>
  <c r="AF444" i="16" s="1"/>
  <c r="AD444" i="16"/>
  <c r="AE308" i="16"/>
  <c r="AF308" i="16" s="1"/>
  <c r="AD308" i="16"/>
  <c r="AD764" i="16"/>
  <c r="AE764" i="16"/>
  <c r="AF764" i="16" s="1"/>
  <c r="AD418" i="16"/>
  <c r="AE418" i="16"/>
  <c r="AF418" i="16" s="1"/>
  <c r="AD532" i="16"/>
  <c r="AE532" i="16"/>
  <c r="AF532" i="16" s="1"/>
  <c r="V532" i="16"/>
  <c r="W532" i="16" s="1"/>
  <c r="AD521" i="16"/>
  <c r="V572" i="16"/>
  <c r="W572" i="16" s="1"/>
  <c r="AE572" i="16"/>
  <c r="AF572" i="16" s="1"/>
  <c r="AD572" i="16"/>
  <c r="AD346" i="16"/>
  <c r="AE346" i="16"/>
  <c r="AF346" i="16" s="1"/>
  <c r="V346" i="16"/>
  <c r="W346" i="16" s="1"/>
  <c r="AE374" i="16"/>
  <c r="AF374" i="16" s="1"/>
  <c r="V374" i="16"/>
  <c r="W374" i="16" s="1"/>
  <c r="AD374" i="16"/>
  <c r="AD455" i="16"/>
  <c r="AE455" i="16"/>
  <c r="AF455" i="16" s="1"/>
  <c r="V455" i="16"/>
  <c r="W455" i="16" s="1"/>
  <c r="V630" i="16"/>
  <c r="W630" i="16" s="1"/>
  <c r="AD630" i="16"/>
  <c r="AE630" i="16"/>
  <c r="AF630" i="16" s="1"/>
  <c r="AD681" i="16"/>
  <c r="AE681" i="16"/>
  <c r="AF681" i="16" s="1"/>
  <c r="V681" i="16"/>
  <c r="W681" i="16" s="1"/>
  <c r="AD487" i="16"/>
  <c r="AE487" i="16"/>
  <c r="AF487" i="16" s="1"/>
  <c r="AE134" i="16"/>
  <c r="AF134" i="16" s="1"/>
  <c r="AD134" i="16"/>
  <c r="AE188" i="16"/>
  <c r="AF188" i="16" s="1"/>
  <c r="AD188" i="16"/>
  <c r="AD609" i="16"/>
  <c r="AE609" i="16"/>
  <c r="AF609" i="16" s="1"/>
  <c r="AD168" i="16"/>
  <c r="AE168" i="16"/>
  <c r="AF168" i="16" s="1"/>
  <c r="AE596" i="16"/>
  <c r="AF596" i="16" s="1"/>
  <c r="AD596" i="16"/>
  <c r="V596" i="16"/>
  <c r="W596" i="16" s="1"/>
  <c r="AD282" i="16"/>
  <c r="AE282" i="16"/>
  <c r="AF282" i="16" s="1"/>
  <c r="V282" i="16"/>
  <c r="W282" i="16" s="1"/>
  <c r="AD337" i="16"/>
  <c r="AE337" i="16"/>
  <c r="AF337" i="16" s="1"/>
  <c r="AE627" i="16"/>
  <c r="AF627" i="16" s="1"/>
  <c r="AD627" i="16"/>
  <c r="AE48" i="16"/>
  <c r="AF48" i="16" s="1"/>
  <c r="AD48" i="16"/>
  <c r="AA342" i="16"/>
  <c r="X342" i="16"/>
  <c r="Y342" i="16" s="1"/>
  <c r="AF379" i="16"/>
  <c r="AG221" i="16"/>
  <c r="AH221" i="16" s="1"/>
  <c r="AG253" i="16"/>
  <c r="AH253" i="16" s="1"/>
  <c r="AG169" i="16"/>
  <c r="AH169" i="16" s="1"/>
  <c r="AG457" i="16"/>
  <c r="AH457" i="16" s="1"/>
  <c r="AF366" i="16"/>
  <c r="AG183" i="16"/>
  <c r="AH183" i="16" s="1"/>
  <c r="AE12" i="16"/>
  <c r="AF12" i="16" s="1"/>
  <c r="V12" i="16"/>
  <c r="W12" i="16" s="1"/>
  <c r="AD12" i="16"/>
  <c r="AD571" i="16"/>
  <c r="AE571" i="16"/>
  <c r="AF571" i="16" s="1"/>
  <c r="AE538" i="16"/>
  <c r="AF538" i="16" s="1"/>
  <c r="AD538" i="16"/>
  <c r="AE556" i="16"/>
  <c r="AF556" i="16" s="1"/>
  <c r="AD556" i="16"/>
  <c r="V556" i="16"/>
  <c r="W556" i="16" s="1"/>
  <c r="AE543" i="16"/>
  <c r="AF543" i="16" s="1"/>
  <c r="AD543" i="16"/>
  <c r="AE233" i="16"/>
  <c r="AF233" i="16" s="1"/>
  <c r="V233" i="16"/>
  <c r="W233" i="16" s="1"/>
  <c r="AD233" i="16"/>
  <c r="AE431" i="16"/>
  <c r="AF431" i="16" s="1"/>
  <c r="V431" i="16"/>
  <c r="W431" i="16" s="1"/>
  <c r="AD431" i="16"/>
  <c r="AD207" i="16"/>
  <c r="V207" i="16"/>
  <c r="W207" i="16" s="1"/>
  <c r="AE207" i="16"/>
  <c r="AF207" i="16" s="1"/>
  <c r="AE280" i="16"/>
  <c r="AF280" i="16" s="1"/>
  <c r="AD280" i="16"/>
  <c r="V280" i="16"/>
  <c r="W280" i="16" s="1"/>
  <c r="AE663" i="16"/>
  <c r="AF663" i="16" s="1"/>
  <c r="AE275" i="16"/>
  <c r="AF275" i="16" s="1"/>
  <c r="AD275" i="16"/>
  <c r="AD357" i="16"/>
  <c r="V357" i="16"/>
  <c r="W357" i="16" s="1"/>
  <c r="AE357" i="16"/>
  <c r="AF357" i="16" s="1"/>
  <c r="AD494" i="16"/>
  <c r="AE494" i="16"/>
  <c r="AF494" i="16" s="1"/>
  <c r="AE244" i="16"/>
  <c r="AF244" i="16" s="1"/>
  <c r="AD333" i="16"/>
  <c r="AE333" i="16"/>
  <c r="AF333" i="16" s="1"/>
  <c r="AE159" i="16"/>
  <c r="AF159" i="16" s="1"/>
  <c r="AD159" i="16"/>
  <c r="AD461" i="16"/>
  <c r="AE461" i="16"/>
  <c r="AF461" i="16" s="1"/>
  <c r="AD429" i="16"/>
  <c r="AE429" i="16"/>
  <c r="AF429" i="16" s="1"/>
  <c r="V429" i="16"/>
  <c r="W429" i="16" s="1"/>
  <c r="AE595" i="16"/>
  <c r="AF595" i="16" s="1"/>
  <c r="V595" i="16"/>
  <c r="W595" i="16" s="1"/>
  <c r="AD595" i="16"/>
  <c r="AE358" i="16"/>
  <c r="AF358" i="16" s="1"/>
  <c r="AD358" i="16"/>
  <c r="V358" i="16"/>
  <c r="W358" i="16" s="1"/>
  <c r="AD414" i="16"/>
  <c r="AE414" i="16"/>
  <c r="AF414" i="16" s="1"/>
  <c r="AB223" i="16"/>
  <c r="AC223" i="16" s="1"/>
  <c r="AE702" i="16"/>
  <c r="AF702" i="16" s="1"/>
  <c r="AD702" i="16"/>
  <c r="AD677" i="16"/>
  <c r="AE677" i="16"/>
  <c r="AF677" i="16" s="1"/>
  <c r="AD643" i="16"/>
  <c r="AE643" i="16"/>
  <c r="AF643" i="16" s="1"/>
  <c r="V643" i="16"/>
  <c r="W643" i="16" s="1"/>
  <c r="AG249" i="16"/>
  <c r="AH249" i="16" s="1"/>
  <c r="X57" i="16"/>
  <c r="Y57" i="16" s="1"/>
  <c r="AG162" i="16"/>
  <c r="AH162" i="16" s="1"/>
  <c r="AD318" i="16"/>
  <c r="AE241" i="16"/>
  <c r="AF241" i="16" s="1"/>
  <c r="AD241" i="16"/>
  <c r="AD760" i="16"/>
  <c r="X224" i="16"/>
  <c r="Y224" i="16" s="1"/>
  <c r="AE480" i="16"/>
  <c r="AF480" i="16" s="1"/>
  <c r="V480" i="16"/>
  <c r="W480" i="16" s="1"/>
  <c r="AD480" i="16"/>
  <c r="AE600" i="16"/>
  <c r="AF600" i="16" s="1"/>
  <c r="V600" i="16"/>
  <c r="W600" i="16" s="1"/>
  <c r="AD600" i="16"/>
  <c r="AE432" i="16"/>
  <c r="AF432" i="16" s="1"/>
  <c r="V432" i="16"/>
  <c r="W432" i="16" s="1"/>
  <c r="AD432" i="16"/>
  <c r="AE423" i="16"/>
  <c r="AF423" i="16" s="1"/>
  <c r="AD423" i="16"/>
  <c r="V423" i="16"/>
  <c r="W423" i="16" s="1"/>
  <c r="AE411" i="16"/>
  <c r="AF411" i="16" s="1"/>
  <c r="AD411" i="16"/>
  <c r="V411" i="16"/>
  <c r="W411" i="16" s="1"/>
  <c r="AA340" i="16"/>
  <c r="AE699" i="16"/>
  <c r="AF699" i="16" s="1"/>
  <c r="AD699" i="16"/>
  <c r="V699" i="16"/>
  <c r="W699" i="16" s="1"/>
  <c r="AD138" i="16"/>
  <c r="Q51" i="16"/>
  <c r="R51" i="16"/>
  <c r="T51" i="16"/>
  <c r="S51" i="16"/>
  <c r="Z51" i="16"/>
  <c r="U51" i="16"/>
  <c r="V544" i="16"/>
  <c r="W544" i="16" s="1"/>
  <c r="AE559" i="16"/>
  <c r="AF559" i="16" s="1"/>
  <c r="AD559" i="16"/>
  <c r="AE158" i="16"/>
  <c r="AF158" i="16" s="1"/>
  <c r="AD158" i="16"/>
  <c r="V158" i="16"/>
  <c r="W158" i="16" s="1"/>
  <c r="AE740" i="16"/>
  <c r="AF740" i="16" s="1"/>
  <c r="AD740" i="16"/>
  <c r="V740" i="16"/>
  <c r="W740" i="16" s="1"/>
  <c r="AE671" i="16"/>
  <c r="AF671" i="16" s="1"/>
  <c r="AD671" i="16"/>
  <c r="AG210" i="16"/>
  <c r="AH210" i="16" s="1"/>
  <c r="AE228" i="16"/>
  <c r="AF228" i="16" s="1"/>
  <c r="V228" i="16"/>
  <c r="W228" i="16" s="1"/>
  <c r="AD228" i="16"/>
  <c r="AE545" i="16"/>
  <c r="AF545" i="16"/>
  <c r="AD545" i="16"/>
  <c r="AE133" i="16"/>
  <c r="AF133" i="16" s="1"/>
  <c r="V133" i="16"/>
  <c r="W133" i="16" s="1"/>
  <c r="AD133" i="16"/>
  <c r="AD89" i="16"/>
  <c r="AE89" i="16"/>
  <c r="AF89" i="16" s="1"/>
  <c r="V104" i="16"/>
  <c r="W104" i="16" s="1"/>
  <c r="AE104" i="16"/>
  <c r="AF104" i="16" s="1"/>
  <c r="AD104" i="16"/>
  <c r="V145" i="16"/>
  <c r="W145" i="16" s="1"/>
  <c r="AE145" i="16"/>
  <c r="AF145" i="16" s="1"/>
  <c r="AD145" i="16"/>
  <c r="AE451" i="16"/>
  <c r="AF451" i="16" s="1"/>
  <c r="AD451" i="16"/>
  <c r="V451" i="16"/>
  <c r="W451" i="16" s="1"/>
  <c r="AE367" i="16"/>
  <c r="AF367" i="16" s="1"/>
  <c r="AD367" i="16"/>
  <c r="AE306" i="16"/>
  <c r="AF306" i="16" s="1"/>
  <c r="AD306" i="16"/>
  <c r="AD88" i="16"/>
  <c r="AE88" i="16"/>
  <c r="AF88" i="16" s="1"/>
  <c r="AE745" i="16"/>
  <c r="AF745" i="16" s="1"/>
  <c r="AD745" i="16"/>
  <c r="V745" i="16"/>
  <c r="W745" i="16" s="1"/>
  <c r="AD493" i="16"/>
  <c r="V493" i="16"/>
  <c r="W493" i="16" s="1"/>
  <c r="AE493" i="16"/>
  <c r="AF493" i="16" s="1"/>
  <c r="AD557" i="16"/>
  <c r="AE557" i="16"/>
  <c r="AF557" i="16" s="1"/>
  <c r="AE623" i="16"/>
  <c r="AF623" i="16" s="1"/>
  <c r="AD623" i="16"/>
  <c r="AD217" i="16"/>
  <c r="AE217" i="16"/>
  <c r="AF217" i="16" s="1"/>
  <c r="AE777" i="16"/>
  <c r="AF777" i="16" s="1"/>
  <c r="AD777" i="16"/>
  <c r="V777" i="16"/>
  <c r="W777" i="16" s="1"/>
  <c r="V594" i="16"/>
  <c r="W594" i="16" s="1"/>
  <c r="V115" i="16"/>
  <c r="W115" i="16" s="1"/>
  <c r="AE566" i="16"/>
  <c r="AF566" i="16" s="1"/>
  <c r="AD566" i="16"/>
  <c r="V566" i="16"/>
  <c r="W566" i="16" s="1"/>
  <c r="AF463" i="16"/>
  <c r="AF405" i="16"/>
  <c r="AG405" i="16" s="1"/>
  <c r="AH405" i="16" s="1"/>
  <c r="AD410" i="16"/>
  <c r="AE410" i="16"/>
  <c r="AF410" i="16" s="1"/>
  <c r="V62" i="16"/>
  <c r="W62" i="16" s="1"/>
  <c r="AF267" i="16"/>
  <c r="AF419" i="16"/>
  <c r="AA373" i="16"/>
  <c r="AG651" i="16"/>
  <c r="AH651" i="16" s="1"/>
  <c r="AG324" i="16"/>
  <c r="AH324" i="16" s="1"/>
  <c r="X162" i="16"/>
  <c r="Y162" i="16" s="1"/>
  <c r="AD264" i="16"/>
  <c r="AE264" i="16"/>
  <c r="AF264" i="16" s="1"/>
  <c r="AD170" i="16"/>
  <c r="AE170" i="16"/>
  <c r="AF170" i="16" s="1"/>
  <c r="V170" i="16"/>
  <c r="W170" i="16" s="1"/>
  <c r="X490" i="16"/>
  <c r="Y490" i="16" s="1"/>
  <c r="AD302" i="16"/>
  <c r="AD784" i="16"/>
  <c r="AE784" i="16"/>
  <c r="AF784" i="16" s="1"/>
  <c r="V784" i="16"/>
  <c r="W784" i="16" s="1"/>
  <c r="AD401" i="16"/>
  <c r="AD15" i="16"/>
  <c r="AE15" i="16"/>
  <c r="AF15" i="16" s="1"/>
  <c r="V15" i="16"/>
  <c r="W15" i="16" s="1"/>
  <c r="AE731" i="16"/>
  <c r="AF731" i="16" s="1"/>
  <c r="AD731" i="16"/>
  <c r="V390" i="16"/>
  <c r="W390" i="16" s="1"/>
  <c r="AE390" i="16"/>
  <c r="AF390" i="16" s="1"/>
  <c r="AD390" i="16"/>
  <c r="AD470" i="16"/>
  <c r="AE470" i="16"/>
  <c r="AF470" i="16" s="1"/>
  <c r="V470" i="16"/>
  <c r="W470" i="16" s="1"/>
  <c r="AD465" i="16"/>
  <c r="AE465" i="16"/>
  <c r="AF465" i="16" s="1"/>
  <c r="AD435" i="16"/>
  <c r="AE435" i="16"/>
  <c r="AF435" i="16" s="1"/>
  <c r="AE653" i="16"/>
  <c r="AF653" i="16" s="1"/>
  <c r="AD653" i="16"/>
  <c r="V653" i="16"/>
  <c r="W653" i="16" s="1"/>
  <c r="AE81" i="16"/>
  <c r="AF81" i="16" s="1"/>
  <c r="AD81" i="16"/>
  <c r="AE255" i="16"/>
  <c r="AF255" i="16" s="1"/>
  <c r="V255" i="16"/>
  <c r="W255" i="16" s="1"/>
  <c r="AD255" i="16"/>
  <c r="AD106" i="16"/>
  <c r="V106" i="16"/>
  <c r="W106" i="16" s="1"/>
  <c r="AE106" i="16"/>
  <c r="AF106" i="16" s="1"/>
  <c r="AE660" i="16"/>
  <c r="AF660" i="16" s="1"/>
  <c r="AD175" i="16"/>
  <c r="AE175" i="16"/>
  <c r="AF175" i="16" s="1"/>
  <c r="AD633" i="16"/>
  <c r="AE633" i="16"/>
  <c r="AF633" i="16" s="1"/>
  <c r="V633" i="16"/>
  <c r="W633" i="16" s="1"/>
  <c r="AD38" i="16"/>
  <c r="AE38" i="16"/>
  <c r="AF38" i="16" s="1"/>
  <c r="V38" i="16"/>
  <c r="W38" i="16" s="1"/>
  <c r="V440" i="16"/>
  <c r="W440" i="16" s="1"/>
  <c r="AD474" i="16"/>
  <c r="AE474" i="16"/>
  <c r="AF474" i="16" s="1"/>
  <c r="V474" i="16"/>
  <c r="W474" i="16" s="1"/>
  <c r="AE356" i="16"/>
  <c r="AF356" i="16" s="1"/>
  <c r="V356" i="16"/>
  <c r="W356" i="16" s="1"/>
  <c r="AD356" i="16"/>
  <c r="C18" i="7" l="1"/>
  <c r="X202" i="16"/>
  <c r="Y202" i="16" s="1"/>
  <c r="AA202" i="16"/>
  <c r="AA230" i="16"/>
  <c r="AB230" i="16" s="1"/>
  <c r="AC230" i="16" s="1"/>
  <c r="X230" i="16"/>
  <c r="Y230" i="16" s="1"/>
  <c r="AA163" i="16"/>
  <c r="AB163" i="16" s="1"/>
  <c r="AC163" i="16" s="1"/>
  <c r="X163" i="16"/>
  <c r="Y163" i="16" s="1"/>
  <c r="X689" i="16"/>
  <c r="Y689" i="16" s="1"/>
  <c r="AA689" i="16"/>
  <c r="V13" i="15"/>
  <c r="T13" i="15"/>
  <c r="U13" i="15"/>
  <c r="R13" i="15"/>
  <c r="S13" i="15"/>
  <c r="P13" i="15"/>
  <c r="Q13" i="15" s="1"/>
  <c r="AA13" i="15"/>
  <c r="T43" i="15"/>
  <c r="P43" i="15"/>
  <c r="Q43" i="15" s="1"/>
  <c r="V43" i="15"/>
  <c r="U43" i="15"/>
  <c r="R43" i="15"/>
  <c r="AA43" i="15"/>
  <c r="S43" i="15"/>
  <c r="AD440" i="16"/>
  <c r="AG440" i="16" s="1"/>
  <c r="AH440" i="16" s="1"/>
  <c r="AE302" i="16"/>
  <c r="AF302" i="16" s="1"/>
  <c r="AD638" i="16"/>
  <c r="AD151" i="16"/>
  <c r="V489" i="16"/>
  <c r="W489" i="16" s="1"/>
  <c r="AA489" i="16" s="1"/>
  <c r="V705" i="16"/>
  <c r="W705" i="16" s="1"/>
  <c r="AE760" i="16"/>
  <c r="AF760" i="16" s="1"/>
  <c r="AG276" i="16"/>
  <c r="AH276" i="16" s="1"/>
  <c r="V314" i="16"/>
  <c r="W314" i="16" s="1"/>
  <c r="AA314" i="16" s="1"/>
  <c r="AA156" i="16"/>
  <c r="AE552" i="16"/>
  <c r="AF552" i="16" s="1"/>
  <c r="AD312" i="16"/>
  <c r="AD701" i="16"/>
  <c r="AF478" i="16"/>
  <c r="AE11" i="16"/>
  <c r="AF11" i="16" s="1"/>
  <c r="AD774" i="16"/>
  <c r="AG160" i="16"/>
  <c r="AH160" i="16" s="1"/>
  <c r="AI160" i="16" s="1"/>
  <c r="AJ160" i="16" s="1"/>
  <c r="AK160" i="16" s="1"/>
  <c r="AD501" i="16"/>
  <c r="AD59" i="16"/>
  <c r="AD29" i="16"/>
  <c r="AD377" i="16"/>
  <c r="AD535" i="16"/>
  <c r="X635" i="16"/>
  <c r="Y635" i="16" s="1"/>
  <c r="AE202" i="16"/>
  <c r="AF202" i="16" s="1"/>
  <c r="AE287" i="16"/>
  <c r="AF287" i="16" s="1"/>
  <c r="AA585" i="16"/>
  <c r="AE261" i="16"/>
  <c r="AF261" i="16" s="1"/>
  <c r="AD751" i="16"/>
  <c r="AF34" i="16"/>
  <c r="AD79" i="16"/>
  <c r="AD408" i="16"/>
  <c r="AD478" i="16"/>
  <c r="V82" i="16"/>
  <c r="W82" i="16" s="1"/>
  <c r="AE385" i="16"/>
  <c r="AF385" i="16" s="1"/>
  <c r="AG99" i="16"/>
  <c r="AH99" i="16" s="1"/>
  <c r="AG614" i="16"/>
  <c r="AH614" i="16" s="1"/>
  <c r="AF315" i="16"/>
  <c r="V193" i="16"/>
  <c r="W193" i="16" s="1"/>
  <c r="X161" i="16"/>
  <c r="Y161" i="16" s="1"/>
  <c r="AG40" i="16"/>
  <c r="AH40" i="16" s="1"/>
  <c r="V592" i="16"/>
  <c r="W592" i="16" s="1"/>
  <c r="X592" i="16" s="1"/>
  <c r="Y592" i="16" s="1"/>
  <c r="V688" i="16"/>
  <c r="W688" i="16" s="1"/>
  <c r="V63" i="16"/>
  <c r="W63" i="16" s="1"/>
  <c r="AA182" i="16"/>
  <c r="AB182" i="16" s="1"/>
  <c r="AC182" i="16" s="1"/>
  <c r="V402" i="16"/>
  <c r="W402" i="16" s="1"/>
  <c r="V20" i="16"/>
  <c r="W20" i="16" s="1"/>
  <c r="V46" i="16"/>
  <c r="W46" i="16" s="1"/>
  <c r="V709" i="16"/>
  <c r="W709" i="16" s="1"/>
  <c r="V477" i="16"/>
  <c r="W477" i="16" s="1"/>
  <c r="AA477" i="16" s="1"/>
  <c r="AB477" i="16" s="1"/>
  <c r="AC477" i="16" s="1"/>
  <c r="V276" i="16"/>
  <c r="W276" i="16" s="1"/>
  <c r="V307" i="16"/>
  <c r="W307" i="16" s="1"/>
  <c r="V40" i="16"/>
  <c r="W40" i="16" s="1"/>
  <c r="V542" i="16"/>
  <c r="W542" i="16" s="1"/>
  <c r="AA542" i="16" s="1"/>
  <c r="V626" i="16"/>
  <c r="W626" i="16" s="1"/>
  <c r="V90" i="16"/>
  <c r="W90" i="16" s="1"/>
  <c r="V219" i="16"/>
  <c r="W219" i="16" s="1"/>
  <c r="V364" i="16"/>
  <c r="W364" i="16" s="1"/>
  <c r="AA364" i="16" s="1"/>
  <c r="AB364" i="16" s="1"/>
  <c r="AC364" i="16" s="1"/>
  <c r="AD82" i="16"/>
  <c r="AG82" i="16" s="1"/>
  <c r="AH82" i="16" s="1"/>
  <c r="AA162" i="16"/>
  <c r="V602" i="16"/>
  <c r="W602" i="16" s="1"/>
  <c r="V16" i="16"/>
  <c r="W16" i="16" s="1"/>
  <c r="X16" i="16" s="1"/>
  <c r="Y16" i="16" s="1"/>
  <c r="V171" i="16"/>
  <c r="W171" i="16" s="1"/>
  <c r="V621" i="16"/>
  <c r="W621" i="16" s="1"/>
  <c r="V331" i="16"/>
  <c r="W331" i="16" s="1"/>
  <c r="V316" i="16"/>
  <c r="W316" i="16" s="1"/>
  <c r="X316" i="16" s="1"/>
  <c r="Y316" i="16" s="1"/>
  <c r="V627" i="16"/>
  <c r="W627" i="16" s="1"/>
  <c r="V726" i="16"/>
  <c r="W726" i="16" s="1"/>
  <c r="V735" i="16"/>
  <c r="W735" i="16" s="1"/>
  <c r="V286" i="16"/>
  <c r="W286" i="16" s="1"/>
  <c r="AA286" i="16" s="1"/>
  <c r="AB286" i="16" s="1"/>
  <c r="AC286" i="16" s="1"/>
  <c r="V332" i="16"/>
  <c r="W332" i="16" s="1"/>
  <c r="AA332" i="16" s="1"/>
  <c r="V672" i="16"/>
  <c r="W672" i="16" s="1"/>
  <c r="X672" i="16" s="1"/>
  <c r="Y672" i="16" s="1"/>
  <c r="AG22" i="15"/>
  <c r="AE22" i="15"/>
  <c r="AF22" i="15"/>
  <c r="W22" i="15"/>
  <c r="R18" i="15"/>
  <c r="U18" i="15"/>
  <c r="T18" i="15"/>
  <c r="AA18" i="15"/>
  <c r="S18" i="15"/>
  <c r="P18" i="15"/>
  <c r="Q18" i="15" s="1"/>
  <c r="V18" i="15"/>
  <c r="S5" i="15"/>
  <c r="AA5" i="15"/>
  <c r="T5" i="15"/>
  <c r="U5" i="15"/>
  <c r="R5" i="15"/>
  <c r="P5" i="15"/>
  <c r="Q5" i="15" s="1"/>
  <c r="V5" i="15"/>
  <c r="AA32" i="15"/>
  <c r="S32" i="15"/>
  <c r="R32" i="15"/>
  <c r="T32" i="15"/>
  <c r="P32" i="15"/>
  <c r="Q32" i="15" s="1"/>
  <c r="V32" i="15"/>
  <c r="U32" i="15"/>
  <c r="V29" i="15"/>
  <c r="R29" i="15"/>
  <c r="AA29" i="15"/>
  <c r="S29" i="15"/>
  <c r="P29" i="15"/>
  <c r="Q29" i="15" s="1"/>
  <c r="U29" i="15"/>
  <c r="T29" i="15"/>
  <c r="O11" i="15"/>
  <c r="O34" i="15"/>
  <c r="L12" i="15"/>
  <c r="M12" i="15"/>
  <c r="V37" i="15"/>
  <c r="R37" i="15"/>
  <c r="AA37" i="15"/>
  <c r="U37" i="15"/>
  <c r="T37" i="15"/>
  <c r="P37" i="15"/>
  <c r="Q37" i="15" s="1"/>
  <c r="S37" i="15"/>
  <c r="AE45" i="15"/>
  <c r="W45" i="15"/>
  <c r="AF45" i="15"/>
  <c r="AG45" i="15" s="1"/>
  <c r="V41" i="15"/>
  <c r="R41" i="15"/>
  <c r="P41" i="15"/>
  <c r="Q41" i="15" s="1"/>
  <c r="AA41" i="15"/>
  <c r="T41" i="15"/>
  <c r="S41" i="15"/>
  <c r="U41" i="15"/>
  <c r="K6" i="8"/>
  <c r="AA40" i="15"/>
  <c r="S40" i="15"/>
  <c r="V40" i="15"/>
  <c r="T40" i="15"/>
  <c r="U40" i="15"/>
  <c r="P40" i="15"/>
  <c r="Q40" i="15" s="1"/>
  <c r="R40" i="15"/>
  <c r="N10" i="15"/>
  <c r="T31" i="15"/>
  <c r="U31" i="15"/>
  <c r="P31" i="15"/>
  <c r="Q31" i="15" s="1"/>
  <c r="AA31" i="15"/>
  <c r="R31" i="15"/>
  <c r="S31" i="15"/>
  <c r="V31" i="15"/>
  <c r="T27" i="15"/>
  <c r="U27" i="15"/>
  <c r="V27" i="15"/>
  <c r="R27" i="15"/>
  <c r="P27" i="15"/>
  <c r="Q27" i="15" s="1"/>
  <c r="AA27" i="15"/>
  <c r="S27" i="15"/>
  <c r="W3" i="15"/>
  <c r="AF3" i="15"/>
  <c r="AG3" i="15" s="1"/>
  <c r="AE3" i="15"/>
  <c r="AH3" i="15" s="1"/>
  <c r="AI3" i="15" s="1"/>
  <c r="AA23" i="15"/>
  <c r="S23" i="15"/>
  <c r="V23" i="15"/>
  <c r="T23" i="15"/>
  <c r="U23" i="15"/>
  <c r="R23" i="15"/>
  <c r="P23" i="15"/>
  <c r="Q23" i="15" s="1"/>
  <c r="AD57" i="16"/>
  <c r="AE57" i="16"/>
  <c r="AF57" i="16" s="1"/>
  <c r="AJ21" i="15"/>
  <c r="AK21" i="15" s="1"/>
  <c r="AL21" i="15" s="1"/>
  <c r="AC21" i="15"/>
  <c r="AD21" i="15" s="1"/>
  <c r="O42" i="15"/>
  <c r="O35" i="15"/>
  <c r="O30" i="15"/>
  <c r="O20" i="15"/>
  <c r="AD83" i="16"/>
  <c r="AE83" i="16"/>
  <c r="AF83" i="16" s="1"/>
  <c r="AA4" i="15"/>
  <c r="V4" i="15"/>
  <c r="S4" i="15"/>
  <c r="R4" i="15"/>
  <c r="T4" i="15"/>
  <c r="P4" i="15"/>
  <c r="Q4" i="15" s="1"/>
  <c r="U4" i="15"/>
  <c r="AD692" i="16"/>
  <c r="AG692" i="16" s="1"/>
  <c r="AH692" i="16" s="1"/>
  <c r="AE692" i="16"/>
  <c r="AF692" i="16" s="1"/>
  <c r="AD161" i="16"/>
  <c r="AE161" i="16"/>
  <c r="AF161" i="16" s="1"/>
  <c r="AE234" i="16"/>
  <c r="AF234" i="16" s="1"/>
  <c r="AD489" i="16"/>
  <c r="AD705" i="16"/>
  <c r="AD314" i="16"/>
  <c r="AB161" i="16"/>
  <c r="AC161" i="16" s="1"/>
  <c r="AE701" i="16"/>
  <c r="AF701" i="16" s="1"/>
  <c r="AD635" i="16"/>
  <c r="V535" i="16"/>
  <c r="W535" i="16" s="1"/>
  <c r="AD202" i="16"/>
  <c r="AG202" i="16" s="1"/>
  <c r="AH202" i="16" s="1"/>
  <c r="AI202" i="16" s="1"/>
  <c r="AJ202" i="16" s="1"/>
  <c r="AK202" i="16" s="1"/>
  <c r="V408" i="16"/>
  <c r="W408" i="16" s="1"/>
  <c r="AD315" i="16"/>
  <c r="X446" i="16"/>
  <c r="Y446" i="16" s="1"/>
  <c r="AG343" i="16"/>
  <c r="AH343" i="16" s="1"/>
  <c r="AG298" i="16"/>
  <c r="AH298" i="16" s="1"/>
  <c r="V301" i="16"/>
  <c r="W301" i="16" s="1"/>
  <c r="V588" i="16"/>
  <c r="W588" i="16" s="1"/>
  <c r="X588" i="16" s="1"/>
  <c r="Y588" i="16" s="1"/>
  <c r="AE629" i="16"/>
  <c r="AF629" i="16" s="1"/>
  <c r="V315" i="16"/>
  <c r="W315" i="16" s="1"/>
  <c r="V19" i="16"/>
  <c r="W19" i="16" s="1"/>
  <c r="V722" i="16"/>
  <c r="W722" i="16" s="1"/>
  <c r="V296" i="16"/>
  <c r="W296" i="16" s="1"/>
  <c r="AA296" i="16" s="1"/>
  <c r="V232" i="16"/>
  <c r="W232" i="16" s="1"/>
  <c r="V755" i="16"/>
  <c r="W755" i="16" s="1"/>
  <c r="V21" i="16"/>
  <c r="W21" i="16" s="1"/>
  <c r="AA21" i="16" s="1"/>
  <c r="AE17" i="16"/>
  <c r="AF17" i="16" s="1"/>
  <c r="O6" i="15"/>
  <c r="AA28" i="15"/>
  <c r="S28" i="15"/>
  <c r="U28" i="15"/>
  <c r="V28" i="15"/>
  <c r="R28" i="15"/>
  <c r="P28" i="15"/>
  <c r="Q28" i="15" s="1"/>
  <c r="T28" i="15"/>
  <c r="V25" i="15"/>
  <c r="R25" i="15"/>
  <c r="AA25" i="15"/>
  <c r="T25" i="15"/>
  <c r="P25" i="15"/>
  <c r="Q25" i="15" s="1"/>
  <c r="S25" i="15"/>
  <c r="U25" i="15"/>
  <c r="O36" i="15"/>
  <c r="O26" i="15"/>
  <c r="O44" i="15"/>
  <c r="X19" i="15"/>
  <c r="Y19" i="15" s="1"/>
  <c r="Z19" i="15" s="1"/>
  <c r="AB19" i="15"/>
  <c r="O7" i="15"/>
  <c r="O46" i="15"/>
  <c r="T39" i="15"/>
  <c r="U39" i="15"/>
  <c r="S39" i="15"/>
  <c r="P39" i="15"/>
  <c r="Q39" i="15" s="1"/>
  <c r="AA39" i="15"/>
  <c r="R39" i="15"/>
  <c r="V39" i="15"/>
  <c r="AE560" i="16"/>
  <c r="AF560" i="16" s="1"/>
  <c r="AD560" i="16"/>
  <c r="K4" i="8"/>
  <c r="K10" i="8" s="1"/>
  <c r="N16" i="15"/>
  <c r="I10" i="8"/>
  <c r="R17" i="15"/>
  <c r="V17" i="15"/>
  <c r="U17" i="15"/>
  <c r="T17" i="15"/>
  <c r="S17" i="15"/>
  <c r="AA17" i="15"/>
  <c r="P17" i="15"/>
  <c r="Q17" i="15" s="1"/>
  <c r="AG218" i="16"/>
  <c r="AH218" i="16" s="1"/>
  <c r="AE120" i="16"/>
  <c r="AF120" i="16" s="1"/>
  <c r="V17" i="16"/>
  <c r="W17" i="16" s="1"/>
  <c r="AA17" i="16" s="1"/>
  <c r="AB17" i="16" s="1"/>
  <c r="AC17" i="16" s="1"/>
  <c r="V638" i="16"/>
  <c r="W638" i="16" s="1"/>
  <c r="V118" i="16"/>
  <c r="W118" i="16" s="1"/>
  <c r="AA118" i="16" s="1"/>
  <c r="V563" i="16"/>
  <c r="W563" i="16" s="1"/>
  <c r="V462" i="16"/>
  <c r="W462" i="16" s="1"/>
  <c r="AA462" i="16" s="1"/>
  <c r="AB462" i="16" s="1"/>
  <c r="AC462" i="16" s="1"/>
  <c r="V217" i="16"/>
  <c r="W217" i="16" s="1"/>
  <c r="V14" i="16"/>
  <c r="W14" i="16" s="1"/>
  <c r="V449" i="16"/>
  <c r="W449" i="16" s="1"/>
  <c r="V167" i="16"/>
  <c r="W167" i="16" s="1"/>
  <c r="AA167" i="16" s="1"/>
  <c r="AI167" i="16" s="1"/>
  <c r="AJ167" i="16" s="1"/>
  <c r="AK167" i="16" s="1"/>
  <c r="V634" i="16"/>
  <c r="W634" i="16" s="1"/>
  <c r="V669" i="16"/>
  <c r="W669" i="16" s="1"/>
  <c r="AA669" i="16" s="1"/>
  <c r="AB669" i="16" s="1"/>
  <c r="AC669" i="16" s="1"/>
  <c r="V671" i="16"/>
  <c r="W671" i="16" s="1"/>
  <c r="V229" i="16"/>
  <c r="W229" i="16" s="1"/>
  <c r="X229" i="16" s="1"/>
  <c r="Y229" i="16" s="1"/>
  <c r="V344" i="16"/>
  <c r="W344" i="16" s="1"/>
  <c r="V561" i="16"/>
  <c r="W561" i="16" s="1"/>
  <c r="V126" i="16"/>
  <c r="W126" i="16" s="1"/>
  <c r="V481" i="16"/>
  <c r="W481" i="16" s="1"/>
  <c r="X481" i="16" s="1"/>
  <c r="Y481" i="16" s="1"/>
  <c r="V241" i="16"/>
  <c r="W241" i="16" s="1"/>
  <c r="V34" i="16"/>
  <c r="W34" i="16" s="1"/>
  <c r="V454" i="16"/>
  <c r="W454" i="16" s="1"/>
  <c r="AA454" i="16" s="1"/>
  <c r="AB454" i="16" s="1"/>
  <c r="AC454" i="16" s="1"/>
  <c r="V636" i="16"/>
  <c r="W636" i="16" s="1"/>
  <c r="X636" i="16" s="1"/>
  <c r="Y636" i="16" s="1"/>
  <c r="V737" i="16"/>
  <c r="W737" i="16" s="1"/>
  <c r="AA737" i="16" s="1"/>
  <c r="AB737" i="16" s="1"/>
  <c r="AC737" i="16" s="1"/>
  <c r="V152" i="16"/>
  <c r="W152" i="16" s="1"/>
  <c r="V13" i="16"/>
  <c r="W13" i="16" s="1"/>
  <c r="X13" i="16" s="1"/>
  <c r="Y13" i="16" s="1"/>
  <c r="V150" i="16"/>
  <c r="W150" i="16" s="1"/>
  <c r="X150" i="16" s="1"/>
  <c r="Y150" i="16" s="1"/>
  <c r="V164" i="16"/>
  <c r="W164" i="16" s="1"/>
  <c r="V261" i="16"/>
  <c r="W261" i="16" s="1"/>
  <c r="V121" i="16"/>
  <c r="W121" i="16" s="1"/>
  <c r="V312" i="16"/>
  <c r="W312" i="16" s="1"/>
  <c r="AA312" i="16" s="1"/>
  <c r="V418" i="16"/>
  <c r="W418" i="16" s="1"/>
  <c r="V83" i="16"/>
  <c r="W83" i="16" s="1"/>
  <c r="AE33" i="15"/>
  <c r="AH33" i="15" s="1"/>
  <c r="AI33" i="15" s="1"/>
  <c r="W33" i="15"/>
  <c r="AF33" i="15"/>
  <c r="AG33" i="15"/>
  <c r="L8" i="15"/>
  <c r="N8" i="15" s="1"/>
  <c r="M8" i="15"/>
  <c r="O24" i="15"/>
  <c r="AH19" i="15"/>
  <c r="AI19" i="15" s="1"/>
  <c r="O38" i="15"/>
  <c r="O15" i="15"/>
  <c r="AE739" i="16"/>
  <c r="AF739" i="16" s="1"/>
  <c r="V739" i="16"/>
  <c r="W739" i="16" s="1"/>
  <c r="AD739" i="16"/>
  <c r="P14" i="15"/>
  <c r="Q14" i="15" s="1"/>
  <c r="V14" i="15"/>
  <c r="AA14" i="15"/>
  <c r="S14" i="15"/>
  <c r="T14" i="15"/>
  <c r="R14" i="15"/>
  <c r="U14" i="15"/>
  <c r="AD270" i="16"/>
  <c r="AE270" i="16"/>
  <c r="AF270" i="16" s="1"/>
  <c r="AE16" i="16"/>
  <c r="AF16" i="16" s="1"/>
  <c r="AD16" i="16"/>
  <c r="AG16" i="16" s="1"/>
  <c r="AH16" i="16" s="1"/>
  <c r="AD156" i="16"/>
  <c r="AE156" i="16"/>
  <c r="AF156" i="16" s="1"/>
  <c r="AE230" i="16"/>
  <c r="AF230" i="16" s="1"/>
  <c r="AD230" i="16"/>
  <c r="AG230" i="16" s="1"/>
  <c r="AH230" i="16" s="1"/>
  <c r="L10" i="8"/>
  <c r="M10" i="8" s="1"/>
  <c r="L12" i="8"/>
  <c r="T7" i="8"/>
  <c r="P7" i="8"/>
  <c r="Y7" i="8"/>
  <c r="S7" i="8"/>
  <c r="O7" i="8"/>
  <c r="Q7" i="8"/>
  <c r="R7" i="8"/>
  <c r="Y6" i="8"/>
  <c r="R6" i="8"/>
  <c r="P6" i="8"/>
  <c r="O6" i="8"/>
  <c r="T6" i="8"/>
  <c r="Q6" i="8"/>
  <c r="S6" i="8"/>
  <c r="O5" i="8"/>
  <c r="R5" i="8"/>
  <c r="S5" i="8"/>
  <c r="P5" i="8"/>
  <c r="Q5" i="8"/>
  <c r="Y5" i="8"/>
  <c r="T5" i="8"/>
  <c r="Q4" i="8"/>
  <c r="P4" i="8"/>
  <c r="T4" i="8"/>
  <c r="O4" i="8"/>
  <c r="R4" i="8"/>
  <c r="Y4" i="8"/>
  <c r="S4" i="8"/>
  <c r="U8" i="8"/>
  <c r="V8" i="8" s="1"/>
  <c r="O9" i="8"/>
  <c r="Y9" i="8"/>
  <c r="S9" i="8"/>
  <c r="R9" i="8"/>
  <c r="P9" i="8"/>
  <c r="T9" i="8"/>
  <c r="Q9" i="8"/>
  <c r="C16" i="13"/>
  <c r="C15" i="13"/>
  <c r="C22" i="13"/>
  <c r="C13" i="13"/>
  <c r="C17" i="13"/>
  <c r="N3" i="8"/>
  <c r="S3" i="8"/>
  <c r="Y3" i="8"/>
  <c r="Q3" i="8"/>
  <c r="R3" i="8"/>
  <c r="P3" i="8"/>
  <c r="T3" i="8"/>
  <c r="AG6" i="16"/>
  <c r="AH6" i="16" s="1"/>
  <c r="AA216" i="16"/>
  <c r="AB216" i="16" s="1"/>
  <c r="AC216" i="16" s="1"/>
  <c r="AA152" i="16"/>
  <c r="AB152" i="16" s="1"/>
  <c r="AC152" i="16" s="1"/>
  <c r="X152" i="16"/>
  <c r="Y152" i="16" s="1"/>
  <c r="AA13" i="16"/>
  <c r="AB13" i="16" s="1"/>
  <c r="AC13" i="16" s="1"/>
  <c r="AA150" i="16"/>
  <c r="AI150" i="16" s="1"/>
  <c r="AJ150" i="16" s="1"/>
  <c r="AK150" i="16" s="1"/>
  <c r="AA626" i="16"/>
  <c r="X626" i="16"/>
  <c r="Y626" i="16" s="1"/>
  <c r="AA670" i="16"/>
  <c r="AB670" i="16" s="1"/>
  <c r="AC670" i="16" s="1"/>
  <c r="X670" i="16"/>
  <c r="Y670" i="16" s="1"/>
  <c r="AA171" i="16"/>
  <c r="AB171" i="16" s="1"/>
  <c r="AC171" i="16" s="1"/>
  <c r="X171" i="16"/>
  <c r="Y171" i="16" s="1"/>
  <c r="AA331" i="16"/>
  <c r="X331" i="16"/>
  <c r="Y331" i="16" s="1"/>
  <c r="AA34" i="16"/>
  <c r="AB34" i="16" s="1"/>
  <c r="AC34" i="16" s="1"/>
  <c r="X34" i="16"/>
  <c r="Y34" i="16" s="1"/>
  <c r="AA19" i="16"/>
  <c r="AB19" i="16" s="1"/>
  <c r="AC19" i="16" s="1"/>
  <c r="X19" i="16"/>
  <c r="Y19" i="16" s="1"/>
  <c r="X296" i="16"/>
  <c r="Y296" i="16" s="1"/>
  <c r="X755" i="16"/>
  <c r="Y755" i="16" s="1"/>
  <c r="AA755" i="16"/>
  <c r="V567" i="16"/>
  <c r="W567" i="16" s="1"/>
  <c r="AE157" i="16"/>
  <c r="AF157" i="16" s="1"/>
  <c r="AD157" i="16"/>
  <c r="AA457" i="16"/>
  <c r="AA192" i="16"/>
  <c r="AE727" i="16"/>
  <c r="AF727" i="16" s="1"/>
  <c r="AD316" i="16"/>
  <c r="AE277" i="16"/>
  <c r="AF277" i="16" s="1"/>
  <c r="AE176" i="16"/>
  <c r="AF176" i="16" s="1"/>
  <c r="AE121" i="16"/>
  <c r="AF121" i="16" s="1"/>
  <c r="V648" i="16"/>
  <c r="W648" i="16" s="1"/>
  <c r="AD621" i="16"/>
  <c r="AG150" i="16"/>
  <c r="AH150" i="16" s="1"/>
  <c r="AA190" i="16"/>
  <c r="AB190" i="16" s="1"/>
  <c r="AC190" i="16" s="1"/>
  <c r="AD442" i="16"/>
  <c r="AE251" i="16"/>
  <c r="AF251" i="16" s="1"/>
  <c r="AG281" i="16"/>
  <c r="AH281" i="16" s="1"/>
  <c r="V389" i="16"/>
  <c r="W389" i="16" s="1"/>
  <c r="X389" i="16" s="1"/>
  <c r="Y389" i="16" s="1"/>
  <c r="V308" i="16"/>
  <c r="W308" i="16" s="1"/>
  <c r="V555" i="16"/>
  <c r="W555" i="16" s="1"/>
  <c r="V436" i="16"/>
  <c r="W436" i="16" s="1"/>
  <c r="X436" i="16" s="1"/>
  <c r="Y436" i="16" s="1"/>
  <c r="V109" i="16"/>
  <c r="W109" i="16" s="1"/>
  <c r="X109" i="16" s="1"/>
  <c r="Y109" i="16" s="1"/>
  <c r="V366" i="16"/>
  <c r="W366" i="16" s="1"/>
  <c r="V396" i="16"/>
  <c r="W396" i="16" s="1"/>
  <c r="V691" i="16"/>
  <c r="W691" i="16" s="1"/>
  <c r="X691" i="16" s="1"/>
  <c r="Y691" i="16" s="1"/>
  <c r="V404" i="16"/>
  <c r="W404" i="16" s="1"/>
  <c r="AA404" i="16" s="1"/>
  <c r="AB404" i="16" s="1"/>
  <c r="AC404" i="16" s="1"/>
  <c r="V47" i="16"/>
  <c r="W47" i="16" s="1"/>
  <c r="AA47" i="16" s="1"/>
  <c r="AA315" i="16"/>
  <c r="AB315" i="16" s="1"/>
  <c r="AC315" i="16" s="1"/>
  <c r="V174" i="16"/>
  <c r="W174" i="16" s="1"/>
  <c r="AA174" i="16" s="1"/>
  <c r="AB174" i="16" s="1"/>
  <c r="AC174" i="16" s="1"/>
  <c r="V10" i="16"/>
  <c r="W10" i="16" s="1"/>
  <c r="X10" i="16" s="1"/>
  <c r="Y10" i="16" s="1"/>
  <c r="V336" i="16"/>
  <c r="W336" i="16" s="1"/>
  <c r="AA336" i="16" s="1"/>
  <c r="AB336" i="16" s="1"/>
  <c r="AC336" i="16" s="1"/>
  <c r="V738" i="16"/>
  <c r="W738" i="16" s="1"/>
  <c r="V749" i="16"/>
  <c r="W749" i="16" s="1"/>
  <c r="AA749" i="16" s="1"/>
  <c r="AD438" i="16"/>
  <c r="AG438" i="16" s="1"/>
  <c r="AH438" i="16" s="1"/>
  <c r="V438" i="16"/>
  <c r="W438" i="16" s="1"/>
  <c r="AE438" i="16"/>
  <c r="AF438" i="16" s="1"/>
  <c r="AD201" i="16"/>
  <c r="AE201" i="16"/>
  <c r="AF201" i="16" s="1"/>
  <c r="AE650" i="16"/>
  <c r="AF650" i="16" s="1"/>
  <c r="AD650" i="16"/>
  <c r="AD672" i="16"/>
  <c r="AE672" i="16"/>
  <c r="AF672" i="16" s="1"/>
  <c r="V741" i="16"/>
  <c r="W741" i="16" s="1"/>
  <c r="V439" i="16"/>
  <c r="W439" i="16" s="1"/>
  <c r="V748" i="16"/>
  <c r="W748" i="16" s="1"/>
  <c r="AA748" i="16" s="1"/>
  <c r="AB748" i="16" s="1"/>
  <c r="AC748" i="16" s="1"/>
  <c r="AG575" i="16"/>
  <c r="AH575" i="16" s="1"/>
  <c r="V60" i="16"/>
  <c r="W60" i="16" s="1"/>
  <c r="V370" i="16"/>
  <c r="W370" i="16" s="1"/>
  <c r="V632" i="16"/>
  <c r="W632" i="16" s="1"/>
  <c r="V298" i="16"/>
  <c r="W298" i="16" s="1"/>
  <c r="AA298" i="16" s="1"/>
  <c r="AI298" i="16" s="1"/>
  <c r="AJ298" i="16" s="1"/>
  <c r="AK298" i="16" s="1"/>
  <c r="V622" i="16"/>
  <c r="W622" i="16" s="1"/>
  <c r="V101" i="16"/>
  <c r="W101" i="16" s="1"/>
  <c r="V767" i="16"/>
  <c r="W767" i="16" s="1"/>
  <c r="X767" i="16" s="1"/>
  <c r="Y767" i="16" s="1"/>
  <c r="V245" i="16"/>
  <c r="W245" i="16" s="1"/>
  <c r="AA245" i="16" s="1"/>
  <c r="V625" i="16"/>
  <c r="W625" i="16" s="1"/>
  <c r="V355" i="16"/>
  <c r="W355" i="16" s="1"/>
  <c r="V536" i="16"/>
  <c r="W536" i="16" s="1"/>
  <c r="AA536" i="16" s="1"/>
  <c r="V466" i="16"/>
  <c r="W466" i="16" s="1"/>
  <c r="X466" i="16" s="1"/>
  <c r="Y466" i="16" s="1"/>
  <c r="AG235" i="16"/>
  <c r="AH235" i="16" s="1"/>
  <c r="V114" i="16"/>
  <c r="W114" i="16" s="1"/>
  <c r="V178" i="16"/>
  <c r="W178" i="16" s="1"/>
  <c r="X178" i="16" s="1"/>
  <c r="Y178" i="16" s="1"/>
  <c r="V349" i="16"/>
  <c r="W349" i="16" s="1"/>
  <c r="X349" i="16" s="1"/>
  <c r="Y349" i="16" s="1"/>
  <c r="V157" i="16"/>
  <c r="W157" i="16" s="1"/>
  <c r="AD278" i="16"/>
  <c r="AE278" i="16"/>
  <c r="AF278" i="16" s="1"/>
  <c r="AE404" i="16"/>
  <c r="AF404" i="16" s="1"/>
  <c r="AD404" i="16"/>
  <c r="AD780" i="16"/>
  <c r="AE780" i="16"/>
  <c r="AF780" i="16" s="1"/>
  <c r="AG780" i="16" s="1"/>
  <c r="AH780" i="16" s="1"/>
  <c r="AE603" i="16"/>
  <c r="AF603" i="16" s="1"/>
  <c r="AD603" i="16"/>
  <c r="AA459" i="16"/>
  <c r="AG371" i="16"/>
  <c r="AH371" i="16" s="1"/>
  <c r="V277" i="16"/>
  <c r="W277" i="16" s="1"/>
  <c r="AD113" i="16"/>
  <c r="AD601" i="16"/>
  <c r="AG601" i="16" s="1"/>
  <c r="AH601" i="16" s="1"/>
  <c r="AE621" i="16"/>
  <c r="AF621" i="16" s="1"/>
  <c r="V29" i="16"/>
  <c r="W29" i="16" s="1"/>
  <c r="V442" i="16"/>
  <c r="W442" i="16" s="1"/>
  <c r="V251" i="16"/>
  <c r="W251" i="16" s="1"/>
  <c r="AA251" i="16" s="1"/>
  <c r="AA324" i="16"/>
  <c r="AB324" i="16" s="1"/>
  <c r="AC324" i="16" s="1"/>
  <c r="V601" i="16"/>
  <c r="W601" i="16" s="1"/>
  <c r="AD121" i="16"/>
  <c r="AD741" i="16"/>
  <c r="AG408" i="16"/>
  <c r="AH408" i="16" s="1"/>
  <c r="AA199" i="16"/>
  <c r="AB199" i="16" s="1"/>
  <c r="AC199" i="16" s="1"/>
  <c r="V278" i="16"/>
  <c r="W278" i="16" s="1"/>
  <c r="X278" i="16" s="1"/>
  <c r="Y278" i="16" s="1"/>
  <c r="V506" i="16"/>
  <c r="W506" i="16" s="1"/>
  <c r="AA506" i="16" s="1"/>
  <c r="X743" i="16"/>
  <c r="Y743" i="16" s="1"/>
  <c r="V770" i="16"/>
  <c r="W770" i="16" s="1"/>
  <c r="V677" i="16"/>
  <c r="W677" i="16" s="1"/>
  <c r="V226" i="16"/>
  <c r="W226" i="16" s="1"/>
  <c r="V501" i="16"/>
  <c r="W501" i="16" s="1"/>
  <c r="X501" i="16" s="1"/>
  <c r="Y501" i="16" s="1"/>
  <c r="AA194" i="16"/>
  <c r="AB194" i="16" s="1"/>
  <c r="AC194" i="16" s="1"/>
  <c r="V693" i="16"/>
  <c r="W693" i="16" s="1"/>
  <c r="AG558" i="16"/>
  <c r="AH558" i="16" s="1"/>
  <c r="V91" i="16"/>
  <c r="W91" i="16" s="1"/>
  <c r="AA91" i="16" s="1"/>
  <c r="AB91" i="16" s="1"/>
  <c r="AC91" i="16" s="1"/>
  <c r="AD541" i="16"/>
  <c r="AG541" i="16" s="1"/>
  <c r="AH541" i="16" s="1"/>
  <c r="V613" i="16"/>
  <c r="W613" i="16" s="1"/>
  <c r="V472" i="16"/>
  <c r="W472" i="16" s="1"/>
  <c r="AA472" i="16" s="1"/>
  <c r="AB472" i="16" s="1"/>
  <c r="AC472" i="16" s="1"/>
  <c r="V488" i="16"/>
  <c r="W488" i="16" s="1"/>
  <c r="X488" i="16" s="1"/>
  <c r="Y488" i="16" s="1"/>
  <c r="V337" i="16"/>
  <c r="W337" i="16" s="1"/>
  <c r="V631" i="16"/>
  <c r="W631" i="16" s="1"/>
  <c r="V397" i="16"/>
  <c r="W397" i="16" s="1"/>
  <c r="X397" i="16" s="1"/>
  <c r="Y397" i="16" s="1"/>
  <c r="V283" i="16"/>
  <c r="W283" i="16" s="1"/>
  <c r="AA283" i="16" s="1"/>
  <c r="AB283" i="16" s="1"/>
  <c r="AC283" i="16" s="1"/>
  <c r="V706" i="16"/>
  <c r="W706" i="16" s="1"/>
  <c r="V323" i="16"/>
  <c r="W323" i="16" s="1"/>
  <c r="V317" i="16"/>
  <c r="W317" i="16" s="1"/>
  <c r="X317" i="16" s="1"/>
  <c r="Y317" i="16" s="1"/>
  <c r="V661" i="16"/>
  <c r="W661" i="16" s="1"/>
  <c r="AA661" i="16" s="1"/>
  <c r="V329" i="16"/>
  <c r="W329" i="16" s="1"/>
  <c r="V762" i="16"/>
  <c r="W762" i="16" s="1"/>
  <c r="V468" i="16"/>
  <c r="W468" i="16" s="1"/>
  <c r="AA468" i="16" s="1"/>
  <c r="AB468" i="16" s="1"/>
  <c r="AC468" i="16" s="1"/>
  <c r="V750" i="16"/>
  <c r="W750" i="16" s="1"/>
  <c r="X750" i="16" s="1"/>
  <c r="Y750" i="16" s="1"/>
  <c r="V59" i="16"/>
  <c r="W59" i="16" s="1"/>
  <c r="AD386" i="16"/>
  <c r="AE386" i="16"/>
  <c r="AF386" i="16" s="1"/>
  <c r="V386" i="16"/>
  <c r="W386" i="16" s="1"/>
  <c r="AD13" i="16"/>
  <c r="AE13" i="16"/>
  <c r="AF13" i="16" s="1"/>
  <c r="AD379" i="16"/>
  <c r="AG379" i="16" s="1"/>
  <c r="AH379" i="16" s="1"/>
  <c r="V379" i="16"/>
  <c r="W379" i="16" s="1"/>
  <c r="AE307" i="16"/>
  <c r="AF307" i="16" s="1"/>
  <c r="AD307" i="16"/>
  <c r="AG307" i="16" s="1"/>
  <c r="AH307" i="16" s="1"/>
  <c r="AE670" i="16"/>
  <c r="AF670" i="16" s="1"/>
  <c r="AD670" i="16"/>
  <c r="AI216" i="16"/>
  <c r="AJ216" i="16" s="1"/>
  <c r="AK216" i="16" s="1"/>
  <c r="AD528" i="16"/>
  <c r="AG528" i="16" s="1"/>
  <c r="AH528" i="16" s="1"/>
  <c r="AA196" i="16"/>
  <c r="AB196" i="16" s="1"/>
  <c r="AC196" i="16" s="1"/>
  <c r="AD781" i="16"/>
  <c r="AG781" i="16" s="1"/>
  <c r="AH781" i="16" s="1"/>
  <c r="AA200" i="16"/>
  <c r="AB200" i="16" s="1"/>
  <c r="AC200" i="16" s="1"/>
  <c r="AG733" i="16"/>
  <c r="AH733" i="16" s="1"/>
  <c r="V8" i="16"/>
  <c r="W8" i="16" s="1"/>
  <c r="X8" i="16" s="1"/>
  <c r="Y8" i="16" s="1"/>
  <c r="AG211" i="16"/>
  <c r="AH211" i="16" s="1"/>
  <c r="AD516" i="16"/>
  <c r="AG516" i="16" s="1"/>
  <c r="AH516" i="16" s="1"/>
  <c r="V783" i="16"/>
  <c r="W783" i="16" s="1"/>
  <c r="AA783" i="16" s="1"/>
  <c r="AB783" i="16" s="1"/>
  <c r="AC783" i="16" s="1"/>
  <c r="AE7" i="16"/>
  <c r="AF7" i="16" s="1"/>
  <c r="AG190" i="16"/>
  <c r="AH190" i="16" s="1"/>
  <c r="AG522" i="16"/>
  <c r="AH522" i="16" s="1"/>
  <c r="AI221" i="16"/>
  <c r="AJ221" i="16" s="1"/>
  <c r="AK221" i="16" s="1"/>
  <c r="X220" i="16"/>
  <c r="Y220" i="16" s="1"/>
  <c r="AA183" i="16"/>
  <c r="AB183" i="16" s="1"/>
  <c r="AC183" i="16" s="1"/>
  <c r="AE715" i="16"/>
  <c r="AF715" i="16" s="1"/>
  <c r="AE581" i="16"/>
  <c r="AF581" i="16" s="1"/>
  <c r="AG184" i="16"/>
  <c r="AH184" i="16" s="1"/>
  <c r="V530" i="16"/>
  <c r="W530" i="16" s="1"/>
  <c r="X530" i="16" s="1"/>
  <c r="Y530" i="16" s="1"/>
  <c r="AG204" i="16"/>
  <c r="AH204" i="16" s="1"/>
  <c r="V482" i="16"/>
  <c r="W482" i="16" s="1"/>
  <c r="AA482" i="16" s="1"/>
  <c r="V696" i="16"/>
  <c r="W696" i="16" s="1"/>
  <c r="X696" i="16" s="1"/>
  <c r="Y696" i="16" s="1"/>
  <c r="AD530" i="16"/>
  <c r="AG530" i="16" s="1"/>
  <c r="AH530" i="16" s="1"/>
  <c r="U140" i="16"/>
  <c r="AE518" i="16"/>
  <c r="AF518" i="16" s="1"/>
  <c r="AG518" i="16" s="1"/>
  <c r="AH518" i="16" s="1"/>
  <c r="AD68" i="16"/>
  <c r="AG68" i="16" s="1"/>
  <c r="AH68" i="16" s="1"/>
  <c r="V44" i="16"/>
  <c r="W44" i="16" s="1"/>
  <c r="X44" i="16" s="1"/>
  <c r="Y44" i="16" s="1"/>
  <c r="V656" i="16"/>
  <c r="W656" i="16" s="1"/>
  <c r="X656" i="16" s="1"/>
  <c r="Y656" i="16" s="1"/>
  <c r="V511" i="16"/>
  <c r="W511" i="16" s="1"/>
  <c r="X511" i="16" s="1"/>
  <c r="Y511" i="16" s="1"/>
  <c r="AG786" i="16"/>
  <c r="AH786" i="16" s="1"/>
  <c r="AI786" i="16" s="1"/>
  <c r="AJ786" i="16" s="1"/>
  <c r="AK786" i="16" s="1"/>
  <c r="AI182" i="16"/>
  <c r="AJ182" i="16" s="1"/>
  <c r="AK182" i="16" s="1"/>
  <c r="AE607" i="16"/>
  <c r="AF607" i="16" s="1"/>
  <c r="AD529" i="16"/>
  <c r="AG529" i="16" s="1"/>
  <c r="AH529" i="16" s="1"/>
  <c r="AD612" i="16"/>
  <c r="AG612" i="16" s="1"/>
  <c r="AH612" i="16" s="1"/>
  <c r="AE76" i="16"/>
  <c r="AF76" i="16" s="1"/>
  <c r="V27" i="16"/>
  <c r="W27" i="16" s="1"/>
  <c r="AA27" i="16" s="1"/>
  <c r="V7" i="16"/>
  <c r="W7" i="16" s="1"/>
  <c r="AA7" i="16" s="1"/>
  <c r="V581" i="16"/>
  <c r="W581" i="16" s="1"/>
  <c r="X581" i="16" s="1"/>
  <c r="Y581" i="16" s="1"/>
  <c r="V6" i="16"/>
  <c r="W6" i="16" s="1"/>
  <c r="AA6" i="16" s="1"/>
  <c r="AI6" i="16" s="1"/>
  <c r="AJ6" i="16" s="1"/>
  <c r="AK6" i="16" s="1"/>
  <c r="V76" i="16"/>
  <c r="W76" i="16" s="1"/>
  <c r="AA76" i="16" s="1"/>
  <c r="AB76" i="16" s="1"/>
  <c r="AC76" i="16" s="1"/>
  <c r="AE135" i="16"/>
  <c r="R128" i="16"/>
  <c r="V723" i="16"/>
  <c r="W723" i="16" s="1"/>
  <c r="X723" i="16" s="1"/>
  <c r="Y723" i="16" s="1"/>
  <c r="V68" i="16"/>
  <c r="W68" i="16" s="1"/>
  <c r="X68" i="16" s="1"/>
  <c r="Y68" i="16" s="1"/>
  <c r="V733" i="16"/>
  <c r="W733" i="16" s="1"/>
  <c r="X733" i="16" s="1"/>
  <c r="Y733" i="16" s="1"/>
  <c r="V45" i="16"/>
  <c r="W45" i="16" s="1"/>
  <c r="X45" i="16" s="1"/>
  <c r="Y45" i="16" s="1"/>
  <c r="V782" i="16"/>
  <c r="W782" i="16" s="1"/>
  <c r="X782" i="16" s="1"/>
  <c r="Y782" i="16" s="1"/>
  <c r="V24" i="16"/>
  <c r="W24" i="16" s="1"/>
  <c r="AA24" i="16" s="1"/>
  <c r="AB24" i="16" s="1"/>
  <c r="AC24" i="16" s="1"/>
  <c r="V610" i="16"/>
  <c r="W610" i="16" s="1"/>
  <c r="X610" i="16" s="1"/>
  <c r="Y610" i="16" s="1"/>
  <c r="V521" i="16"/>
  <c r="W521" i="16" s="1"/>
  <c r="AA521" i="16" s="1"/>
  <c r="AG179" i="16"/>
  <c r="AH179" i="16" s="1"/>
  <c r="V135" i="16"/>
  <c r="W135" i="16" s="1"/>
  <c r="X135" i="16" s="1"/>
  <c r="Y135" i="16" s="1"/>
  <c r="AE180" i="16"/>
  <c r="AF180" i="16" s="1"/>
  <c r="AD180" i="16"/>
  <c r="AE782" i="16"/>
  <c r="AF782" i="16" s="1"/>
  <c r="AD496" i="16"/>
  <c r="AE514" i="16"/>
  <c r="AF514" i="16" s="1"/>
  <c r="AE27" i="16"/>
  <c r="AF27" i="16" s="1"/>
  <c r="V476" i="16"/>
  <c r="W476" i="16" s="1"/>
  <c r="AA476" i="16" s="1"/>
  <c r="V179" i="16"/>
  <c r="W179" i="16" s="1"/>
  <c r="X179" i="16" s="1"/>
  <c r="Y179" i="16" s="1"/>
  <c r="AE44" i="16"/>
  <c r="AF44" i="16" s="1"/>
  <c r="AD725" i="16"/>
  <c r="AG725" i="16" s="1"/>
  <c r="AH725" i="16" s="1"/>
  <c r="AE656" i="16"/>
  <c r="AF656" i="16" s="1"/>
  <c r="AD24" i="16"/>
  <c r="AE24" i="16"/>
  <c r="AF24" i="16" s="1"/>
  <c r="V77" i="16"/>
  <c r="W77" i="16" s="1"/>
  <c r="X77" i="16" s="1"/>
  <c r="Y77" i="16" s="1"/>
  <c r="V579" i="16"/>
  <c r="W579" i="16" s="1"/>
  <c r="X579" i="16" s="1"/>
  <c r="Y579" i="16" s="1"/>
  <c r="AG715" i="16"/>
  <c r="AH715" i="16" s="1"/>
  <c r="AE579" i="16"/>
  <c r="AF579" i="16" s="1"/>
  <c r="AD476" i="16"/>
  <c r="AG476" i="16" s="1"/>
  <c r="AH476" i="16" s="1"/>
  <c r="AG482" i="16"/>
  <c r="AH482" i="16" s="1"/>
  <c r="AE25" i="16"/>
  <c r="AF25" i="16" s="1"/>
  <c r="AE77" i="16"/>
  <c r="AF77" i="16" s="1"/>
  <c r="V74" i="16"/>
  <c r="W74" i="16" s="1"/>
  <c r="AA74" i="16" s="1"/>
  <c r="AB74" i="16" s="1"/>
  <c r="AC74" i="16" s="1"/>
  <c r="V715" i="16"/>
  <c r="W715" i="16" s="1"/>
  <c r="AA715" i="16" s="1"/>
  <c r="AB715" i="16" s="1"/>
  <c r="AC715" i="16" s="1"/>
  <c r="AE128" i="16"/>
  <c r="AF128" i="16" s="1"/>
  <c r="X23" i="16"/>
  <c r="Y23" i="16" s="1"/>
  <c r="V137" i="16"/>
  <c r="W137" i="16" s="1"/>
  <c r="AA137" i="16" s="1"/>
  <c r="AD605" i="16"/>
  <c r="AG605" i="16" s="1"/>
  <c r="AH605" i="16" s="1"/>
  <c r="V524" i="16"/>
  <c r="W524" i="16" s="1"/>
  <c r="AA524" i="16" s="1"/>
  <c r="AB524" i="16" s="1"/>
  <c r="AC524" i="16" s="1"/>
  <c r="AD137" i="16"/>
  <c r="AG137" i="16" s="1"/>
  <c r="AH137" i="16" s="1"/>
  <c r="AD44" i="16"/>
  <c r="V39" i="16"/>
  <c r="W39" i="16" s="1"/>
  <c r="AA39" i="16" s="1"/>
  <c r="AB39" i="16" s="1"/>
  <c r="AC39" i="16" s="1"/>
  <c r="AE611" i="16"/>
  <c r="AF611" i="16" s="1"/>
  <c r="V766" i="16"/>
  <c r="W766" i="16" s="1"/>
  <c r="AA766" i="16" s="1"/>
  <c r="AB766" i="16" s="1"/>
  <c r="AC766" i="16" s="1"/>
  <c r="V611" i="16"/>
  <c r="W611" i="16" s="1"/>
  <c r="AA611" i="16" s="1"/>
  <c r="AB611" i="16" s="1"/>
  <c r="AC611" i="16" s="1"/>
  <c r="V607" i="16"/>
  <c r="W607" i="16" s="1"/>
  <c r="X607" i="16" s="1"/>
  <c r="Y607" i="16" s="1"/>
  <c r="V180" i="16"/>
  <c r="W180" i="16" s="1"/>
  <c r="AA180" i="16" s="1"/>
  <c r="AB180" i="16" s="1"/>
  <c r="AC180" i="16" s="1"/>
  <c r="V71" i="16"/>
  <c r="W71" i="16" s="1"/>
  <c r="AA71" i="16" s="1"/>
  <c r="AE45" i="16"/>
  <c r="AF45" i="16" s="1"/>
  <c r="AD45" i="16"/>
  <c r="V660" i="16"/>
  <c r="W660" i="16" s="1"/>
  <c r="X660" i="16" s="1"/>
  <c r="Y660" i="16" s="1"/>
  <c r="V516" i="16"/>
  <c r="W516" i="16" s="1"/>
  <c r="X516" i="16" s="1"/>
  <c r="Y516" i="16" s="1"/>
  <c r="V529" i="16"/>
  <c r="W529" i="16" s="1"/>
  <c r="X529" i="16" s="1"/>
  <c r="Y529" i="16" s="1"/>
  <c r="AD27" i="16"/>
  <c r="AE783" i="16"/>
  <c r="AF783" i="16" s="1"/>
  <c r="AD527" i="16"/>
  <c r="AG527" i="16" s="1"/>
  <c r="AH527" i="16" s="1"/>
  <c r="AD39" i="16"/>
  <c r="V9" i="16"/>
  <c r="W9" i="16" s="1"/>
  <c r="AA9" i="16" s="1"/>
  <c r="V663" i="16"/>
  <c r="W663" i="16" s="1"/>
  <c r="AA663" i="16" s="1"/>
  <c r="AE74" i="16"/>
  <c r="AF74" i="16" s="1"/>
  <c r="AE8" i="16"/>
  <c r="AF8" i="16" s="1"/>
  <c r="AD8" i="16"/>
  <c r="AA631" i="16"/>
  <c r="X631" i="16"/>
  <c r="Y631" i="16" s="1"/>
  <c r="AA622" i="16"/>
  <c r="AB622" i="16" s="1"/>
  <c r="AC622" i="16" s="1"/>
  <c r="X622" i="16"/>
  <c r="Y622" i="16" s="1"/>
  <c r="AB363" i="16"/>
  <c r="AC363" i="16" s="1"/>
  <c r="X665" i="16"/>
  <c r="Y665" i="16" s="1"/>
  <c r="AA665" i="16"/>
  <c r="AB665" i="16" s="1"/>
  <c r="AC665" i="16" s="1"/>
  <c r="X334" i="16"/>
  <c r="Y334" i="16" s="1"/>
  <c r="AA334" i="16"/>
  <c r="AG301" i="16"/>
  <c r="AH301" i="16" s="1"/>
  <c r="AA738" i="16"/>
  <c r="AB738" i="16" s="1"/>
  <c r="AC738" i="16" s="1"/>
  <c r="X738" i="16"/>
  <c r="Y738" i="16" s="1"/>
  <c r="AA651" i="16"/>
  <c r="AB651" i="16" s="1"/>
  <c r="AC651" i="16" s="1"/>
  <c r="X651" i="16"/>
  <c r="Y651" i="16" s="1"/>
  <c r="AA555" i="16"/>
  <c r="AB555" i="16" s="1"/>
  <c r="AC555" i="16" s="1"/>
  <c r="X555" i="16"/>
  <c r="Y555" i="16" s="1"/>
  <c r="AA693" i="16"/>
  <c r="AB693" i="16" s="1"/>
  <c r="AC693" i="16" s="1"/>
  <c r="X693" i="16"/>
  <c r="Y693" i="16" s="1"/>
  <c r="X46" i="16"/>
  <c r="Y46" i="16" s="1"/>
  <c r="AA46" i="16"/>
  <c r="AA709" i="16"/>
  <c r="AB709" i="16" s="1"/>
  <c r="AC709" i="16" s="1"/>
  <c r="X709" i="16"/>
  <c r="Y709" i="16" s="1"/>
  <c r="X477" i="16"/>
  <c r="Y477" i="16" s="1"/>
  <c r="AA276" i="16"/>
  <c r="AB276" i="16" s="1"/>
  <c r="AC276" i="16" s="1"/>
  <c r="X276" i="16"/>
  <c r="Y276" i="16" s="1"/>
  <c r="AA329" i="16"/>
  <c r="AB329" i="16" s="1"/>
  <c r="AC329" i="16" s="1"/>
  <c r="X329" i="16"/>
  <c r="Y329" i="16" s="1"/>
  <c r="AA59" i="16"/>
  <c r="X59" i="16"/>
  <c r="Y59" i="16" s="1"/>
  <c r="AA201" i="16"/>
  <c r="V558" i="16"/>
  <c r="W558" i="16" s="1"/>
  <c r="AD127" i="16"/>
  <c r="AI452" i="16"/>
  <c r="AJ452" i="16" s="1"/>
  <c r="AK452" i="16" s="1"/>
  <c r="AA61" i="16"/>
  <c r="AB61" i="16" s="1"/>
  <c r="AC61" i="16" s="1"/>
  <c r="V591" i="16"/>
  <c r="W591" i="16" s="1"/>
  <c r="AA591" i="16" s="1"/>
  <c r="AE384" i="16"/>
  <c r="AF384" i="16" s="1"/>
  <c r="X363" i="16"/>
  <c r="Y363" i="16" s="1"/>
  <c r="V154" i="16"/>
  <c r="W154" i="16" s="1"/>
  <c r="AA154" i="16" s="1"/>
  <c r="AB154" i="16" s="1"/>
  <c r="AC154" i="16" s="1"/>
  <c r="AG488" i="16"/>
  <c r="AH488" i="16" s="1"/>
  <c r="V294" i="16"/>
  <c r="W294" i="16" s="1"/>
  <c r="X294" i="16" s="1"/>
  <c r="Y294" i="16" s="1"/>
  <c r="V48" i="16"/>
  <c r="W48" i="16" s="1"/>
  <c r="AA48" i="16" s="1"/>
  <c r="V578" i="16"/>
  <c r="W578" i="16" s="1"/>
  <c r="AA578" i="16" s="1"/>
  <c r="AB578" i="16" s="1"/>
  <c r="AC578" i="16" s="1"/>
  <c r="V351" i="16"/>
  <c r="W351" i="16" s="1"/>
  <c r="V683" i="16"/>
  <c r="W683" i="16" s="1"/>
  <c r="X683" i="16" s="1"/>
  <c r="Y683" i="16" s="1"/>
  <c r="V249" i="16"/>
  <c r="W249" i="16" s="1"/>
  <c r="X249" i="16" s="1"/>
  <c r="Y249" i="16" s="1"/>
  <c r="AE53" i="16"/>
  <c r="AF53" i="16" s="1"/>
  <c r="AE525" i="16"/>
  <c r="AF525" i="16" s="1"/>
  <c r="AG525" i="16" s="1"/>
  <c r="AH525" i="16" s="1"/>
  <c r="AG322" i="16"/>
  <c r="AH322" i="16" s="1"/>
  <c r="AG631" i="16"/>
  <c r="AH631" i="16" s="1"/>
  <c r="V328" i="16"/>
  <c r="W328" i="16" s="1"/>
  <c r="AA328" i="16" s="1"/>
  <c r="V518" i="16"/>
  <c r="W518" i="16" s="1"/>
  <c r="X518" i="16" s="1"/>
  <c r="Y518" i="16" s="1"/>
  <c r="V504" i="16"/>
  <c r="W504" i="16" s="1"/>
  <c r="AA504" i="16" s="1"/>
  <c r="V531" i="16"/>
  <c r="W531" i="16" s="1"/>
  <c r="AA531" i="16" s="1"/>
  <c r="AB531" i="16" s="1"/>
  <c r="AC531" i="16" s="1"/>
  <c r="T139" i="16"/>
  <c r="V582" i="16"/>
  <c r="W582" i="16" s="1"/>
  <c r="AD582" i="16"/>
  <c r="AG582" i="16" s="1"/>
  <c r="AH582" i="16" s="1"/>
  <c r="T140" i="16"/>
  <c r="V415" i="16"/>
  <c r="W415" i="16" s="1"/>
  <c r="X198" i="16"/>
  <c r="Y198" i="16" s="1"/>
  <c r="AA198" i="16"/>
  <c r="AD382" i="16"/>
  <c r="V382" i="16"/>
  <c r="W382" i="16" s="1"/>
  <c r="AE382" i="16"/>
  <c r="AF382" i="16" s="1"/>
  <c r="AD154" i="16"/>
  <c r="AE154" i="16"/>
  <c r="AF154" i="16" s="1"/>
  <c r="AD424" i="16"/>
  <c r="AE424" i="16"/>
  <c r="AF424" i="16" s="1"/>
  <c r="AD85" i="16"/>
  <c r="V85" i="16"/>
  <c r="W85" i="16" s="1"/>
  <c r="AE85" i="16"/>
  <c r="AF85" i="16" s="1"/>
  <c r="AE626" i="16"/>
  <c r="AF626" i="16" s="1"/>
  <c r="AD626" i="16"/>
  <c r="AG626" i="16" s="1"/>
  <c r="AH626" i="16" s="1"/>
  <c r="AI626" i="16" s="1"/>
  <c r="AJ626" i="16" s="1"/>
  <c r="AK626" i="16" s="1"/>
  <c r="V49" i="16"/>
  <c r="W49" i="16" s="1"/>
  <c r="AD698" i="16"/>
  <c r="AE698" i="16"/>
  <c r="V398" i="16"/>
  <c r="W398" i="16" s="1"/>
  <c r="AE163" i="16"/>
  <c r="AF163" i="16" s="1"/>
  <c r="AD163" i="16"/>
  <c r="V319" i="16"/>
  <c r="W319" i="16" s="1"/>
  <c r="AE669" i="16"/>
  <c r="AF669" i="16" s="1"/>
  <c r="AD669" i="16"/>
  <c r="V403" i="16"/>
  <c r="W403" i="16" s="1"/>
  <c r="AD426" i="16"/>
  <c r="AE426" i="16"/>
  <c r="AF426" i="16" s="1"/>
  <c r="V682" i="16"/>
  <c r="W682" i="16" s="1"/>
  <c r="AE35" i="16"/>
  <c r="AF35" i="16" s="1"/>
  <c r="AE178" i="16"/>
  <c r="AF178" i="16" s="1"/>
  <c r="AE506" i="16"/>
  <c r="AF506" i="16" s="1"/>
  <c r="AA672" i="16"/>
  <c r="AD128" i="16"/>
  <c r="V318" i="16"/>
  <c r="W318" i="16" s="1"/>
  <c r="AA318" i="16" s="1"/>
  <c r="AF698" i="16"/>
  <c r="AF683" i="16"/>
  <c r="AG683" i="16" s="1"/>
  <c r="AH683" i="16" s="1"/>
  <c r="AA235" i="16"/>
  <c r="AI235" i="16" s="1"/>
  <c r="AJ235" i="16" s="1"/>
  <c r="AK235" i="16" s="1"/>
  <c r="AE771" i="16"/>
  <c r="AF771" i="16" s="1"/>
  <c r="AD114" i="16"/>
  <c r="AG114" i="16" s="1"/>
  <c r="AH114" i="16" s="1"/>
  <c r="V549" i="16"/>
  <c r="W549" i="16" s="1"/>
  <c r="X549" i="16" s="1"/>
  <c r="Y549" i="16" s="1"/>
  <c r="AA581" i="16"/>
  <c r="AB581" i="16" s="1"/>
  <c r="AC581" i="16" s="1"/>
  <c r="X21" i="16"/>
  <c r="Y21" i="16" s="1"/>
  <c r="AE741" i="16"/>
  <c r="AF741" i="16" s="1"/>
  <c r="AG544" i="16"/>
  <c r="AH544" i="16" s="1"/>
  <c r="AG279" i="16"/>
  <c r="AH279" i="16" s="1"/>
  <c r="V666" i="16"/>
  <c r="W666" i="16" s="1"/>
  <c r="V365" i="16"/>
  <c r="W365" i="16" s="1"/>
  <c r="AG79" i="16"/>
  <c r="AH79" i="16" s="1"/>
  <c r="X454" i="16"/>
  <c r="Y454" i="16" s="1"/>
  <c r="AD301" i="16"/>
  <c r="Q140" i="16"/>
  <c r="U128" i="16"/>
  <c r="AD634" i="16"/>
  <c r="AG469" i="16"/>
  <c r="AH469" i="16" s="1"/>
  <c r="V543" i="16"/>
  <c r="W543" i="16" s="1"/>
  <c r="X543" i="16" s="1"/>
  <c r="Y543" i="16" s="1"/>
  <c r="V571" i="16"/>
  <c r="W571" i="16" s="1"/>
  <c r="X571" i="16" s="1"/>
  <c r="Y571" i="16" s="1"/>
  <c r="V426" i="16"/>
  <c r="W426" i="16" s="1"/>
  <c r="AI624" i="16"/>
  <c r="AJ624" i="16" s="1"/>
  <c r="AK624" i="16" s="1"/>
  <c r="AD467" i="16"/>
  <c r="AG467" i="16" s="1"/>
  <c r="AH467" i="16" s="1"/>
  <c r="AE166" i="16"/>
  <c r="AF166" i="16" s="1"/>
  <c r="AD34" i="16"/>
  <c r="V668" i="16"/>
  <c r="W668" i="16" s="1"/>
  <c r="X668" i="16" s="1"/>
  <c r="Y668" i="16" s="1"/>
  <c r="V31" i="16"/>
  <c r="W31" i="16" s="1"/>
  <c r="AA31" i="16" s="1"/>
  <c r="X737" i="16"/>
  <c r="Y737" i="16" s="1"/>
  <c r="V615" i="16"/>
  <c r="W615" i="16" s="1"/>
  <c r="AD661" i="16"/>
  <c r="AG661" i="16" s="1"/>
  <c r="AH661" i="16" s="1"/>
  <c r="V619" i="16"/>
  <c r="W619" i="16" s="1"/>
  <c r="X619" i="16" s="1"/>
  <c r="Y619" i="16" s="1"/>
  <c r="AG223" i="16"/>
  <c r="AH223" i="16" s="1"/>
  <c r="AI223" i="16" s="1"/>
  <c r="AJ223" i="16" s="1"/>
  <c r="AK223" i="16" s="1"/>
  <c r="V300" i="16"/>
  <c r="W300" i="16" s="1"/>
  <c r="V279" i="16"/>
  <c r="W279" i="16" s="1"/>
  <c r="V384" i="16"/>
  <c r="W384" i="16" s="1"/>
  <c r="AA384" i="16" s="1"/>
  <c r="V698" i="16"/>
  <c r="W698" i="16" s="1"/>
  <c r="AA698" i="16" s="1"/>
  <c r="AB698" i="16" s="1"/>
  <c r="AC698" i="16" s="1"/>
  <c r="AD139" i="16"/>
  <c r="R139" i="16"/>
  <c r="X624" i="16"/>
  <c r="Y624" i="16" s="1"/>
  <c r="V522" i="16"/>
  <c r="W522" i="16" s="1"/>
  <c r="AA522" i="16" s="1"/>
  <c r="V138" i="16"/>
  <c r="W138" i="16" s="1"/>
  <c r="AA138" i="16" s="1"/>
  <c r="V517" i="16"/>
  <c r="W517" i="16" s="1"/>
  <c r="V520" i="16"/>
  <c r="W520" i="16" s="1"/>
  <c r="AA520" i="16" s="1"/>
  <c r="V612" i="16"/>
  <c r="W612" i="16" s="1"/>
  <c r="AA612" i="16" s="1"/>
  <c r="V523" i="16"/>
  <c r="W523" i="16" s="1"/>
  <c r="V528" i="16"/>
  <c r="W528" i="16" s="1"/>
  <c r="X528" i="16" s="1"/>
  <c r="Y528" i="16" s="1"/>
  <c r="V781" i="16"/>
  <c r="W781" i="16" s="1"/>
  <c r="AA781" i="16" s="1"/>
  <c r="AB781" i="16" s="1"/>
  <c r="AC781" i="16" s="1"/>
  <c r="Z128" i="16"/>
  <c r="V525" i="16"/>
  <c r="W525" i="16" s="1"/>
  <c r="AA525" i="16" s="1"/>
  <c r="V22" i="16"/>
  <c r="W22" i="16" s="1"/>
  <c r="AA22" i="16" s="1"/>
  <c r="AB22" i="16" s="1"/>
  <c r="AC22" i="16" s="1"/>
  <c r="V605" i="16"/>
  <c r="W605" i="16" s="1"/>
  <c r="AA605" i="16" s="1"/>
  <c r="AE140" i="16"/>
  <c r="AF140" i="16" s="1"/>
  <c r="V599" i="16"/>
  <c r="W599" i="16" s="1"/>
  <c r="AA218" i="16"/>
  <c r="AB218" i="16" s="1"/>
  <c r="AC218" i="16" s="1"/>
  <c r="X218" i="16"/>
  <c r="Y218" i="16" s="1"/>
  <c r="V281" i="16"/>
  <c r="W281" i="16" s="1"/>
  <c r="V322" i="16"/>
  <c r="W322" i="16" s="1"/>
  <c r="AD665" i="16"/>
  <c r="AE665" i="16"/>
  <c r="AF665" i="16" s="1"/>
  <c r="V347" i="16"/>
  <c r="W347" i="16" s="1"/>
  <c r="AE347" i="16"/>
  <c r="AF347" i="16" s="1"/>
  <c r="AD347" i="16"/>
  <c r="AE192" i="16"/>
  <c r="AF192" i="16" s="1"/>
  <c r="AD192" i="16"/>
  <c r="AE644" i="16"/>
  <c r="AF644" i="16" s="1"/>
  <c r="AD644" i="16"/>
  <c r="AD706" i="16"/>
  <c r="AE706" i="16"/>
  <c r="AF706" i="16" s="1"/>
  <c r="AE439" i="16"/>
  <c r="AF439" i="16" s="1"/>
  <c r="AA343" i="16"/>
  <c r="AB343" i="16" s="1"/>
  <c r="AC343" i="16" s="1"/>
  <c r="X343" i="16"/>
  <c r="Y343" i="16" s="1"/>
  <c r="AE10" i="16"/>
  <c r="AF10" i="16" s="1"/>
  <c r="AD10" i="16"/>
  <c r="AD319" i="16"/>
  <c r="AE319" i="16"/>
  <c r="AF319" i="16" s="1"/>
  <c r="AE172" i="16"/>
  <c r="AF172" i="16" s="1"/>
  <c r="V172" i="16"/>
  <c r="W172" i="16" s="1"/>
  <c r="AD172" i="16"/>
  <c r="AE503" i="16"/>
  <c r="AF503" i="16" s="1"/>
  <c r="V503" i="16"/>
  <c r="W503" i="16" s="1"/>
  <c r="AD503" i="16"/>
  <c r="V629" i="16"/>
  <c r="W629" i="16" s="1"/>
  <c r="AG331" i="16"/>
  <c r="AH331" i="16" s="1"/>
  <c r="V120" i="16"/>
  <c r="W120" i="16" s="1"/>
  <c r="X120" i="16" s="1"/>
  <c r="Y120" i="16" s="1"/>
  <c r="V727" i="16"/>
  <c r="W727" i="16" s="1"/>
  <c r="X727" i="16" s="1"/>
  <c r="Y727" i="16" s="1"/>
  <c r="AG361" i="16"/>
  <c r="AH361" i="16" s="1"/>
  <c r="AE394" i="16"/>
  <c r="AF394" i="16" s="1"/>
  <c r="V394" i="16"/>
  <c r="W394" i="16" s="1"/>
  <c r="AD394" i="16"/>
  <c r="AG394" i="16" s="1"/>
  <c r="AH394" i="16" s="1"/>
  <c r="X211" i="16"/>
  <c r="Y211" i="16" s="1"/>
  <c r="AA211" i="16"/>
  <c r="AD350" i="16"/>
  <c r="AE350" i="16"/>
  <c r="AF350" i="16" s="1"/>
  <c r="AE709" i="16"/>
  <c r="AF709" i="16" s="1"/>
  <c r="AD709" i="16"/>
  <c r="AE542" i="16"/>
  <c r="AF542" i="16" s="1"/>
  <c r="AD542" i="16"/>
  <c r="AD146" i="16"/>
  <c r="AE146" i="16"/>
  <c r="AF146" i="16" s="1"/>
  <c r="AD398" i="16"/>
  <c r="AE398" i="16"/>
  <c r="AF398" i="16" s="1"/>
  <c r="AE295" i="16"/>
  <c r="AF295" i="16" s="1"/>
  <c r="AD295" i="16"/>
  <c r="AE757" i="16"/>
  <c r="AF757" i="16" s="1"/>
  <c r="AD757" i="16"/>
  <c r="AG563" i="16"/>
  <c r="AH563" i="16" s="1"/>
  <c r="AG286" i="16"/>
  <c r="AH286" i="16" s="1"/>
  <c r="AE678" i="16"/>
  <c r="AF678" i="16" s="1"/>
  <c r="V53" i="16"/>
  <c r="W53" i="16" s="1"/>
  <c r="AA53" i="16" s="1"/>
  <c r="X730" i="16"/>
  <c r="Y730" i="16" s="1"/>
  <c r="V460" i="16"/>
  <c r="W460" i="16" s="1"/>
  <c r="V371" i="16"/>
  <c r="W371" i="16" s="1"/>
  <c r="AA371" i="16" s="1"/>
  <c r="AB371" i="16" s="1"/>
  <c r="AC371" i="16" s="1"/>
  <c r="AE427" i="16"/>
  <c r="AD578" i="16"/>
  <c r="AG578" i="16" s="1"/>
  <c r="AH578" i="16" s="1"/>
  <c r="S140" i="16"/>
  <c r="V111" i="16"/>
  <c r="W111" i="16" s="1"/>
  <c r="AA111" i="16" s="1"/>
  <c r="V559" i="16"/>
  <c r="W559" i="16" s="1"/>
  <c r="AA559" i="16" s="1"/>
  <c r="V412" i="16"/>
  <c r="W412" i="16" s="1"/>
  <c r="AA412" i="16" s="1"/>
  <c r="V583" i="16"/>
  <c r="W583" i="16" s="1"/>
  <c r="AA583" i="16" s="1"/>
  <c r="AB583" i="16" s="1"/>
  <c r="AC583" i="16" s="1"/>
  <c r="AE680" i="16"/>
  <c r="AF680" i="16" s="1"/>
  <c r="V680" i="16"/>
  <c r="W680" i="16" s="1"/>
  <c r="AA680" i="16" s="1"/>
  <c r="AB680" i="16" s="1"/>
  <c r="AC680" i="16" s="1"/>
  <c r="V757" i="16"/>
  <c r="W757" i="16" s="1"/>
  <c r="AG383" i="16"/>
  <c r="AH383" i="16" s="1"/>
  <c r="V494" i="16"/>
  <c r="W494" i="16" s="1"/>
  <c r="AA494" i="16" s="1"/>
  <c r="AE591" i="16"/>
  <c r="AF591" i="16" s="1"/>
  <c r="V385" i="16"/>
  <c r="W385" i="16" s="1"/>
  <c r="AE283" i="16"/>
  <c r="AF283" i="16" s="1"/>
  <c r="V350" i="16"/>
  <c r="W350" i="16" s="1"/>
  <c r="V295" i="16"/>
  <c r="W295" i="16" s="1"/>
  <c r="V553" i="16"/>
  <c r="W553" i="16" s="1"/>
  <c r="AA553" i="16" s="1"/>
  <c r="AB553" i="16" s="1"/>
  <c r="AC553" i="16" s="1"/>
  <c r="V420" i="16"/>
  <c r="W420" i="16" s="1"/>
  <c r="AA420" i="16" s="1"/>
  <c r="V377" i="16"/>
  <c r="W377" i="16" s="1"/>
  <c r="X377" i="16" s="1"/>
  <c r="Y377" i="16" s="1"/>
  <c r="V751" i="16"/>
  <c r="W751" i="16" s="1"/>
  <c r="X751" i="16" s="1"/>
  <c r="Y751" i="16" s="1"/>
  <c r="V667" i="16"/>
  <c r="W667" i="16" s="1"/>
  <c r="X667" i="16" s="1"/>
  <c r="Y667" i="16" s="1"/>
  <c r="AG363" i="16"/>
  <c r="AH363" i="16" s="1"/>
  <c r="AI363" i="16" s="1"/>
  <c r="AJ363" i="16" s="1"/>
  <c r="AK363" i="16" s="1"/>
  <c r="V538" i="16"/>
  <c r="W538" i="16" s="1"/>
  <c r="AA538" i="16" s="1"/>
  <c r="AG585" i="16"/>
  <c r="AH585" i="16" s="1"/>
  <c r="AI585" i="16" s="1"/>
  <c r="AJ585" i="16" s="1"/>
  <c r="AK585" i="16" s="1"/>
  <c r="V166" i="16"/>
  <c r="W166" i="16" s="1"/>
  <c r="AA166" i="16" s="1"/>
  <c r="S128" i="16"/>
  <c r="V143" i="16"/>
  <c r="W143" i="16" s="1"/>
  <c r="X143" i="16" s="1"/>
  <c r="Y143" i="16" s="1"/>
  <c r="AE370" i="16"/>
  <c r="AF370" i="16" s="1"/>
  <c r="AD370" i="16"/>
  <c r="AE14" i="16"/>
  <c r="AF14" i="16" s="1"/>
  <c r="AD14" i="16"/>
  <c r="AG14" i="16" s="1"/>
  <c r="AH14" i="16" s="1"/>
  <c r="AE303" i="16"/>
  <c r="AF303" i="16" s="1"/>
  <c r="AD303" i="16"/>
  <c r="V303" i="16"/>
  <c r="W303" i="16" s="1"/>
  <c r="V169" i="16"/>
  <c r="W169" i="16" s="1"/>
  <c r="AD407" i="16"/>
  <c r="AE407" i="16"/>
  <c r="AF407" i="16" s="1"/>
  <c r="AD477" i="16"/>
  <c r="AE477" i="16"/>
  <c r="AF477" i="16" s="1"/>
  <c r="AE330" i="16"/>
  <c r="AF330" i="16" s="1"/>
  <c r="AD330" i="16"/>
  <c r="V330" i="16"/>
  <c r="W330" i="16" s="1"/>
  <c r="AE450" i="16"/>
  <c r="AF450" i="16" s="1"/>
  <c r="V450" i="16"/>
  <c r="W450" i="16" s="1"/>
  <c r="AD450" i="16"/>
  <c r="V644" i="16"/>
  <c r="W644" i="16" s="1"/>
  <c r="AD320" i="16"/>
  <c r="AE320" i="16"/>
  <c r="AF320" i="16" s="1"/>
  <c r="AE587" i="16"/>
  <c r="AF587" i="16" s="1"/>
  <c r="AD587" i="16"/>
  <c r="AE391" i="16"/>
  <c r="AF391" i="16" s="1"/>
  <c r="AD391" i="16"/>
  <c r="AA184" i="16"/>
  <c r="AB184" i="16" s="1"/>
  <c r="AC184" i="16" s="1"/>
  <c r="X184" i="16"/>
  <c r="Y184" i="16" s="1"/>
  <c r="AD174" i="16"/>
  <c r="AE174" i="16"/>
  <c r="AF174" i="16" s="1"/>
  <c r="AE445" i="16"/>
  <c r="AF445" i="16" s="1"/>
  <c r="AD445" i="16"/>
  <c r="V445" i="16"/>
  <c r="W445" i="16" s="1"/>
  <c r="AD336" i="16"/>
  <c r="AE336" i="16"/>
  <c r="AF336" i="16" s="1"/>
  <c r="AE380" i="16"/>
  <c r="AF380" i="16" s="1"/>
  <c r="AD380" i="16"/>
  <c r="AD288" i="16"/>
  <c r="AE288" i="16"/>
  <c r="AF288" i="16" s="1"/>
  <c r="AG743" i="16"/>
  <c r="AH743" i="16" s="1"/>
  <c r="AI743" i="16" s="1"/>
  <c r="AJ743" i="16" s="1"/>
  <c r="AK743" i="16" s="1"/>
  <c r="AI225" i="16"/>
  <c r="AJ225" i="16" s="1"/>
  <c r="AK225" i="16" s="1"/>
  <c r="AD355" i="16"/>
  <c r="AE355" i="16"/>
  <c r="AF355" i="16" s="1"/>
  <c r="AG23" i="16"/>
  <c r="AH23" i="16" s="1"/>
  <c r="AI23" i="16" s="1"/>
  <c r="AJ23" i="16" s="1"/>
  <c r="AK23" i="16" s="1"/>
  <c r="V744" i="16"/>
  <c r="W744" i="16" s="1"/>
  <c r="AA744" i="16" s="1"/>
  <c r="V514" i="16"/>
  <c r="W514" i="16" s="1"/>
  <c r="AA514" i="16" s="1"/>
  <c r="V725" i="16"/>
  <c r="W725" i="16" s="1"/>
  <c r="AA725" i="16" s="1"/>
  <c r="AB725" i="16" s="1"/>
  <c r="AC725" i="16" s="1"/>
  <c r="AD766" i="16"/>
  <c r="AG766" i="16" s="1"/>
  <c r="AH766" i="16" s="1"/>
  <c r="AA26" i="16"/>
  <c r="AB26" i="16" s="1"/>
  <c r="AC26" i="16" s="1"/>
  <c r="X786" i="16"/>
  <c r="Y786" i="16" s="1"/>
  <c r="AF39" i="16"/>
  <c r="AE524" i="16"/>
  <c r="AF524" i="16" s="1"/>
  <c r="AG524" i="16" s="1"/>
  <c r="AH524" i="16" s="1"/>
  <c r="S139" i="16"/>
  <c r="AD515" i="16"/>
  <c r="V515" i="16"/>
  <c r="W515" i="16" s="1"/>
  <c r="AE515" i="16"/>
  <c r="AF515" i="16" s="1"/>
  <c r="AE129" i="16"/>
  <c r="AF129" i="16" s="1"/>
  <c r="AD129" i="16"/>
  <c r="V129" i="16"/>
  <c r="W129" i="16" s="1"/>
  <c r="V527" i="16"/>
  <c r="W527" i="16" s="1"/>
  <c r="X527" i="16" s="1"/>
  <c r="Y527" i="16" s="1"/>
  <c r="AD520" i="16"/>
  <c r="AE520" i="16"/>
  <c r="AF520" i="16" s="1"/>
  <c r="AE523" i="16"/>
  <c r="AF523" i="16" s="1"/>
  <c r="AD523" i="16"/>
  <c r="V25" i="16"/>
  <c r="W25" i="16" s="1"/>
  <c r="AA25" i="16" s="1"/>
  <c r="AB25" i="16" s="1"/>
  <c r="AC25" i="16" s="1"/>
  <c r="AD744" i="16"/>
  <c r="AG577" i="16"/>
  <c r="AH577" i="16" s="1"/>
  <c r="V609" i="16"/>
  <c r="W609" i="16" s="1"/>
  <c r="X609" i="16" s="1"/>
  <c r="Y609" i="16" s="1"/>
  <c r="V713" i="16"/>
  <c r="W713" i="16" s="1"/>
  <c r="AA713" i="16" s="1"/>
  <c r="V577" i="16"/>
  <c r="W577" i="16" s="1"/>
  <c r="AA577" i="16" s="1"/>
  <c r="V70" i="16"/>
  <c r="W70" i="16" s="1"/>
  <c r="AA70" i="16" s="1"/>
  <c r="AB70" i="16" s="1"/>
  <c r="AC70" i="16" s="1"/>
  <c r="AD143" i="16"/>
  <c r="AE143" i="16"/>
  <c r="AF143" i="16" s="1"/>
  <c r="X420" i="16"/>
  <c r="Y420" i="16" s="1"/>
  <c r="X748" i="16"/>
  <c r="Y748" i="16" s="1"/>
  <c r="X320" i="16"/>
  <c r="Y320" i="16" s="1"/>
  <c r="AA320" i="16"/>
  <c r="AB320" i="16" s="1"/>
  <c r="AC320" i="16" s="1"/>
  <c r="X433" i="16"/>
  <c r="Y433" i="16" s="1"/>
  <c r="AA433" i="16"/>
  <c r="AI433" i="16" s="1"/>
  <c r="AJ433" i="16" s="1"/>
  <c r="AK433" i="16" s="1"/>
  <c r="AA351" i="16"/>
  <c r="X351" i="16"/>
  <c r="Y351" i="16" s="1"/>
  <c r="AA249" i="16"/>
  <c r="AB249" i="16" s="1"/>
  <c r="AC249" i="16" s="1"/>
  <c r="X531" i="16"/>
  <c r="Y531" i="16" s="1"/>
  <c r="AF427" i="16"/>
  <c r="Q127" i="16"/>
  <c r="AA212" i="16"/>
  <c r="AB212" i="16" s="1"/>
  <c r="AC212" i="16" s="1"/>
  <c r="V502" i="16"/>
  <c r="W502" i="16" s="1"/>
  <c r="AA502" i="16" s="1"/>
  <c r="AB502" i="16" s="1"/>
  <c r="AC502" i="16" s="1"/>
  <c r="V107" i="16"/>
  <c r="W107" i="16" s="1"/>
  <c r="X107" i="16" s="1"/>
  <c r="Y107" i="16" s="1"/>
  <c r="X186" i="16"/>
  <c r="Y186" i="16" s="1"/>
  <c r="V58" i="16"/>
  <c r="W58" i="16" s="1"/>
  <c r="X58" i="16" s="1"/>
  <c r="Y58" i="16" s="1"/>
  <c r="AA206" i="16"/>
  <c r="X206" i="16"/>
  <c r="Y206" i="16" s="1"/>
  <c r="AE119" i="16"/>
  <c r="AF119" i="16" s="1"/>
  <c r="AD119" i="16"/>
  <c r="V119" i="16"/>
  <c r="W119" i="16" s="1"/>
  <c r="AD729" i="16"/>
  <c r="AE729" i="16"/>
  <c r="AF729" i="16" s="1"/>
  <c r="V729" i="16"/>
  <c r="W729" i="16" s="1"/>
  <c r="AD694" i="16"/>
  <c r="AE694" i="16"/>
  <c r="AF694" i="16" s="1"/>
  <c r="AD311" i="16"/>
  <c r="AE311" i="16"/>
  <c r="AF311" i="16" s="1"/>
  <c r="V311" i="16"/>
  <c r="W311" i="16" s="1"/>
  <c r="AE292" i="16"/>
  <c r="AF292" i="16" s="1"/>
  <c r="AD292" i="16"/>
  <c r="V292" i="16"/>
  <c r="W292" i="16" s="1"/>
  <c r="AD512" i="16"/>
  <c r="AE512" i="16"/>
  <c r="AF512" i="16" s="1"/>
  <c r="V512" i="16"/>
  <c r="W512" i="16" s="1"/>
  <c r="S116" i="16"/>
  <c r="U116" i="16"/>
  <c r="Q116" i="16"/>
  <c r="Z116" i="16"/>
  <c r="R116" i="16"/>
  <c r="T116" i="16"/>
  <c r="AG462" i="16"/>
  <c r="AH462" i="16" s="1"/>
  <c r="AD588" i="16"/>
  <c r="AE588" i="16"/>
  <c r="AF588" i="16" s="1"/>
  <c r="AD212" i="16"/>
  <c r="AE212" i="16"/>
  <c r="AF212" i="16" s="1"/>
  <c r="AD641" i="16"/>
  <c r="AE641" i="16"/>
  <c r="AF641" i="16" s="1"/>
  <c r="AD326" i="16"/>
  <c r="AE326" i="16"/>
  <c r="AF326" i="16" s="1"/>
  <c r="V326" i="16"/>
  <c r="W326" i="16" s="1"/>
  <c r="AD748" i="16"/>
  <c r="AE748" i="16"/>
  <c r="AF748" i="16" s="1"/>
  <c r="AD274" i="16"/>
  <c r="V274" i="16"/>
  <c r="W274" i="16" s="1"/>
  <c r="AE274" i="16"/>
  <c r="AF274" i="16" s="1"/>
  <c r="V422" i="16"/>
  <c r="W422" i="16" s="1"/>
  <c r="AA40" i="16"/>
  <c r="AB40" i="16" s="1"/>
  <c r="AC40" i="16" s="1"/>
  <c r="X40" i="16"/>
  <c r="Y40" i="16" s="1"/>
  <c r="AD2" i="16"/>
  <c r="V2" i="16"/>
  <c r="W2" i="16" s="1"/>
  <c r="AE2" i="16"/>
  <c r="AF2" i="16" s="1"/>
  <c r="AA204" i="16"/>
  <c r="AB204" i="16" s="1"/>
  <c r="AC204" i="16" s="1"/>
  <c r="X204" i="16"/>
  <c r="Y204" i="16" s="1"/>
  <c r="AE109" i="16"/>
  <c r="AF109" i="16" s="1"/>
  <c r="AD109" i="16"/>
  <c r="AD299" i="16"/>
  <c r="AE299" i="16"/>
  <c r="AF299" i="16" s="1"/>
  <c r="V299" i="16"/>
  <c r="W299" i="16" s="1"/>
  <c r="X60" i="16"/>
  <c r="Y60" i="16" s="1"/>
  <c r="AA60" i="16"/>
  <c r="AD335" i="16"/>
  <c r="AE335" i="16"/>
  <c r="AF335" i="16" s="1"/>
  <c r="V335" i="16"/>
  <c r="W335" i="16" s="1"/>
  <c r="AD510" i="16"/>
  <c r="AE510" i="16"/>
  <c r="AF510" i="16" s="1"/>
  <c r="V510" i="16"/>
  <c r="W510" i="16" s="1"/>
  <c r="AD770" i="16"/>
  <c r="AE770" i="16"/>
  <c r="AF770" i="16" s="1"/>
  <c r="AE657" i="16"/>
  <c r="AF657" i="16" s="1"/>
  <c r="AD657" i="16"/>
  <c r="V657" i="16"/>
  <c r="W657" i="16" s="1"/>
  <c r="AD497" i="16"/>
  <c r="AE497" i="16"/>
  <c r="AF497" i="16" s="1"/>
  <c r="AA20" i="16"/>
  <c r="AB20" i="16" s="1"/>
  <c r="AC20" i="16" s="1"/>
  <c r="X20" i="16"/>
  <c r="Y20" i="16" s="1"/>
  <c r="AG229" i="16"/>
  <c r="AH229" i="16" s="1"/>
  <c r="V710" i="16"/>
  <c r="W710" i="16" s="1"/>
  <c r="AE328" i="16"/>
  <c r="AF328" i="16" s="1"/>
  <c r="AD328" i="16"/>
  <c r="AD472" i="16"/>
  <c r="AE472" i="16"/>
  <c r="AF472" i="16" s="1"/>
  <c r="AE86" i="16"/>
  <c r="AF86" i="16" s="1"/>
  <c r="AD86" i="16"/>
  <c r="V86" i="16"/>
  <c r="W86" i="16" s="1"/>
  <c r="V263" i="16"/>
  <c r="W263" i="16" s="1"/>
  <c r="V427" i="16"/>
  <c r="W427" i="16" s="1"/>
  <c r="AA427" i="16" s="1"/>
  <c r="AB427" i="16" s="1"/>
  <c r="AC427" i="16" s="1"/>
  <c r="AG197" i="16"/>
  <c r="AH197" i="16" s="1"/>
  <c r="AD267" i="16"/>
  <c r="AG267" i="16" s="1"/>
  <c r="AH267" i="16" s="1"/>
  <c r="V388" i="16"/>
  <c r="W388" i="16" s="1"/>
  <c r="AG251" i="16"/>
  <c r="AH251" i="16" s="1"/>
  <c r="X383" i="16"/>
  <c r="Y383" i="16" s="1"/>
  <c r="AD70" i="16"/>
  <c r="AG70" i="16" s="1"/>
  <c r="AH70" i="16" s="1"/>
  <c r="X336" i="16"/>
  <c r="Y336" i="16" s="1"/>
  <c r="V471" i="16"/>
  <c r="W471" i="16" s="1"/>
  <c r="X471" i="16" s="1"/>
  <c r="Y471" i="16" s="1"/>
  <c r="V168" i="16"/>
  <c r="W168" i="16" s="1"/>
  <c r="X168" i="16" s="1"/>
  <c r="Y168" i="16" s="1"/>
  <c r="V704" i="16"/>
  <c r="W704" i="16" s="1"/>
  <c r="AA704" i="16" s="1"/>
  <c r="V721" i="16"/>
  <c r="W721" i="16" s="1"/>
  <c r="X721" i="16" s="1"/>
  <c r="Y721" i="16" s="1"/>
  <c r="V551" i="16"/>
  <c r="W551" i="16" s="1"/>
  <c r="AA551" i="16" s="1"/>
  <c r="V267" i="16"/>
  <c r="W267" i="16" s="1"/>
  <c r="X267" i="16" s="1"/>
  <c r="Y267" i="16" s="1"/>
  <c r="V81" i="16"/>
  <c r="W81" i="16" s="1"/>
  <c r="X81" i="16" s="1"/>
  <c r="Y81" i="16" s="1"/>
  <c r="V526" i="16"/>
  <c r="W526" i="16" s="1"/>
  <c r="AA16" i="16"/>
  <c r="AG737" i="16"/>
  <c r="AH737" i="16" s="1"/>
  <c r="AI737" i="16" s="1"/>
  <c r="AJ737" i="16" s="1"/>
  <c r="AK737" i="16" s="1"/>
  <c r="AE526" i="16"/>
  <c r="AF526" i="16" s="1"/>
  <c r="V496" i="16"/>
  <c r="W496" i="16" s="1"/>
  <c r="X496" i="16" s="1"/>
  <c r="Y496" i="16" s="1"/>
  <c r="AE388" i="16"/>
  <c r="AF388" i="16" s="1"/>
  <c r="AG250" i="16"/>
  <c r="AH250" i="16" s="1"/>
  <c r="AG206" i="16"/>
  <c r="AH206" i="16" s="1"/>
  <c r="AA615" i="16"/>
  <c r="X615" i="16"/>
  <c r="Y615" i="16" s="1"/>
  <c r="AD313" i="16"/>
  <c r="V313" i="16"/>
  <c r="W313" i="16" s="1"/>
  <c r="AE313" i="16"/>
  <c r="AF313" i="16" s="1"/>
  <c r="AE779" i="16"/>
  <c r="AF779" i="16" s="1"/>
  <c r="AD779" i="16"/>
  <c r="V779" i="16"/>
  <c r="W779" i="16" s="1"/>
  <c r="AG446" i="16"/>
  <c r="AH446" i="16" s="1"/>
  <c r="AI446" i="16" s="1"/>
  <c r="AJ446" i="16" s="1"/>
  <c r="AK446" i="16" s="1"/>
  <c r="V694" i="16"/>
  <c r="W694" i="16" s="1"/>
  <c r="AD584" i="16"/>
  <c r="V584" i="16"/>
  <c r="W584" i="16" s="1"/>
  <c r="AE584" i="16"/>
  <c r="AF584" i="16" s="1"/>
  <c r="AD659" i="16"/>
  <c r="V659" i="16"/>
  <c r="W659" i="16" s="1"/>
  <c r="AE659" i="16"/>
  <c r="AF659" i="16" s="1"/>
  <c r="AG599" i="16"/>
  <c r="AH599" i="16" s="1"/>
  <c r="Q131" i="16"/>
  <c r="U131" i="16"/>
  <c r="R131" i="16"/>
  <c r="S131" i="16"/>
  <c r="Z131" i="16"/>
  <c r="T131" i="16"/>
  <c r="AD673" i="16"/>
  <c r="AE673" i="16"/>
  <c r="AF673" i="16" s="1"/>
  <c r="V673" i="16"/>
  <c r="W673" i="16" s="1"/>
  <c r="V497" i="16"/>
  <c r="W497" i="16" s="1"/>
  <c r="AE756" i="16"/>
  <c r="AF756" i="16" s="1"/>
  <c r="AD756" i="16"/>
  <c r="V587" i="16"/>
  <c r="W587" i="16" s="1"/>
  <c r="AE266" i="16"/>
  <c r="AF266" i="16" s="1"/>
  <c r="V266" i="16"/>
  <c r="W266" i="16" s="1"/>
  <c r="AD266" i="16"/>
  <c r="V756" i="16"/>
  <c r="W756" i="16" s="1"/>
  <c r="AD334" i="16"/>
  <c r="AE334" i="16"/>
  <c r="AF334" i="16" s="1"/>
  <c r="AD456" i="16"/>
  <c r="AE456" i="16"/>
  <c r="AF456" i="16" s="1"/>
  <c r="V456" i="16"/>
  <c r="W456" i="16" s="1"/>
  <c r="AA210" i="16"/>
  <c r="AB210" i="16" s="1"/>
  <c r="AC210" i="16" s="1"/>
  <c r="X210" i="16"/>
  <c r="Y210" i="16" s="1"/>
  <c r="AD662" i="16"/>
  <c r="V662" i="16"/>
  <c r="W662" i="16" s="1"/>
  <c r="AE662" i="16"/>
  <c r="AF662" i="16" s="1"/>
  <c r="AD531" i="16"/>
  <c r="AE531" i="16"/>
  <c r="AF531" i="16" s="1"/>
  <c r="AE420" i="16"/>
  <c r="AF420" i="16" s="1"/>
  <c r="AD420" i="16"/>
  <c r="AD9" i="16"/>
  <c r="AE9" i="16"/>
  <c r="AF9" i="16" s="1"/>
  <c r="AG362" i="16"/>
  <c r="AH362" i="16" s="1"/>
  <c r="V353" i="16"/>
  <c r="W353" i="16" s="1"/>
  <c r="AE353" i="16"/>
  <c r="AF353" i="16" s="1"/>
  <c r="AD353" i="16"/>
  <c r="AE422" i="16"/>
  <c r="AF422" i="16" s="1"/>
  <c r="AD422" i="16"/>
  <c r="AE293" i="16"/>
  <c r="AF293" i="16" s="1"/>
  <c r="V293" i="16"/>
  <c r="W293" i="16" s="1"/>
  <c r="AD293" i="16"/>
  <c r="X404" i="16"/>
  <c r="Y404" i="16" s="1"/>
  <c r="AG485" i="16"/>
  <c r="AH485" i="16" s="1"/>
  <c r="V11" i="16"/>
  <c r="W11" i="16" s="1"/>
  <c r="V465" i="16"/>
  <c r="W465" i="16" s="1"/>
  <c r="AD291" i="16"/>
  <c r="AG291" i="16" s="1"/>
  <c r="AH291" i="16" s="1"/>
  <c r="V291" i="16"/>
  <c r="W291" i="16" s="1"/>
  <c r="AE291" i="16"/>
  <c r="AF291" i="16" s="1"/>
  <c r="V753" i="16"/>
  <c r="W753" i="16" s="1"/>
  <c r="AE753" i="16"/>
  <c r="AF753" i="16" s="1"/>
  <c r="AD753" i="16"/>
  <c r="Q144" i="16"/>
  <c r="U144" i="16"/>
  <c r="T144" i="16"/>
  <c r="Z144" i="16"/>
  <c r="R144" i="16"/>
  <c r="S144" i="16"/>
  <c r="AE724" i="16"/>
  <c r="AF724" i="16" s="1"/>
  <c r="AD724" i="16"/>
  <c r="V724" i="16"/>
  <c r="W724" i="16" s="1"/>
  <c r="X703" i="16"/>
  <c r="Y703" i="16" s="1"/>
  <c r="AA703" i="16"/>
  <c r="AB703" i="16" s="1"/>
  <c r="AC703" i="16" s="1"/>
  <c r="AD351" i="16"/>
  <c r="AE351" i="16"/>
  <c r="AF351" i="16" s="1"/>
  <c r="AE272" i="16"/>
  <c r="AF272" i="16" s="1"/>
  <c r="AD272" i="16"/>
  <c r="V272" i="16"/>
  <c r="W272" i="16" s="1"/>
  <c r="AE285" i="16"/>
  <c r="AF285" i="16" s="1"/>
  <c r="AD285" i="16"/>
  <c r="V285" i="16"/>
  <c r="W285" i="16" s="1"/>
  <c r="AD165" i="16"/>
  <c r="V165" i="16"/>
  <c r="W165" i="16" s="1"/>
  <c r="AE165" i="16"/>
  <c r="AF165" i="16" s="1"/>
  <c r="AE690" i="16"/>
  <c r="AF690" i="16" s="1"/>
  <c r="AD690" i="16"/>
  <c r="V690" i="16"/>
  <c r="W690" i="16" s="1"/>
  <c r="V614" i="16"/>
  <c r="W614" i="16" s="1"/>
  <c r="AE569" i="16"/>
  <c r="AF569" i="16" s="1"/>
  <c r="V569" i="16"/>
  <c r="W569" i="16" s="1"/>
  <c r="AE592" i="16"/>
  <c r="AF592" i="16" s="1"/>
  <c r="AD592" i="16"/>
  <c r="AD688" i="16"/>
  <c r="AE688" i="16"/>
  <c r="AD321" i="16"/>
  <c r="V321" i="16"/>
  <c r="W321" i="16" s="1"/>
  <c r="AE321" i="16"/>
  <c r="AF321" i="16" s="1"/>
  <c r="X525" i="16"/>
  <c r="Y525" i="16" s="1"/>
  <c r="X734" i="16"/>
  <c r="Y734" i="16" s="1"/>
  <c r="X118" i="16"/>
  <c r="Y118" i="16" s="1"/>
  <c r="AA592" i="16"/>
  <c r="AB592" i="16" s="1"/>
  <c r="AC592" i="16" s="1"/>
  <c r="AA588" i="16"/>
  <c r="AI199" i="16"/>
  <c r="AJ199" i="16" s="1"/>
  <c r="AK199" i="16" s="1"/>
  <c r="AI249" i="16"/>
  <c r="AJ249" i="16" s="1"/>
  <c r="AK249" i="16" s="1"/>
  <c r="AD613" i="16"/>
  <c r="AG613" i="16" s="1"/>
  <c r="AH613" i="16" s="1"/>
  <c r="X55" i="16"/>
  <c r="Y55" i="16" s="1"/>
  <c r="X332" i="16"/>
  <c r="Y332" i="16" s="1"/>
  <c r="AA43" i="16"/>
  <c r="AB43" i="16" s="1"/>
  <c r="AC43" i="16" s="1"/>
  <c r="X47" i="16"/>
  <c r="Y47" i="16" s="1"/>
  <c r="X554" i="16"/>
  <c r="Y554" i="16" s="1"/>
  <c r="V678" i="16"/>
  <c r="W678" i="16" s="1"/>
  <c r="AF688" i="16"/>
  <c r="AG688" i="16" s="1"/>
  <c r="AH688" i="16" s="1"/>
  <c r="AA692" i="16"/>
  <c r="AB692" i="16" s="1"/>
  <c r="AC692" i="16" s="1"/>
  <c r="AG296" i="16"/>
  <c r="AH296" i="16" s="1"/>
  <c r="AG649" i="16"/>
  <c r="AH649" i="16" s="1"/>
  <c r="AE778" i="16"/>
  <c r="AF778" i="16" s="1"/>
  <c r="AE117" i="16"/>
  <c r="AF117" i="16" s="1"/>
  <c r="AG189" i="16"/>
  <c r="AH189" i="16" s="1"/>
  <c r="X591" i="16"/>
  <c r="Y591" i="16" s="1"/>
  <c r="AG695" i="16"/>
  <c r="AH695" i="16" s="1"/>
  <c r="V718" i="16"/>
  <c r="W718" i="16" s="1"/>
  <c r="X718" i="16" s="1"/>
  <c r="Y718" i="16" s="1"/>
  <c r="AE58" i="16"/>
  <c r="AF58" i="16" s="1"/>
  <c r="AG58" i="16" s="1"/>
  <c r="AH58" i="16" s="1"/>
  <c r="AG171" i="16"/>
  <c r="AH171" i="16" s="1"/>
  <c r="AI171" i="16" s="1"/>
  <c r="AJ171" i="16" s="1"/>
  <c r="AK171" i="16" s="1"/>
  <c r="V754" i="16"/>
  <c r="W754" i="16" s="1"/>
  <c r="AA754" i="16" s="1"/>
  <c r="AB754" i="16" s="1"/>
  <c r="AC754" i="16" s="1"/>
  <c r="AA278" i="16"/>
  <c r="AB278" i="16" s="1"/>
  <c r="AC278" i="16" s="1"/>
  <c r="AD674" i="16"/>
  <c r="AG674" i="16" s="1"/>
  <c r="AH674" i="16" s="1"/>
  <c r="AF496" i="16"/>
  <c r="AG34" i="16"/>
  <c r="AH34" i="16" s="1"/>
  <c r="AI34" i="16" s="1"/>
  <c r="AJ34" i="16" s="1"/>
  <c r="AK34" i="16" s="1"/>
  <c r="V513" i="16"/>
  <c r="W513" i="16" s="1"/>
  <c r="X513" i="16" s="1"/>
  <c r="Y513" i="16" s="1"/>
  <c r="AG283" i="16"/>
  <c r="AH283" i="16" s="1"/>
  <c r="AG615" i="16"/>
  <c r="AH615" i="16" s="1"/>
  <c r="AD294" i="16"/>
  <c r="AE294" i="16"/>
  <c r="AF294" i="16" s="1"/>
  <c r="AG49" i="16"/>
  <c r="AH49" i="16" s="1"/>
  <c r="X362" i="16"/>
  <c r="Y362" i="16" s="1"/>
  <c r="AA362" i="16"/>
  <c r="AD785" i="16"/>
  <c r="V785" i="16"/>
  <c r="W785" i="16" s="1"/>
  <c r="AE785" i="16"/>
  <c r="AF785" i="16" s="1"/>
  <c r="AD108" i="16"/>
  <c r="AG108" i="16" s="1"/>
  <c r="AH108" i="16" s="1"/>
  <c r="AE108" i="16"/>
  <c r="AF108" i="16" s="1"/>
  <c r="V108" i="16"/>
  <c r="W108" i="16" s="1"/>
  <c r="AD305" i="16"/>
  <c r="AE305" i="16"/>
  <c r="AF305" i="16" s="1"/>
  <c r="V305" i="16"/>
  <c r="W305" i="16" s="1"/>
  <c r="AD593" i="16"/>
  <c r="AE593" i="16"/>
  <c r="AF593" i="16" s="1"/>
  <c r="AI20" i="16"/>
  <c r="AJ20" i="16" s="1"/>
  <c r="AK20" i="16" s="1"/>
  <c r="V752" i="16"/>
  <c r="W752" i="16" s="1"/>
  <c r="AD752" i="16"/>
  <c r="AE752" i="16"/>
  <c r="AF752" i="16" s="1"/>
  <c r="AD87" i="16"/>
  <c r="AG87" i="16" s="1"/>
  <c r="AH87" i="16" s="1"/>
  <c r="V87" i="16"/>
  <c r="W87" i="16" s="1"/>
  <c r="AE87" i="16"/>
  <c r="AF87" i="16" s="1"/>
  <c r="AE555" i="16"/>
  <c r="AF555" i="16" s="1"/>
  <c r="AD555" i="16"/>
  <c r="AG21" i="16"/>
  <c r="AH21" i="16" s="1"/>
  <c r="AE710" i="16"/>
  <c r="AF710" i="16" s="1"/>
  <c r="AD710" i="16"/>
  <c r="AE139" i="16"/>
  <c r="AF139" i="16" s="1"/>
  <c r="AG61" i="16"/>
  <c r="AH61" i="16" s="1"/>
  <c r="AE606" i="16"/>
  <c r="AF606" i="16" s="1"/>
  <c r="AD606" i="16"/>
  <c r="AD553" i="16"/>
  <c r="AE553" i="16"/>
  <c r="AF553" i="16" s="1"/>
  <c r="V576" i="16"/>
  <c r="W576" i="16" s="1"/>
  <c r="AE576" i="16"/>
  <c r="AF576" i="16" s="1"/>
  <c r="AE667" i="16"/>
  <c r="AF667" i="16" s="1"/>
  <c r="AG667" i="16" s="1"/>
  <c r="AH667" i="16" s="1"/>
  <c r="AD667" i="16"/>
  <c r="V606" i="16"/>
  <c r="W606" i="16" s="1"/>
  <c r="AG60" i="16"/>
  <c r="AH60" i="16" s="1"/>
  <c r="R136" i="16"/>
  <c r="AD136" i="16"/>
  <c r="U136" i="16"/>
  <c r="Q136" i="16"/>
  <c r="T136" i="16"/>
  <c r="Z136" i="16"/>
  <c r="S136" i="16"/>
  <c r="Z132" i="16"/>
  <c r="S132" i="16"/>
  <c r="AD132" i="16"/>
  <c r="AB186" i="16"/>
  <c r="AC186" i="16" s="1"/>
  <c r="AI186" i="16"/>
  <c r="AJ186" i="16" s="1"/>
  <c r="AK186" i="16" s="1"/>
  <c r="AE327" i="16"/>
  <c r="AF327" i="16" s="1"/>
  <c r="AD327" i="16"/>
  <c r="V327" i="16"/>
  <c r="W327" i="16" s="1"/>
  <c r="AA664" i="16"/>
  <c r="AB664" i="16" s="1"/>
  <c r="AC664" i="16" s="1"/>
  <c r="X664" i="16"/>
  <c r="Y664" i="16" s="1"/>
  <c r="AE580" i="16"/>
  <c r="AF580" i="16" s="1"/>
  <c r="AD580" i="16"/>
  <c r="V30" i="16"/>
  <c r="W30" i="16" s="1"/>
  <c r="AD30" i="16"/>
  <c r="AE30" i="16"/>
  <c r="AF30" i="16" s="1"/>
  <c r="AD772" i="16"/>
  <c r="AE772" i="16"/>
  <c r="AF772" i="16" s="1"/>
  <c r="AE142" i="16"/>
  <c r="AF142" i="16" s="1"/>
  <c r="AD142" i="16"/>
  <c r="V623" i="16"/>
  <c r="W623" i="16" s="1"/>
  <c r="X623" i="16" s="1"/>
  <c r="Y623" i="16" s="1"/>
  <c r="V500" i="16"/>
  <c r="W500" i="16" s="1"/>
  <c r="X500" i="16" s="1"/>
  <c r="Y500" i="16" s="1"/>
  <c r="R117" i="16"/>
  <c r="Z117" i="16"/>
  <c r="V401" i="16"/>
  <c r="W401" i="16" s="1"/>
  <c r="AA401" i="16" s="1"/>
  <c r="R127" i="16"/>
  <c r="X669" i="16"/>
  <c r="Y669" i="16" s="1"/>
  <c r="AA153" i="16"/>
  <c r="AG90" i="16"/>
  <c r="AH90" i="16" s="1"/>
  <c r="V505" i="16"/>
  <c r="W505" i="16" s="1"/>
  <c r="AA505" i="16" s="1"/>
  <c r="V507" i="16"/>
  <c r="W507" i="16" s="1"/>
  <c r="AA507" i="16" s="1"/>
  <c r="V96" i="16"/>
  <c r="W96" i="16" s="1"/>
  <c r="V778" i="16"/>
  <c r="W778" i="16" s="1"/>
  <c r="AA778" i="16" s="1"/>
  <c r="V348" i="16"/>
  <c r="W348" i="16" s="1"/>
  <c r="AA348" i="16" s="1"/>
  <c r="V437" i="16"/>
  <c r="W437" i="16" s="1"/>
  <c r="AA437" i="16" s="1"/>
  <c r="AB437" i="16" s="1"/>
  <c r="AC437" i="16" s="1"/>
  <c r="V258" i="16"/>
  <c r="W258" i="16" s="1"/>
  <c r="V674" i="16"/>
  <c r="W674" i="16" s="1"/>
  <c r="X674" i="16" s="1"/>
  <c r="Y674" i="16" s="1"/>
  <c r="V142" i="16"/>
  <c r="W142" i="16" s="1"/>
  <c r="V772" i="16"/>
  <c r="W772" i="16" s="1"/>
  <c r="AD284" i="16"/>
  <c r="V284" i="16"/>
  <c r="W284" i="16" s="1"/>
  <c r="AE284" i="16"/>
  <c r="AF284" i="16" s="1"/>
  <c r="V580" i="16"/>
  <c r="W580" i="16" s="1"/>
  <c r="X541" i="16"/>
  <c r="Y541" i="16" s="1"/>
  <c r="X227" i="16"/>
  <c r="Y227" i="16" s="1"/>
  <c r="AG461" i="16"/>
  <c r="AH461" i="16" s="1"/>
  <c r="AE718" i="16"/>
  <c r="AF718" i="16" s="1"/>
  <c r="X424" i="16"/>
  <c r="Y424" i="16" s="1"/>
  <c r="V652" i="16"/>
  <c r="W652" i="16" s="1"/>
  <c r="AA652" i="16" s="1"/>
  <c r="AG711" i="16"/>
  <c r="AH711" i="16" s="1"/>
  <c r="V134" i="16"/>
  <c r="W134" i="16" s="1"/>
  <c r="X134" i="16" s="1"/>
  <c r="Y134" i="16" s="1"/>
  <c r="AG416" i="16"/>
  <c r="AH416" i="16" s="1"/>
  <c r="AE500" i="16"/>
  <c r="AF500" i="16" s="1"/>
  <c r="S117" i="16"/>
  <c r="T117" i="16"/>
  <c r="AG700" i="16"/>
  <c r="AH700" i="16" s="1"/>
  <c r="AG226" i="16"/>
  <c r="AH226" i="16" s="1"/>
  <c r="U127" i="16"/>
  <c r="V557" i="16"/>
  <c r="W557" i="16" s="1"/>
  <c r="AA557" i="16" s="1"/>
  <c r="AG28" i="16"/>
  <c r="AH28" i="16" s="1"/>
  <c r="AD647" i="16"/>
  <c r="V99" i="16"/>
  <c r="W99" i="16" s="1"/>
  <c r="X99" i="16" s="1"/>
  <c r="Y99" i="16" s="1"/>
  <c r="AE258" i="16"/>
  <c r="AF258" i="16" s="1"/>
  <c r="AG258" i="16" s="1"/>
  <c r="AH258" i="16" s="1"/>
  <c r="V244" i="16"/>
  <c r="W244" i="16" s="1"/>
  <c r="X244" i="16" s="1"/>
  <c r="Y244" i="16" s="1"/>
  <c r="AG634" i="16"/>
  <c r="AH634" i="16" s="1"/>
  <c r="AE437" i="16"/>
  <c r="AF437" i="16" s="1"/>
  <c r="AG693" i="16"/>
  <c r="AH693" i="16" s="1"/>
  <c r="V534" i="16"/>
  <c r="W534" i="16" s="1"/>
  <c r="AA534" i="16" s="1"/>
  <c r="AB534" i="16" s="1"/>
  <c r="AC534" i="16" s="1"/>
  <c r="V708" i="16"/>
  <c r="W708" i="16" s="1"/>
  <c r="AA708" i="16" s="1"/>
  <c r="V552" i="16"/>
  <c r="W552" i="16" s="1"/>
  <c r="AA552" i="16" s="1"/>
  <c r="V565" i="16"/>
  <c r="W565" i="16" s="1"/>
  <c r="X565" i="16" s="1"/>
  <c r="Y565" i="16" s="1"/>
  <c r="V257" i="16"/>
  <c r="W257" i="16" s="1"/>
  <c r="AA257" i="16" s="1"/>
  <c r="V647" i="16"/>
  <c r="W647" i="16" s="1"/>
  <c r="AA647" i="16" s="1"/>
  <c r="V485" i="16"/>
  <c r="W485" i="16" s="1"/>
  <c r="AA485" i="16" s="1"/>
  <c r="V155" i="16"/>
  <c r="W155" i="16" s="1"/>
  <c r="X155" i="16" s="1"/>
  <c r="Y155" i="16" s="1"/>
  <c r="V537" i="16"/>
  <c r="W537" i="16" s="1"/>
  <c r="X537" i="16" s="1"/>
  <c r="Y537" i="16" s="1"/>
  <c r="V5" i="16"/>
  <c r="W5" i="16" s="1"/>
  <c r="AA5" i="16" s="1"/>
  <c r="AF647" i="16"/>
  <c r="AG687" i="16"/>
  <c r="AH687" i="16" s="1"/>
  <c r="AI687" i="16" s="1"/>
  <c r="AJ687" i="16" s="1"/>
  <c r="AK687" i="16" s="1"/>
  <c r="AE310" i="16"/>
  <c r="AF310" i="16" s="1"/>
  <c r="AD310" i="16"/>
  <c r="V310" i="16"/>
  <c r="W310" i="16" s="1"/>
  <c r="AD84" i="16"/>
  <c r="AE84" i="16"/>
  <c r="AF84" i="16" s="1"/>
  <c r="AG691" i="16"/>
  <c r="AH691" i="16" s="1"/>
  <c r="AE513" i="16"/>
  <c r="AF513" i="16" s="1"/>
  <c r="AD513" i="16"/>
  <c r="AD41" i="16"/>
  <c r="AE41" i="16"/>
  <c r="AF41" i="16" s="1"/>
  <c r="V41" i="16"/>
  <c r="W41" i="16" s="1"/>
  <c r="AG47" i="16"/>
  <c r="AH47" i="16" s="1"/>
  <c r="AG654" i="16"/>
  <c r="AH654" i="16" s="1"/>
  <c r="AG368" i="16"/>
  <c r="AH368" i="16" s="1"/>
  <c r="AG466" i="16"/>
  <c r="AH466" i="16" s="1"/>
  <c r="AG602" i="16"/>
  <c r="AH602" i="16" s="1"/>
  <c r="Q117" i="16"/>
  <c r="AG31" i="16"/>
  <c r="AH31" i="16" s="1"/>
  <c r="V234" i="16"/>
  <c r="W234" i="16" s="1"/>
  <c r="V253" i="16"/>
  <c r="W253" i="16" s="1"/>
  <c r="X253" i="16" s="1"/>
  <c r="Y253" i="16" s="1"/>
  <c r="AA688" i="16"/>
  <c r="AB688" i="16" s="1"/>
  <c r="AC688" i="16" s="1"/>
  <c r="X688" i="16"/>
  <c r="Y688" i="16" s="1"/>
  <c r="X14" i="16"/>
  <c r="Y14" i="16" s="1"/>
  <c r="AA14" i="16"/>
  <c r="C19" i="7"/>
  <c r="C29" i="7"/>
  <c r="X96" i="16"/>
  <c r="Y96" i="16" s="1"/>
  <c r="AA96" i="16"/>
  <c r="AB96" i="16" s="1"/>
  <c r="AC96" i="16" s="1"/>
  <c r="AE570" i="16"/>
  <c r="AF570" i="16" s="1"/>
  <c r="AD570" i="16"/>
  <c r="V570" i="16"/>
  <c r="W570" i="16" s="1"/>
  <c r="V628" i="16"/>
  <c r="W628" i="16" s="1"/>
  <c r="AA628" i="16" s="1"/>
  <c r="AB628" i="16" s="1"/>
  <c r="AC628" i="16" s="1"/>
  <c r="AE110" i="16"/>
  <c r="AF110" i="16" s="1"/>
  <c r="AF135" i="16"/>
  <c r="AG135" i="16" s="1"/>
  <c r="AH135" i="16" s="1"/>
  <c r="AI230" i="16"/>
  <c r="AJ230" i="16" s="1"/>
  <c r="AK230" i="16" s="1"/>
  <c r="X593" i="16"/>
  <c r="Y593" i="16" s="1"/>
  <c r="T132" i="16"/>
  <c r="Q132" i="16"/>
  <c r="AD505" i="16"/>
  <c r="AE505" i="16"/>
  <c r="AF505" i="16" s="1"/>
  <c r="AD42" i="16"/>
  <c r="AE42" i="16"/>
  <c r="AF42" i="16" s="1"/>
  <c r="V479" i="16"/>
  <c r="W479" i="16" s="1"/>
  <c r="V491" i="16"/>
  <c r="W491" i="16" s="1"/>
  <c r="AE412" i="16"/>
  <c r="AF412" i="16" s="1"/>
  <c r="AD412" i="16"/>
  <c r="AD123" i="16"/>
  <c r="AE123" i="16"/>
  <c r="AF123" i="16" s="1"/>
  <c r="V123" i="16"/>
  <c r="W123" i="16" s="1"/>
  <c r="AE583" i="16"/>
  <c r="AF583" i="16" s="1"/>
  <c r="AD583" i="16"/>
  <c r="AE721" i="16"/>
  <c r="AF721" i="16" s="1"/>
  <c r="AE684" i="16"/>
  <c r="AF684" i="16" s="1"/>
  <c r="AD684" i="16"/>
  <c r="V684" i="16"/>
  <c r="W684" i="16" s="1"/>
  <c r="V761" i="16"/>
  <c r="W761" i="16" s="1"/>
  <c r="V130" i="16"/>
  <c r="W130" i="16" s="1"/>
  <c r="AD130" i="16"/>
  <c r="AE130" i="16"/>
  <c r="AF130" i="16" s="1"/>
  <c r="AE486" i="16"/>
  <c r="AF486" i="16" s="1"/>
  <c r="AD486" i="16"/>
  <c r="AD590" i="16"/>
  <c r="AE590" i="16"/>
  <c r="AF590" i="16" s="1"/>
  <c r="V590" i="16"/>
  <c r="W590" i="16" s="1"/>
  <c r="AE754" i="16"/>
  <c r="AF754" i="16" s="1"/>
  <c r="AD754" i="16"/>
  <c r="AD413" i="16"/>
  <c r="V413" i="16"/>
  <c r="W413" i="16" s="1"/>
  <c r="AE413" i="16"/>
  <c r="AF413" i="16" s="1"/>
  <c r="X437" i="16"/>
  <c r="Y437" i="16" s="1"/>
  <c r="AA603" i="16"/>
  <c r="AB603" i="16" s="1"/>
  <c r="AC603" i="16" s="1"/>
  <c r="X603" i="16"/>
  <c r="Y603" i="16" s="1"/>
  <c r="AG668" i="16"/>
  <c r="AH668" i="16" s="1"/>
  <c r="AD655" i="16"/>
  <c r="AE655" i="16"/>
  <c r="AF655" i="16" s="1"/>
  <c r="V655" i="16"/>
  <c r="W655" i="16" s="1"/>
  <c r="V421" i="16"/>
  <c r="W421" i="16" s="1"/>
  <c r="AE421" i="16"/>
  <c r="AF421" i="16" s="1"/>
  <c r="AD421" i="16"/>
  <c r="AE409" i="16"/>
  <c r="AF409" i="16" s="1"/>
  <c r="AD409" i="16"/>
  <c r="V409" i="16"/>
  <c r="W409" i="16" s="1"/>
  <c r="AD765" i="16"/>
  <c r="AE765" i="16"/>
  <c r="AF765" i="16" s="1"/>
  <c r="AD254" i="16"/>
  <c r="AE254" i="16"/>
  <c r="AF254" i="16" s="1"/>
  <c r="V254" i="16"/>
  <c r="W254" i="16" s="1"/>
  <c r="AD95" i="16"/>
  <c r="V95" i="16"/>
  <c r="W95" i="16" s="1"/>
  <c r="AE95" i="16"/>
  <c r="AF95" i="16" s="1"/>
  <c r="AD65" i="16"/>
  <c r="V65" i="16"/>
  <c r="W65" i="16" s="1"/>
  <c r="AE65" i="16"/>
  <c r="AF65" i="16" s="1"/>
  <c r="AD239" i="16"/>
  <c r="V239" i="16"/>
  <c r="W239" i="16" s="1"/>
  <c r="AE239" i="16"/>
  <c r="AF239" i="16" s="1"/>
  <c r="AD685" i="16"/>
  <c r="AE685" i="16"/>
  <c r="AF685" i="16" s="1"/>
  <c r="V685" i="16"/>
  <c r="W685" i="16" s="1"/>
  <c r="AE93" i="16"/>
  <c r="AF93" i="16" s="1"/>
  <c r="AD93" i="16"/>
  <c r="V93" i="16"/>
  <c r="W93" i="16" s="1"/>
  <c r="AD148" i="16"/>
  <c r="V148" i="16"/>
  <c r="W148" i="16" s="1"/>
  <c r="AE148" i="16"/>
  <c r="AF148" i="16" s="1"/>
  <c r="V568" i="16"/>
  <c r="W568" i="16" s="1"/>
  <c r="AG269" i="16"/>
  <c r="AH269" i="16" s="1"/>
  <c r="AA770" i="16"/>
  <c r="X770" i="16"/>
  <c r="Y770" i="16" s="1"/>
  <c r="V125" i="16"/>
  <c r="W125" i="16" s="1"/>
  <c r="AE125" i="16"/>
  <c r="AF125" i="16" s="1"/>
  <c r="AD125" i="16"/>
  <c r="AD406" i="16"/>
  <c r="AE406" i="16"/>
  <c r="AF406" i="16" s="1"/>
  <c r="V406" i="16"/>
  <c r="W406" i="16" s="1"/>
  <c r="AE574" i="16"/>
  <c r="AF574" i="16" s="1"/>
  <c r="AD574" i="16"/>
  <c r="AD719" i="16"/>
  <c r="V719" i="16"/>
  <c r="W719" i="16" s="1"/>
  <c r="X719" i="16" s="1"/>
  <c r="Y719" i="16" s="1"/>
  <c r="AE719" i="16"/>
  <c r="AF719" i="16" s="1"/>
  <c r="AD773" i="16"/>
  <c r="V773" i="16"/>
  <c r="W773" i="16" s="1"/>
  <c r="AE773" i="16"/>
  <c r="AF773" i="16" s="1"/>
  <c r="AD509" i="16"/>
  <c r="V509" i="16"/>
  <c r="W509" i="16" s="1"/>
  <c r="AE509" i="16"/>
  <c r="AF509" i="16" s="1"/>
  <c r="AD642" i="16"/>
  <c r="AE642" i="16"/>
  <c r="AF642" i="16" s="1"/>
  <c r="AD247" i="16"/>
  <c r="AE247" i="16"/>
  <c r="AF247" i="16" s="1"/>
  <c r="AE187" i="16"/>
  <c r="AF187" i="16" s="1"/>
  <c r="AD187" i="16"/>
  <c r="AA467" i="16"/>
  <c r="AB467" i="16" s="1"/>
  <c r="AC467" i="16" s="1"/>
  <c r="X467" i="16"/>
  <c r="Y467" i="16" s="1"/>
  <c r="AA370" i="16"/>
  <c r="X370" i="16"/>
  <c r="Y370" i="16" s="1"/>
  <c r="AE238" i="16"/>
  <c r="AF238" i="16" s="1"/>
  <c r="V238" i="16"/>
  <c r="W238" i="16" s="1"/>
  <c r="AD238" i="16"/>
  <c r="AD639" i="16"/>
  <c r="AE639" i="16"/>
  <c r="AF639" i="16" s="1"/>
  <c r="V639" i="16"/>
  <c r="W639" i="16" s="1"/>
  <c r="AE775" i="16"/>
  <c r="AF775" i="16" s="1"/>
  <c r="AD775" i="16"/>
  <c r="V775" i="16"/>
  <c r="W775" i="16" s="1"/>
  <c r="AE562" i="16"/>
  <c r="AF562" i="16" s="1"/>
  <c r="V562" i="16"/>
  <c r="W562" i="16" s="1"/>
  <c r="AD562" i="16"/>
  <c r="AD191" i="16"/>
  <c r="AE191" i="16"/>
  <c r="AF191" i="16" s="1"/>
  <c r="AD67" i="16"/>
  <c r="AG67" i="16" s="1"/>
  <c r="AH67" i="16" s="1"/>
  <c r="X407" i="16"/>
  <c r="Y407" i="16" s="1"/>
  <c r="AG704" i="16"/>
  <c r="AH704" i="16" s="1"/>
  <c r="V248" i="16"/>
  <c r="W248" i="16" s="1"/>
  <c r="X248" i="16" s="1"/>
  <c r="Y248" i="16" s="1"/>
  <c r="AE248" i="16"/>
  <c r="AF248" i="16" s="1"/>
  <c r="AA368" i="16"/>
  <c r="AG551" i="16"/>
  <c r="AH551" i="16" s="1"/>
  <c r="AG261" i="16"/>
  <c r="AH261" i="16" s="1"/>
  <c r="AG88" i="16"/>
  <c r="AH88" i="16" s="1"/>
  <c r="AE103" i="16"/>
  <c r="AF103" i="16" s="1"/>
  <c r="V67" i="16"/>
  <c r="W67" i="16" s="1"/>
  <c r="AA67" i="16" s="1"/>
  <c r="AG464" i="16"/>
  <c r="AH464" i="16" s="1"/>
  <c r="AG63" i="16"/>
  <c r="AH63" i="16" s="1"/>
  <c r="AG449" i="16"/>
  <c r="AH449" i="16" s="1"/>
  <c r="AG29" i="16"/>
  <c r="AH29" i="16" s="1"/>
  <c r="AG376" i="16"/>
  <c r="AH376" i="16" s="1"/>
  <c r="AG377" i="16"/>
  <c r="AH377" i="16" s="1"/>
  <c r="AG101" i="16"/>
  <c r="AH101" i="16" s="1"/>
  <c r="X315" i="16"/>
  <c r="Y315" i="16" s="1"/>
  <c r="AG565" i="16"/>
  <c r="AH565" i="16" s="1"/>
  <c r="AG378" i="16"/>
  <c r="AH378" i="16" s="1"/>
  <c r="V475" i="16"/>
  <c r="W475" i="16" s="1"/>
  <c r="X475" i="16" s="1"/>
  <c r="Y475" i="16" s="1"/>
  <c r="AG219" i="16"/>
  <c r="AH219" i="16" s="1"/>
  <c r="AG666" i="16"/>
  <c r="AH666" i="16" s="1"/>
  <c r="AG365" i="16"/>
  <c r="AH365" i="16" s="1"/>
  <c r="AG344" i="16"/>
  <c r="AH344" i="16" s="1"/>
  <c r="AG589" i="16"/>
  <c r="AH589" i="16" s="1"/>
  <c r="V110" i="16"/>
  <c r="W110" i="16" s="1"/>
  <c r="X110" i="16" s="1"/>
  <c r="Y110" i="16" s="1"/>
  <c r="AG511" i="16"/>
  <c r="AH511" i="16" s="1"/>
  <c r="AG55" i="16"/>
  <c r="AH55" i="16" s="1"/>
  <c r="AI55" i="16" s="1"/>
  <c r="AJ55" i="16" s="1"/>
  <c r="AK55" i="16" s="1"/>
  <c r="S127" i="16"/>
  <c r="Z127" i="16"/>
  <c r="AA84" i="16"/>
  <c r="U132" i="16"/>
  <c r="R132" i="16"/>
  <c r="AA436" i="16"/>
  <c r="AB436" i="16" s="1"/>
  <c r="AC436" i="16" s="1"/>
  <c r="X439" i="16"/>
  <c r="Y439" i="16" s="1"/>
  <c r="AA439" i="16"/>
  <c r="AB439" i="16" s="1"/>
  <c r="AC439" i="16" s="1"/>
  <c r="AD498" i="16"/>
  <c r="AE498" i="16"/>
  <c r="AF498" i="16" s="1"/>
  <c r="V498" i="16"/>
  <c r="W498" i="16" s="1"/>
  <c r="AD66" i="16"/>
  <c r="V66" i="16"/>
  <c r="W66" i="16" s="1"/>
  <c r="AE66" i="16"/>
  <c r="AF66" i="16" s="1"/>
  <c r="AE242" i="16"/>
  <c r="AF242" i="16" s="1"/>
  <c r="V242" i="16"/>
  <c r="W242" i="16" s="1"/>
  <c r="AD242" i="16"/>
  <c r="V262" i="16"/>
  <c r="W262" i="16" s="1"/>
  <c r="AE54" i="16"/>
  <c r="AF54" i="16" s="1"/>
  <c r="AD54" i="16"/>
  <c r="V54" i="16"/>
  <c r="W54" i="16" s="1"/>
  <c r="V642" i="16"/>
  <c r="W642" i="16" s="1"/>
  <c r="AD746" i="16"/>
  <c r="V746" i="16"/>
  <c r="W746" i="16" s="1"/>
  <c r="AE746" i="16"/>
  <c r="AF746" i="16" s="1"/>
  <c r="V247" i="16"/>
  <c r="W247" i="16" s="1"/>
  <c r="V246" i="16"/>
  <c r="W246" i="16" s="1"/>
  <c r="AD246" i="16"/>
  <c r="AE246" i="16"/>
  <c r="AF246" i="16" s="1"/>
  <c r="V484" i="16"/>
  <c r="W484" i="16" s="1"/>
  <c r="V205" i="16"/>
  <c r="W205" i="16" s="1"/>
  <c r="AD205" i="16"/>
  <c r="AE205" i="16"/>
  <c r="AF205" i="16" s="1"/>
  <c r="AD732" i="16"/>
  <c r="V732" i="16"/>
  <c r="W732" i="16" s="1"/>
  <c r="AE732" i="16"/>
  <c r="AF732" i="16" s="1"/>
  <c r="AA634" i="16"/>
  <c r="AB634" i="16" s="1"/>
  <c r="AC634" i="16" s="1"/>
  <c r="X634" i="16"/>
  <c r="Y634" i="16" s="1"/>
  <c r="AE97" i="16"/>
  <c r="AF97" i="16" s="1"/>
  <c r="AD97" i="16"/>
  <c r="V97" i="16"/>
  <c r="W97" i="16" s="1"/>
  <c r="AD94" i="16"/>
  <c r="V94" i="16"/>
  <c r="W94" i="16" s="1"/>
  <c r="AE94" i="16"/>
  <c r="AF94" i="16" s="1"/>
  <c r="AD471" i="16"/>
  <c r="AE471" i="16"/>
  <c r="AF471" i="16" s="1"/>
  <c r="AD597" i="16"/>
  <c r="V597" i="16"/>
  <c r="W597" i="16" s="1"/>
  <c r="AE597" i="16"/>
  <c r="AF597" i="16" s="1"/>
  <c r="V393" i="16"/>
  <c r="W393" i="16" s="1"/>
  <c r="AD393" i="16"/>
  <c r="AE393" i="16"/>
  <c r="AF393" i="16" s="1"/>
  <c r="V765" i="16"/>
  <c r="W765" i="16" s="1"/>
  <c r="V52" i="16"/>
  <c r="W52" i="16" s="1"/>
  <c r="AD52" i="16"/>
  <c r="AE52" i="16"/>
  <c r="AF52" i="16" s="1"/>
  <c r="V42" i="16"/>
  <c r="W42" i="16" s="1"/>
  <c r="X28" i="16"/>
  <c r="Y28" i="16" s="1"/>
  <c r="AA28" i="16"/>
  <c r="AB28" i="16" s="1"/>
  <c r="AC28" i="16" s="1"/>
  <c r="AG723" i="16"/>
  <c r="AH723" i="16" s="1"/>
  <c r="V191" i="16"/>
  <c r="W191" i="16" s="1"/>
  <c r="AD540" i="16"/>
  <c r="AE540" i="16"/>
  <c r="AF540" i="16" s="1"/>
  <c r="V540" i="16"/>
  <c r="W540" i="16" s="1"/>
  <c r="AA717" i="16"/>
  <c r="X717" i="16"/>
  <c r="Y717" i="16" s="1"/>
  <c r="V443" i="16"/>
  <c r="W443" i="16" s="1"/>
  <c r="AD443" i="16"/>
  <c r="AE443" i="16"/>
  <c r="AF443" i="16" s="1"/>
  <c r="V231" i="16"/>
  <c r="W231" i="16" s="1"/>
  <c r="AD231" i="16"/>
  <c r="AE231" i="16"/>
  <c r="AF231" i="16" s="1"/>
  <c r="AE568" i="16"/>
  <c r="AF568" i="16" s="1"/>
  <c r="AD568" i="16"/>
  <c r="AD5" i="16"/>
  <c r="AE5" i="16"/>
  <c r="AF5" i="16" s="1"/>
  <c r="X301" i="16"/>
  <c r="Y301" i="16" s="1"/>
  <c r="AA301" i="16"/>
  <c r="AA309" i="16"/>
  <c r="AB309" i="16" s="1"/>
  <c r="AC309" i="16" s="1"/>
  <c r="X309" i="16"/>
  <c r="Y309" i="16" s="1"/>
  <c r="AD177" i="16"/>
  <c r="V177" i="16"/>
  <c r="W177" i="16" s="1"/>
  <c r="AE177" i="16"/>
  <c r="AF177" i="16" s="1"/>
  <c r="AD761" i="16"/>
  <c r="AE761" i="16"/>
  <c r="AF761" i="16" s="1"/>
  <c r="AD112" i="16"/>
  <c r="V112" i="16"/>
  <c r="W112" i="16" s="1"/>
  <c r="AE112" i="16"/>
  <c r="AF112" i="16" s="1"/>
  <c r="AD484" i="16"/>
  <c r="AE484" i="16"/>
  <c r="AF484" i="16" s="1"/>
  <c r="V486" i="16"/>
  <c r="W486" i="16" s="1"/>
  <c r="AD33" i="16"/>
  <c r="AE33" i="16"/>
  <c r="AF33" i="16" s="1"/>
  <c r="V33" i="16"/>
  <c r="W33" i="16" s="1"/>
  <c r="AA250" i="16"/>
  <c r="X250" i="16"/>
  <c r="Y250" i="16" s="1"/>
  <c r="AB446" i="16"/>
  <c r="AC446" i="16" s="1"/>
  <c r="V533" i="16"/>
  <c r="W533" i="16" s="1"/>
  <c r="AD533" i="16"/>
  <c r="AE533" i="16"/>
  <c r="AF533" i="16" s="1"/>
  <c r="AE550" i="16"/>
  <c r="AF550" i="16" s="1"/>
  <c r="V550" i="16"/>
  <c r="W550" i="16" s="1"/>
  <c r="AD550" i="16"/>
  <c r="V187" i="16"/>
  <c r="W187" i="16" s="1"/>
  <c r="AD564" i="16"/>
  <c r="AE564" i="16"/>
  <c r="AF564" i="16" s="1"/>
  <c r="V564" i="16"/>
  <c r="W564" i="16" s="1"/>
  <c r="AE252" i="16"/>
  <c r="AF252" i="16" s="1"/>
  <c r="AD252" i="16"/>
  <c r="V252" i="16"/>
  <c r="W252" i="16" s="1"/>
  <c r="AD747" i="16"/>
  <c r="AE747" i="16"/>
  <c r="AF747" i="16" s="1"/>
  <c r="V747" i="16"/>
  <c r="W747" i="16" s="1"/>
  <c r="V98" i="16"/>
  <c r="W98" i="16" s="1"/>
  <c r="AD98" i="16"/>
  <c r="AE98" i="16"/>
  <c r="AF98" i="16" s="1"/>
  <c r="AE744" i="16"/>
  <c r="AF744" i="16" s="1"/>
  <c r="AG463" i="16"/>
  <c r="AH463" i="16" s="1"/>
  <c r="V103" i="16"/>
  <c r="W103" i="16" s="1"/>
  <c r="AA103" i="16" s="1"/>
  <c r="AI692" i="16"/>
  <c r="AJ692" i="16" s="1"/>
  <c r="AK692" i="16" s="1"/>
  <c r="AG696" i="16"/>
  <c r="AH696" i="16" s="1"/>
  <c r="V574" i="16"/>
  <c r="W574" i="16" s="1"/>
  <c r="X574" i="16" s="1"/>
  <c r="Y574" i="16" s="1"/>
  <c r="AG728" i="16"/>
  <c r="AH728" i="16" s="1"/>
  <c r="AG339" i="16"/>
  <c r="AH339" i="16" s="1"/>
  <c r="AG317" i="16"/>
  <c r="AH317" i="16" s="1"/>
  <c r="AG164" i="16"/>
  <c r="AH164" i="16" s="1"/>
  <c r="AG483" i="16"/>
  <c r="AH483" i="16" s="1"/>
  <c r="AG341" i="16"/>
  <c r="AH341" i="16" s="1"/>
  <c r="AG352" i="16"/>
  <c r="AH352" i="16" s="1"/>
  <c r="AG203" i="16"/>
  <c r="AH203" i="16" s="1"/>
  <c r="AG442" i="16"/>
  <c r="AH442" i="16" s="1"/>
  <c r="AI19" i="16"/>
  <c r="AJ19" i="16" s="1"/>
  <c r="AK19" i="16" s="1"/>
  <c r="AG385" i="16"/>
  <c r="AH385" i="16" s="1"/>
  <c r="AD721" i="16"/>
  <c r="AI454" i="16"/>
  <c r="AJ454" i="16" s="1"/>
  <c r="AK454" i="16" s="1"/>
  <c r="AA141" i="16"/>
  <c r="X141" i="16"/>
  <c r="Y141" i="16" s="1"/>
  <c r="X90" i="16"/>
  <c r="Y90" i="16" s="1"/>
  <c r="AA90" i="16"/>
  <c r="AA695" i="16"/>
  <c r="AB695" i="16" s="1"/>
  <c r="AC695" i="16" s="1"/>
  <c r="X695" i="16"/>
  <c r="Y695" i="16" s="1"/>
  <c r="AG436" i="16"/>
  <c r="AH436" i="16" s="1"/>
  <c r="AG675" i="16"/>
  <c r="AH675" i="16" s="1"/>
  <c r="AD759" i="16"/>
  <c r="V759" i="16"/>
  <c r="W759" i="16" s="1"/>
  <c r="AE759" i="16"/>
  <c r="AF759" i="16" s="1"/>
  <c r="AE479" i="16"/>
  <c r="AF479" i="16" s="1"/>
  <c r="AD479" i="16"/>
  <c r="AD491" i="16"/>
  <c r="AE491" i="16"/>
  <c r="AF491" i="16" s="1"/>
  <c r="V742" i="16"/>
  <c r="W742" i="16" s="1"/>
  <c r="AD742" i="16"/>
  <c r="AE742" i="16"/>
  <c r="AF742" i="16" s="1"/>
  <c r="V105" i="16"/>
  <c r="W105" i="16" s="1"/>
  <c r="AD105" i="16"/>
  <c r="AE105" i="16"/>
  <c r="AF105" i="16" s="1"/>
  <c r="AD262" i="16"/>
  <c r="AE262" i="16"/>
  <c r="AF262" i="16" s="1"/>
  <c r="AD507" i="16"/>
  <c r="AE507" i="16"/>
  <c r="AF507" i="16" s="1"/>
  <c r="AD713" i="16"/>
  <c r="AE713" i="16"/>
  <c r="AF713" i="16" s="1"/>
  <c r="X185" i="16"/>
  <c r="Y185" i="16" s="1"/>
  <c r="AA185" i="16"/>
  <c r="AB185" i="16" s="1"/>
  <c r="AC185" i="16" s="1"/>
  <c r="AB5" i="16"/>
  <c r="AC5" i="16" s="1"/>
  <c r="AA464" i="16"/>
  <c r="AB464" i="16" s="1"/>
  <c r="AC464" i="16" s="1"/>
  <c r="X464" i="16"/>
  <c r="Y464" i="16" s="1"/>
  <c r="AE348" i="16"/>
  <c r="AF348" i="16" s="1"/>
  <c r="AD348" i="16"/>
  <c r="AD502" i="16"/>
  <c r="AE502" i="16"/>
  <c r="AF502" i="16" s="1"/>
  <c r="AD546" i="16"/>
  <c r="AE546" i="16"/>
  <c r="AF546" i="16" s="1"/>
  <c r="V546" i="16"/>
  <c r="W546" i="16" s="1"/>
  <c r="AA222" i="16"/>
  <c r="AB222" i="16" s="1"/>
  <c r="AC222" i="16" s="1"/>
  <c r="X222" i="16"/>
  <c r="Y222" i="16" s="1"/>
  <c r="V256" i="16"/>
  <c r="W256" i="16" s="1"/>
  <c r="AD256" i="16"/>
  <c r="AE256" i="16"/>
  <c r="AF256" i="16" s="1"/>
  <c r="AD768" i="16"/>
  <c r="AE768" i="16"/>
  <c r="AF768" i="16" s="1"/>
  <c r="V768" i="16"/>
  <c r="W768" i="16" s="1"/>
  <c r="X361" i="16"/>
  <c r="Y361" i="16" s="1"/>
  <c r="AA361" i="16"/>
  <c r="AA294" i="16"/>
  <c r="AB294" i="16" s="1"/>
  <c r="AC294" i="16" s="1"/>
  <c r="AE769" i="16"/>
  <c r="AF769" i="16" s="1"/>
  <c r="AD769" i="16"/>
  <c r="V769" i="16"/>
  <c r="W769" i="16" s="1"/>
  <c r="AD547" i="16"/>
  <c r="V547" i="16"/>
  <c r="W547" i="16" s="1"/>
  <c r="AE547" i="16"/>
  <c r="AF547" i="16" s="1"/>
  <c r="V32" i="16"/>
  <c r="W32" i="16" s="1"/>
  <c r="AD32" i="16"/>
  <c r="AE32" i="16"/>
  <c r="AF32" i="16" s="1"/>
  <c r="AE80" i="16"/>
  <c r="AF80" i="16" s="1"/>
  <c r="V80" i="16"/>
  <c r="W80" i="16" s="1"/>
  <c r="AD80" i="16"/>
  <c r="AD236" i="16"/>
  <c r="AE236" i="16"/>
  <c r="AF236" i="16" s="1"/>
  <c r="V236" i="16"/>
  <c r="W236" i="16" s="1"/>
  <c r="AE534" i="16"/>
  <c r="AF534" i="16" s="1"/>
  <c r="AD534" i="16"/>
  <c r="AA560" i="16"/>
  <c r="AB560" i="16" s="1"/>
  <c r="AC560" i="16" s="1"/>
  <c r="X560" i="16"/>
  <c r="Y560" i="16" s="1"/>
  <c r="AD96" i="16"/>
  <c r="AE96" i="16"/>
  <c r="AF96" i="16" s="1"/>
  <c r="V260" i="16"/>
  <c r="W260" i="16" s="1"/>
  <c r="AD260" i="16"/>
  <c r="AE260" i="16"/>
  <c r="AF260" i="16" s="1"/>
  <c r="AE389" i="16"/>
  <c r="AF389" i="16" s="1"/>
  <c r="AD389" i="16"/>
  <c r="AD102" i="16"/>
  <c r="V102" i="16"/>
  <c r="W102" i="16" s="1"/>
  <c r="AE102" i="16"/>
  <c r="AF102" i="16" s="1"/>
  <c r="AD100" i="16"/>
  <c r="AE100" i="16"/>
  <c r="AF100" i="16" s="1"/>
  <c r="V100" i="16"/>
  <c r="W100" i="16" s="1"/>
  <c r="AG717" i="16"/>
  <c r="AH717" i="16" s="1"/>
  <c r="AD763" i="16"/>
  <c r="V763" i="16"/>
  <c r="W763" i="16" s="1"/>
  <c r="AE763" i="16"/>
  <c r="AF763" i="16" s="1"/>
  <c r="AD679" i="16"/>
  <c r="AE679" i="16"/>
  <c r="AF679" i="16" s="1"/>
  <c r="V679" i="16"/>
  <c r="W679" i="16" s="1"/>
  <c r="AD155" i="16"/>
  <c r="AE155" i="16"/>
  <c r="AF155" i="16" s="1"/>
  <c r="AD537" i="16"/>
  <c r="AE537" i="16"/>
  <c r="AF537" i="16" s="1"/>
  <c r="AA722" i="16"/>
  <c r="X722" i="16"/>
  <c r="Y722" i="16" s="1"/>
  <c r="AG316" i="16"/>
  <c r="AH316" i="16" s="1"/>
  <c r="AG762" i="16"/>
  <c r="AH762" i="16" s="1"/>
  <c r="AG686" i="16"/>
  <c r="AH686" i="16" s="1"/>
  <c r="AA561" i="16"/>
  <c r="X561" i="16"/>
  <c r="Y561" i="16" s="1"/>
  <c r="AG567" i="16"/>
  <c r="AH567" i="16" s="1"/>
  <c r="AA349" i="16"/>
  <c r="AG354" i="16"/>
  <c r="AH354" i="16" s="1"/>
  <c r="AG396" i="16"/>
  <c r="AH396" i="16" s="1"/>
  <c r="AG243" i="16"/>
  <c r="AH243" i="16" s="1"/>
  <c r="AA711" i="16"/>
  <c r="X711" i="16"/>
  <c r="Y711" i="16" s="1"/>
  <c r="X783" i="16"/>
  <c r="Y783" i="16" s="1"/>
  <c r="AA425" i="16"/>
  <c r="AB425" i="16" s="1"/>
  <c r="AC425" i="16" s="1"/>
  <c r="X425" i="16"/>
  <c r="Y425" i="16" s="1"/>
  <c r="AA36" i="16"/>
  <c r="X36" i="16"/>
  <c r="Y36" i="16" s="1"/>
  <c r="AG434" i="16"/>
  <c r="AH434" i="16" s="1"/>
  <c r="X395" i="16"/>
  <c r="Y395" i="16" s="1"/>
  <c r="AA395" i="16"/>
  <c r="AG329" i="16"/>
  <c r="AH329" i="16" s="1"/>
  <c r="AB167" i="16"/>
  <c r="AC167" i="16" s="1"/>
  <c r="AE658" i="16"/>
  <c r="AF658" i="16" s="1"/>
  <c r="AD658" i="16"/>
  <c r="V658" i="16"/>
  <c r="W658" i="16" s="1"/>
  <c r="AE697" i="16"/>
  <c r="AF697" i="16" s="1"/>
  <c r="AD697" i="16"/>
  <c r="V297" i="16"/>
  <c r="W297" i="16" s="1"/>
  <c r="V573" i="16"/>
  <c r="W573" i="16" s="1"/>
  <c r="AE573" i="16"/>
  <c r="AF573" i="16" s="1"/>
  <c r="AD573" i="16"/>
  <c r="AI152" i="16"/>
  <c r="AJ152" i="16" s="1"/>
  <c r="AK152" i="16" s="1"/>
  <c r="AA419" i="16"/>
  <c r="AB419" i="16" s="1"/>
  <c r="AC419" i="16" s="1"/>
  <c r="X419" i="16"/>
  <c r="Y419" i="16" s="1"/>
  <c r="AG232" i="16"/>
  <c r="AH232" i="16" s="1"/>
  <c r="AA176" i="16"/>
  <c r="AB176" i="16" s="1"/>
  <c r="AC176" i="16" s="1"/>
  <c r="X176" i="16"/>
  <c r="Y176" i="16" s="1"/>
  <c r="AG481" i="16"/>
  <c r="AH481" i="16" s="1"/>
  <c r="AA463" i="16"/>
  <c r="AB463" i="16" s="1"/>
  <c r="AC463" i="16" s="1"/>
  <c r="X463" i="16"/>
  <c r="Y463" i="16" s="1"/>
  <c r="AA341" i="16"/>
  <c r="AB341" i="16" s="1"/>
  <c r="AC341" i="16" s="1"/>
  <c r="X341" i="16"/>
  <c r="Y341" i="16" s="1"/>
  <c r="AA261" i="16"/>
  <c r="X261" i="16"/>
  <c r="Y261" i="16" s="1"/>
  <c r="AG257" i="16"/>
  <c r="AH257" i="16" s="1"/>
  <c r="AA375" i="16"/>
  <c r="X375" i="16"/>
  <c r="Y375" i="16" s="1"/>
  <c r="AA640" i="16"/>
  <c r="AB640" i="16" s="1"/>
  <c r="AC640" i="16" s="1"/>
  <c r="X640" i="16"/>
  <c r="Y640" i="16" s="1"/>
  <c r="AB631" i="16"/>
  <c r="AC631" i="16" s="1"/>
  <c r="AD645" i="16"/>
  <c r="V645" i="16"/>
  <c r="W645" i="16" s="1"/>
  <c r="AE645" i="16"/>
  <c r="AF645" i="16" s="1"/>
  <c r="AA366" i="16"/>
  <c r="AB366" i="16" s="1"/>
  <c r="AC366" i="16" s="1"/>
  <c r="X366" i="16"/>
  <c r="Y366" i="16" s="1"/>
  <c r="AG173" i="16"/>
  <c r="AH173" i="16" s="1"/>
  <c r="AA767" i="16"/>
  <c r="AB767" i="16" s="1"/>
  <c r="AC767" i="16" s="1"/>
  <c r="AG539" i="16"/>
  <c r="AH539" i="16" s="1"/>
  <c r="AA771" i="16"/>
  <c r="X771" i="16"/>
  <c r="Y771" i="16" s="1"/>
  <c r="AG245" i="16"/>
  <c r="AH245" i="16" s="1"/>
  <c r="AG508" i="16"/>
  <c r="AH508" i="16" s="1"/>
  <c r="AA92" i="16"/>
  <c r="X92" i="16"/>
  <c r="Y92" i="16" s="1"/>
  <c r="AG616" i="16"/>
  <c r="AH616" i="16" s="1"/>
  <c r="AB368" i="16"/>
  <c r="AC368" i="16" s="1"/>
  <c r="AG636" i="16"/>
  <c r="AH636" i="16" s="1"/>
  <c r="AG750" i="16"/>
  <c r="AH750" i="16" s="1"/>
  <c r="AG751" i="16"/>
  <c r="AH751" i="16" s="1"/>
  <c r="X39" i="16"/>
  <c r="Y39" i="16" s="1"/>
  <c r="AG62" i="16"/>
  <c r="AH62" i="16" s="1"/>
  <c r="AA469" i="16"/>
  <c r="X469" i="16"/>
  <c r="Y469" i="16" s="1"/>
  <c r="AE372" i="16"/>
  <c r="AF372" i="16" s="1"/>
  <c r="V372" i="16"/>
  <c r="W372" i="16" s="1"/>
  <c r="AD372" i="16"/>
  <c r="AD289" i="16"/>
  <c r="V289" i="16"/>
  <c r="W289" i="16" s="1"/>
  <c r="AE289" i="16"/>
  <c r="AF289" i="16" s="1"/>
  <c r="AA399" i="16"/>
  <c r="AB399" i="16" s="1"/>
  <c r="AC399" i="16" s="1"/>
  <c r="X399" i="16"/>
  <c r="Y399" i="16" s="1"/>
  <c r="AG115" i="16"/>
  <c r="AH115" i="16" s="1"/>
  <c r="AG776" i="16"/>
  <c r="AH776" i="16" s="1"/>
  <c r="X251" i="16"/>
  <c r="Y251" i="16" s="1"/>
  <c r="AG122" i="16"/>
  <c r="AH122" i="16" s="1"/>
  <c r="AF332" i="16"/>
  <c r="AG332" i="16" s="1"/>
  <c r="AH332" i="16" s="1"/>
  <c r="AI332" i="16" s="1"/>
  <c r="AJ332" i="16" s="1"/>
  <c r="AK332" i="16" s="1"/>
  <c r="AG338" i="16"/>
  <c r="AH338" i="16" s="1"/>
  <c r="AG755" i="16"/>
  <c r="AH755" i="16" s="1"/>
  <c r="AI755" i="16" s="1"/>
  <c r="AJ755" i="16" s="1"/>
  <c r="AK755" i="16" s="1"/>
  <c r="AA189" i="16"/>
  <c r="X189" i="16"/>
  <c r="Y189" i="16" s="1"/>
  <c r="AB4" i="16"/>
  <c r="AC4" i="16" s="1"/>
  <c r="AI4" i="16"/>
  <c r="AJ4" i="16" s="1"/>
  <c r="AK4" i="16" s="1"/>
  <c r="AA300" i="16"/>
  <c r="X300" i="16"/>
  <c r="Y300" i="16" s="1"/>
  <c r="AA226" i="16"/>
  <c r="AB226" i="16" s="1"/>
  <c r="AC226" i="16" s="1"/>
  <c r="X226" i="16"/>
  <c r="Y226" i="16" s="1"/>
  <c r="AE345" i="16"/>
  <c r="AF345" i="16" s="1"/>
  <c r="AD345" i="16"/>
  <c r="V345" i="16"/>
  <c r="W345" i="16" s="1"/>
  <c r="AD56" i="16"/>
  <c r="AE56" i="16"/>
  <c r="AF56" i="16" s="1"/>
  <c r="V56" i="16"/>
  <c r="W56" i="16" s="1"/>
  <c r="V72" i="16"/>
  <c r="W72" i="16" s="1"/>
  <c r="X72" i="16" s="1"/>
  <c r="Y72" i="16" s="1"/>
  <c r="AB687" i="16"/>
  <c r="AC687" i="16" s="1"/>
  <c r="AB591" i="16"/>
  <c r="AC591" i="16" s="1"/>
  <c r="AG185" i="16"/>
  <c r="AH185" i="16" s="1"/>
  <c r="AA762" i="16"/>
  <c r="X762" i="16"/>
  <c r="Y762" i="16" s="1"/>
  <c r="X686" i="16"/>
  <c r="Y686" i="16" s="1"/>
  <c r="AA686" i="16"/>
  <c r="AA774" i="16"/>
  <c r="X774" i="16"/>
  <c r="Y774" i="16" s="1"/>
  <c r="AG240" i="16"/>
  <c r="AH240" i="16" s="1"/>
  <c r="AE608" i="16"/>
  <c r="AF608" i="16" s="1"/>
  <c r="AD608" i="16"/>
  <c r="V608" i="16"/>
  <c r="W608" i="16" s="1"/>
  <c r="AG181" i="16"/>
  <c r="AH181" i="16" s="1"/>
  <c r="AA648" i="16"/>
  <c r="X648" i="16"/>
  <c r="Y648" i="16" s="1"/>
  <c r="AA434" i="16"/>
  <c r="X434" i="16"/>
  <c r="Y434" i="16" s="1"/>
  <c r="AA339" i="16"/>
  <c r="AB339" i="16" s="1"/>
  <c r="AC339" i="16" s="1"/>
  <c r="X339" i="16"/>
  <c r="Y339" i="16" s="1"/>
  <c r="AA758" i="16"/>
  <c r="AB758" i="16" s="1"/>
  <c r="AC758" i="16" s="1"/>
  <c r="X758" i="16"/>
  <c r="Y758" i="16" s="1"/>
  <c r="AA114" i="16"/>
  <c r="X114" i="16"/>
  <c r="Y114" i="16" s="1"/>
  <c r="AA460" i="16"/>
  <c r="X460" i="16"/>
  <c r="Y460" i="16" s="1"/>
  <c r="AA271" i="16"/>
  <c r="X271" i="16"/>
  <c r="Y271" i="16" s="1"/>
  <c r="AA269" i="16"/>
  <c r="X269" i="16"/>
  <c r="Y269" i="16" s="1"/>
  <c r="AD369" i="16"/>
  <c r="AE369" i="16"/>
  <c r="AF369" i="16" s="1"/>
  <c r="V369" i="16"/>
  <c r="W369" i="16" s="1"/>
  <c r="AE646" i="16"/>
  <c r="AF646" i="16" s="1"/>
  <c r="V646" i="16"/>
  <c r="W646" i="16" s="1"/>
  <c r="AD646" i="16"/>
  <c r="AA625" i="16"/>
  <c r="AB625" i="16" s="1"/>
  <c r="AC625" i="16" s="1"/>
  <c r="X625" i="16"/>
  <c r="Y625" i="16" s="1"/>
  <c r="AA181" i="16"/>
  <c r="X181" i="16"/>
  <c r="Y181" i="16" s="1"/>
  <c r="AA666" i="16"/>
  <c r="X666" i="16"/>
  <c r="Y666" i="16" s="1"/>
  <c r="AA365" i="16"/>
  <c r="AB365" i="16" s="1"/>
  <c r="AC365" i="16" s="1"/>
  <c r="X365" i="16"/>
  <c r="Y365" i="16" s="1"/>
  <c r="X392" i="16"/>
  <c r="Y392" i="16" s="1"/>
  <c r="AA392" i="16"/>
  <c r="X504" i="16"/>
  <c r="Y504" i="16" s="1"/>
  <c r="AG504" i="16"/>
  <c r="AH504" i="16" s="1"/>
  <c r="AA147" i="16"/>
  <c r="X147" i="16"/>
  <c r="Y147" i="16" s="1"/>
  <c r="AA478" i="16"/>
  <c r="AB478" i="16" s="1"/>
  <c r="AC478" i="16" s="1"/>
  <c r="X478" i="16"/>
  <c r="Y478" i="16" s="1"/>
  <c r="AB220" i="16"/>
  <c r="AC220" i="16" s="1"/>
  <c r="AI220" i="16"/>
  <c r="AJ220" i="16" s="1"/>
  <c r="AK220" i="16" s="1"/>
  <c r="AA650" i="16"/>
  <c r="AB650" i="16" s="1"/>
  <c r="AC650" i="16" s="1"/>
  <c r="X650" i="16"/>
  <c r="Y650" i="16" s="1"/>
  <c r="AA700" i="16"/>
  <c r="AB700" i="16" s="1"/>
  <c r="AC700" i="16" s="1"/>
  <c r="X700" i="16"/>
  <c r="Y700" i="16" s="1"/>
  <c r="X352" i="16"/>
  <c r="Y352" i="16" s="1"/>
  <c r="AG595" i="16"/>
  <c r="AH595" i="16" s="1"/>
  <c r="AG366" i="16"/>
  <c r="AH366" i="16" s="1"/>
  <c r="AG478" i="16"/>
  <c r="AH478" i="16" s="1"/>
  <c r="AG11" i="16"/>
  <c r="AH11" i="16" s="1"/>
  <c r="X160" i="16"/>
  <c r="Y160" i="16" s="1"/>
  <c r="AA416" i="16"/>
  <c r="X416" i="16"/>
  <c r="Y416" i="16" s="1"/>
  <c r="AA706" i="16"/>
  <c r="AB706" i="16" s="1"/>
  <c r="AC706" i="16" s="1"/>
  <c r="X706" i="16"/>
  <c r="Y706" i="16" s="1"/>
  <c r="AA381" i="16"/>
  <c r="AB381" i="16" s="1"/>
  <c r="AC381" i="16" s="1"/>
  <c r="X381" i="16"/>
  <c r="Y381" i="16" s="1"/>
  <c r="AA277" i="16"/>
  <c r="AB277" i="16" s="1"/>
  <c r="AC277" i="16" s="1"/>
  <c r="X277" i="16"/>
  <c r="Y277" i="16" s="1"/>
  <c r="AG387" i="16"/>
  <c r="AH387" i="16" s="1"/>
  <c r="AG726" i="16"/>
  <c r="AH726" i="16" s="1"/>
  <c r="AA113" i="16"/>
  <c r="X113" i="16"/>
  <c r="Y113" i="16" s="1"/>
  <c r="AG561" i="16"/>
  <c r="AH561" i="16" s="1"/>
  <c r="AA601" i="16"/>
  <c r="AB601" i="16" s="1"/>
  <c r="AC601" i="16" s="1"/>
  <c r="X601" i="16"/>
  <c r="Y601" i="16" s="1"/>
  <c r="X354" i="16"/>
  <c r="Y354" i="16" s="1"/>
  <c r="AA354" i="16"/>
  <c r="AA589" i="16"/>
  <c r="AB589" i="16" s="1"/>
  <c r="AC589" i="16" s="1"/>
  <c r="X589" i="16"/>
  <c r="Y589" i="16" s="1"/>
  <c r="AG774" i="16"/>
  <c r="AH774" i="16" s="1"/>
  <c r="AA240" i="16"/>
  <c r="X240" i="16"/>
  <c r="Y240" i="16" s="1"/>
  <c r="AG473" i="16"/>
  <c r="AH473" i="16" s="1"/>
  <c r="AG425" i="16"/>
  <c r="AH425" i="16" s="1"/>
  <c r="AA523" i="16"/>
  <c r="AB523" i="16" s="1"/>
  <c r="AC523" i="16" s="1"/>
  <c r="X523" i="16"/>
  <c r="Y523" i="16" s="1"/>
  <c r="AG395" i="16"/>
  <c r="AH395" i="16" s="1"/>
  <c r="AG735" i="16"/>
  <c r="AH735" i="16" s="1"/>
  <c r="AA641" i="16"/>
  <c r="X641" i="16"/>
  <c r="Y641" i="16" s="1"/>
  <c r="AD359" i="16"/>
  <c r="V359" i="16"/>
  <c r="W359" i="16" s="1"/>
  <c r="AE359" i="16"/>
  <c r="AF359" i="16" s="1"/>
  <c r="V458" i="16"/>
  <c r="W458" i="16" s="1"/>
  <c r="AE458" i="16"/>
  <c r="AF458" i="16" s="1"/>
  <c r="AD458" i="16"/>
  <c r="V290" i="16"/>
  <c r="W290" i="16" s="1"/>
  <c r="AE290" i="16"/>
  <c r="AF290" i="16" s="1"/>
  <c r="AD290" i="16"/>
  <c r="AE297" i="16"/>
  <c r="AF297" i="16" s="1"/>
  <c r="AD297" i="16"/>
  <c r="V37" i="16"/>
  <c r="W37" i="16" s="1"/>
  <c r="AE37" i="16"/>
  <c r="AF37" i="16" s="1"/>
  <c r="AD37" i="16"/>
  <c r="AG635" i="16"/>
  <c r="AH635" i="16" s="1"/>
  <c r="AI635" i="16" s="1"/>
  <c r="AJ635" i="16" s="1"/>
  <c r="AK635" i="16" s="1"/>
  <c r="AG758" i="16"/>
  <c r="AH758" i="16" s="1"/>
  <c r="AA265" i="16"/>
  <c r="AB265" i="16" s="1"/>
  <c r="AC265" i="16" s="1"/>
  <c r="X265" i="16"/>
  <c r="Y265" i="16" s="1"/>
  <c r="AA164" i="16"/>
  <c r="X164" i="16"/>
  <c r="Y164" i="16" s="1"/>
  <c r="AG501" i="16"/>
  <c r="AH501" i="16" s="1"/>
  <c r="AA654" i="16"/>
  <c r="AB654" i="16" s="1"/>
  <c r="AC654" i="16" s="1"/>
  <c r="X654" i="16"/>
  <c r="Y654" i="16" s="1"/>
  <c r="AA268" i="16"/>
  <c r="X268" i="16"/>
  <c r="Y268" i="16" s="1"/>
  <c r="AA448" i="16"/>
  <c r="AB448" i="16" s="1"/>
  <c r="AC448" i="16" s="1"/>
  <c r="X448" i="16"/>
  <c r="Y448" i="16" s="1"/>
  <c r="AG18" i="16"/>
  <c r="AH18" i="16" s="1"/>
  <c r="AA712" i="16"/>
  <c r="AB712" i="16" s="1"/>
  <c r="AC712" i="16" s="1"/>
  <c r="X712" i="16"/>
  <c r="Y712" i="16" s="1"/>
  <c r="AG271" i="16"/>
  <c r="AH271" i="16" s="1"/>
  <c r="AA683" i="16"/>
  <c r="AB683" i="16" s="1"/>
  <c r="AC683" i="16" s="1"/>
  <c r="AG535" i="16"/>
  <c r="AH535" i="16" s="1"/>
  <c r="AA69" i="16"/>
  <c r="AB69" i="16" s="1"/>
  <c r="AC69" i="16" s="1"/>
  <c r="X69" i="16"/>
  <c r="Y69" i="16" s="1"/>
  <c r="X203" i="16"/>
  <c r="Y203" i="16" s="1"/>
  <c r="AA203" i="16"/>
  <c r="AG492" i="16"/>
  <c r="AH492" i="16" s="1"/>
  <c r="AA442" i="16"/>
  <c r="AB442" i="16" s="1"/>
  <c r="AC442" i="16" s="1"/>
  <c r="X442" i="16"/>
  <c r="Y442" i="16" s="1"/>
  <c r="V428" i="16"/>
  <c r="W428" i="16" s="1"/>
  <c r="AE428" i="16"/>
  <c r="AF428" i="16" s="1"/>
  <c r="AD428" i="16"/>
  <c r="AA636" i="16"/>
  <c r="X749" i="16"/>
  <c r="Y749" i="16" s="1"/>
  <c r="AA649" i="16"/>
  <c r="AB649" i="16" s="1"/>
  <c r="AC649" i="16" s="1"/>
  <c r="X649" i="16"/>
  <c r="Y649" i="16" s="1"/>
  <c r="AB618" i="16"/>
  <c r="AC618" i="16" s="1"/>
  <c r="AI618" i="16"/>
  <c r="AJ618" i="16" s="1"/>
  <c r="AK618" i="16" s="1"/>
  <c r="AB585" i="16"/>
  <c r="AC585" i="16" s="1"/>
  <c r="X536" i="16"/>
  <c r="Y536" i="16" s="1"/>
  <c r="AG720" i="16"/>
  <c r="AH720" i="16" s="1"/>
  <c r="AA548" i="16"/>
  <c r="AB548" i="16" s="1"/>
  <c r="AC548" i="16" s="1"/>
  <c r="X548" i="16"/>
  <c r="Y548" i="16" s="1"/>
  <c r="AG126" i="16"/>
  <c r="AH126" i="16" s="1"/>
  <c r="AG459" i="16"/>
  <c r="AH459" i="16" s="1"/>
  <c r="AI459" i="16" s="1"/>
  <c r="AJ459" i="16" s="1"/>
  <c r="AK459" i="16" s="1"/>
  <c r="AA616" i="16"/>
  <c r="X616" i="16"/>
  <c r="Y616" i="16" s="1"/>
  <c r="AG107" i="16"/>
  <c r="AH107" i="16" s="1"/>
  <c r="AA124" i="16"/>
  <c r="AB124" i="16" s="1"/>
  <c r="AC124" i="16" s="1"/>
  <c r="X124" i="16"/>
  <c r="Y124" i="16" s="1"/>
  <c r="AA304" i="16"/>
  <c r="X304" i="16"/>
  <c r="Y304" i="16" s="1"/>
  <c r="X586" i="16"/>
  <c r="Y586" i="16" s="1"/>
  <c r="AA586" i="16"/>
  <c r="AA378" i="16"/>
  <c r="X378" i="16"/>
  <c r="Y378" i="16" s="1"/>
  <c r="X279" i="16"/>
  <c r="Y279" i="16" s="1"/>
  <c r="AA279" i="16"/>
  <c r="AB279" i="16" s="1"/>
  <c r="AC279" i="16" s="1"/>
  <c r="AD475" i="16"/>
  <c r="AE475" i="16"/>
  <c r="AF475" i="16" s="1"/>
  <c r="AA575" i="16"/>
  <c r="X575" i="16"/>
  <c r="Y575" i="16" s="1"/>
  <c r="AE64" i="16"/>
  <c r="AF64" i="16" s="1"/>
  <c r="V64" i="16"/>
  <c r="W64" i="16" s="1"/>
  <c r="AD64" i="16"/>
  <c r="AE628" i="16"/>
  <c r="AF628" i="16" s="1"/>
  <c r="AD628" i="16"/>
  <c r="AG193" i="16"/>
  <c r="AH193" i="16" s="1"/>
  <c r="AA344" i="16"/>
  <c r="X344" i="16"/>
  <c r="Y344" i="16" s="1"/>
  <c r="AG399" i="16"/>
  <c r="AH399" i="16" s="1"/>
  <c r="AA79" i="16"/>
  <c r="AB79" i="16" s="1"/>
  <c r="AC79" i="16" s="1"/>
  <c r="X79" i="16"/>
  <c r="Y79" i="16" s="1"/>
  <c r="AA499" i="16"/>
  <c r="AB499" i="16" s="1"/>
  <c r="AC499" i="16" s="1"/>
  <c r="X499" i="16"/>
  <c r="Y499" i="16" s="1"/>
  <c r="AG237" i="16"/>
  <c r="AH237" i="16" s="1"/>
  <c r="AA259" i="16"/>
  <c r="X259" i="16"/>
  <c r="Y259" i="16" s="1"/>
  <c r="AG447" i="16"/>
  <c r="AH447" i="16" s="1"/>
  <c r="AG147" i="16"/>
  <c r="AH147" i="16" s="1"/>
  <c r="AG468" i="16"/>
  <c r="AH468" i="16" s="1"/>
  <c r="AA408" i="16"/>
  <c r="AB408" i="16" s="1"/>
  <c r="AC408" i="16" s="1"/>
  <c r="X408" i="16"/>
  <c r="Y408" i="16" s="1"/>
  <c r="AG227" i="16"/>
  <c r="AH227" i="16" s="1"/>
  <c r="AI227" i="16" s="1"/>
  <c r="AJ227" i="16" s="1"/>
  <c r="AK227" i="16" s="1"/>
  <c r="AG682" i="16"/>
  <c r="AH682" i="16" s="1"/>
  <c r="AG91" i="16"/>
  <c r="AH91" i="16" s="1"/>
  <c r="AA735" i="16"/>
  <c r="X735" i="16"/>
  <c r="Y735" i="16" s="1"/>
  <c r="AE604" i="16"/>
  <c r="AF604" i="16" s="1"/>
  <c r="AD604" i="16"/>
  <c r="V604" i="16"/>
  <c r="W604" i="16" s="1"/>
  <c r="AD620" i="16"/>
  <c r="V620" i="16"/>
  <c r="W620" i="16" s="1"/>
  <c r="AE620" i="16"/>
  <c r="AF620" i="16" s="1"/>
  <c r="AE360" i="16"/>
  <c r="AF360" i="16" s="1"/>
  <c r="V360" i="16"/>
  <c r="W360" i="16" s="1"/>
  <c r="AD360" i="16"/>
  <c r="AD707" i="16"/>
  <c r="AE707" i="16"/>
  <c r="AF707" i="16" s="1"/>
  <c r="V707" i="16"/>
  <c r="W707" i="16" s="1"/>
  <c r="AD72" i="16"/>
  <c r="AE72" i="16"/>
  <c r="AF72" i="16" s="1"/>
  <c r="AB383" i="16"/>
  <c r="AC383" i="16" s="1"/>
  <c r="AI383" i="16"/>
  <c r="AJ383" i="16" s="1"/>
  <c r="AK383" i="16" s="1"/>
  <c r="AG280" i="16"/>
  <c r="AH280" i="16" s="1"/>
  <c r="AA387" i="16"/>
  <c r="AB387" i="16" s="1"/>
  <c r="AC387" i="16" s="1"/>
  <c r="X387" i="16"/>
  <c r="Y387" i="16" s="1"/>
  <c r="AA726" i="16"/>
  <c r="AB726" i="16" s="1"/>
  <c r="AC726" i="16" s="1"/>
  <c r="X726" i="16"/>
  <c r="Y726" i="16" s="1"/>
  <c r="AG113" i="16"/>
  <c r="AH113" i="16" s="1"/>
  <c r="AA676" i="16"/>
  <c r="AB676" i="16" s="1"/>
  <c r="AC676" i="16" s="1"/>
  <c r="X676" i="16"/>
  <c r="Y676" i="16" s="1"/>
  <c r="AA323" i="16"/>
  <c r="AB323" i="16" s="1"/>
  <c r="AC323" i="16" s="1"/>
  <c r="X323" i="16"/>
  <c r="Y323" i="16" s="1"/>
  <c r="AA483" i="16"/>
  <c r="X483" i="16"/>
  <c r="Y483" i="16" s="1"/>
  <c r="AA495" i="16"/>
  <c r="X495" i="16"/>
  <c r="Y495" i="16" s="1"/>
  <c r="AA18" i="16"/>
  <c r="AB18" i="16" s="1"/>
  <c r="AC18" i="16" s="1"/>
  <c r="X18" i="16"/>
  <c r="Y18" i="16" s="1"/>
  <c r="AA29" i="16"/>
  <c r="AB29" i="16" s="1"/>
  <c r="AC29" i="16" s="1"/>
  <c r="X29" i="16"/>
  <c r="Y29" i="16" s="1"/>
  <c r="AG400" i="16"/>
  <c r="AH400" i="16" s="1"/>
  <c r="AA101" i="16"/>
  <c r="AB101" i="16" s="1"/>
  <c r="AC101" i="16" s="1"/>
  <c r="X101" i="16"/>
  <c r="Y101" i="16" s="1"/>
  <c r="AA121" i="16"/>
  <c r="AB121" i="16" s="1"/>
  <c r="AC121" i="16" s="1"/>
  <c r="X121" i="16"/>
  <c r="Y121" i="16" s="1"/>
  <c r="AE716" i="16"/>
  <c r="AF716" i="16" s="1"/>
  <c r="V716" i="16"/>
  <c r="W716" i="16" s="1"/>
  <c r="AD716" i="16"/>
  <c r="AD637" i="16"/>
  <c r="V637" i="16"/>
  <c r="W637" i="16" s="1"/>
  <c r="AE637" i="16"/>
  <c r="AF637" i="16" s="1"/>
  <c r="AA720" i="16"/>
  <c r="X720" i="16"/>
  <c r="Y720" i="16" s="1"/>
  <c r="AA508" i="16"/>
  <c r="X508" i="16"/>
  <c r="Y508" i="16" s="1"/>
  <c r="AA565" i="16"/>
  <c r="AB565" i="16" s="1"/>
  <c r="AC565" i="16" s="1"/>
  <c r="AA598" i="16"/>
  <c r="X598" i="16"/>
  <c r="Y598" i="16" s="1"/>
  <c r="AA667" i="16"/>
  <c r="AE149" i="16"/>
  <c r="AF149" i="16" s="1"/>
  <c r="V149" i="16"/>
  <c r="W149" i="16" s="1"/>
  <c r="AD149" i="16"/>
  <c r="AE75" i="16"/>
  <c r="AF75" i="16" s="1"/>
  <c r="V75" i="16"/>
  <c r="W75" i="16" s="1"/>
  <c r="AD75" i="16"/>
  <c r="AA447" i="16"/>
  <c r="AB447" i="16" s="1"/>
  <c r="AC447" i="16" s="1"/>
  <c r="X447" i="16"/>
  <c r="Y447" i="16" s="1"/>
  <c r="AA215" i="16"/>
  <c r="X215" i="16"/>
  <c r="Y215" i="16" s="1"/>
  <c r="X193" i="16"/>
  <c r="Y193" i="16" s="1"/>
  <c r="AA193" i="16"/>
  <c r="AB193" i="16" s="1"/>
  <c r="AC193" i="16" s="1"/>
  <c r="AD714" i="16"/>
  <c r="V714" i="16"/>
  <c r="W714" i="16" s="1"/>
  <c r="AE714" i="16"/>
  <c r="AF714" i="16" s="1"/>
  <c r="AG474" i="16"/>
  <c r="AH474" i="16" s="1"/>
  <c r="AG419" i="16"/>
  <c r="AH419" i="16" s="1"/>
  <c r="AG356" i="16"/>
  <c r="AH356" i="16" s="1"/>
  <c r="AG557" i="16"/>
  <c r="AH557" i="16" s="1"/>
  <c r="AG760" i="16"/>
  <c r="AH760" i="16" s="1"/>
  <c r="AG429" i="16"/>
  <c r="AH429" i="16" s="1"/>
  <c r="AG275" i="16"/>
  <c r="AH275" i="16" s="1"/>
  <c r="AG48" i="16"/>
  <c r="AH48" i="16" s="1"/>
  <c r="AG627" i="16"/>
  <c r="AH627" i="16" s="1"/>
  <c r="AG681" i="16"/>
  <c r="AH681" i="16" s="1"/>
  <c r="AG722" i="16"/>
  <c r="AH722" i="16" s="1"/>
  <c r="AG277" i="16"/>
  <c r="AH277" i="16" s="1"/>
  <c r="AA728" i="16"/>
  <c r="X728" i="16"/>
  <c r="Y728" i="16" s="1"/>
  <c r="AA63" i="16"/>
  <c r="X63" i="16"/>
  <c r="Y63" i="16" s="1"/>
  <c r="AA567" i="16"/>
  <c r="AB567" i="16" s="1"/>
  <c r="AC567" i="16" s="1"/>
  <c r="X567" i="16"/>
  <c r="Y567" i="16" s="1"/>
  <c r="AG268" i="16"/>
  <c r="AH268" i="16" s="1"/>
  <c r="AG349" i="16"/>
  <c r="AH349" i="16" s="1"/>
  <c r="AA396" i="16"/>
  <c r="X396" i="16"/>
  <c r="Y396" i="16" s="1"/>
  <c r="AG676" i="16"/>
  <c r="AH676" i="16" s="1"/>
  <c r="AI676" i="16" s="1"/>
  <c r="AJ676" i="16" s="1"/>
  <c r="AK676" i="16" s="1"/>
  <c r="AG652" i="16"/>
  <c r="AH652" i="16" s="1"/>
  <c r="AA243" i="16"/>
  <c r="X243" i="16"/>
  <c r="Y243" i="16" s="1"/>
  <c r="AA197" i="16"/>
  <c r="AB197" i="16" s="1"/>
  <c r="AC197" i="16" s="1"/>
  <c r="X197" i="16"/>
  <c r="Y197" i="16" s="1"/>
  <c r="AG648" i="16"/>
  <c r="AH648" i="16" s="1"/>
  <c r="AA621" i="16"/>
  <c r="AB621" i="16" s="1"/>
  <c r="AC621" i="16" s="1"/>
  <c r="X621" i="16"/>
  <c r="Y621" i="16" s="1"/>
  <c r="AA449" i="16"/>
  <c r="X449" i="16"/>
  <c r="Y449" i="16" s="1"/>
  <c r="AA288" i="16"/>
  <c r="X288" i="16"/>
  <c r="Y288" i="16" s="1"/>
  <c r="AE430" i="16"/>
  <c r="AF430" i="16" s="1"/>
  <c r="V430" i="16"/>
  <c r="W430" i="16" s="1"/>
  <c r="AD430" i="16"/>
  <c r="AD73" i="16"/>
  <c r="V73" i="16"/>
  <c r="W73" i="16" s="1"/>
  <c r="AE73" i="16"/>
  <c r="AF73" i="16" s="1"/>
  <c r="X232" i="16"/>
  <c r="Y232" i="16" s="1"/>
  <c r="AA232" i="16"/>
  <c r="AG323" i="16"/>
  <c r="AH323" i="16" s="1"/>
  <c r="AG265" i="16"/>
  <c r="AH265" i="16" s="1"/>
  <c r="AG309" i="16"/>
  <c r="AH309" i="16" s="1"/>
  <c r="AG59" i="16"/>
  <c r="AH59" i="16" s="1"/>
  <c r="AG495" i="16"/>
  <c r="AH495" i="16" s="1"/>
  <c r="AG448" i="16"/>
  <c r="AH448" i="16" s="1"/>
  <c r="AG460" i="16"/>
  <c r="AH460" i="16" s="1"/>
  <c r="AG712" i="16"/>
  <c r="AH712" i="16" s="1"/>
  <c r="AA376" i="16"/>
  <c r="X376" i="16"/>
  <c r="Y376" i="16" s="1"/>
  <c r="AA400" i="16"/>
  <c r="AB400" i="16" s="1"/>
  <c r="AC400" i="16" s="1"/>
  <c r="X400" i="16"/>
  <c r="Y400" i="16" s="1"/>
  <c r="AA270" i="16"/>
  <c r="AB270" i="16" s="1"/>
  <c r="AC270" i="16" s="1"/>
  <c r="X270" i="16"/>
  <c r="Y270" i="16" s="1"/>
  <c r="AA535" i="16"/>
  <c r="AB535" i="16" s="1"/>
  <c r="AC535" i="16" s="1"/>
  <c r="X535" i="16"/>
  <c r="Y535" i="16" s="1"/>
  <c r="AA473" i="16"/>
  <c r="X473" i="16"/>
  <c r="Y473" i="16" s="1"/>
  <c r="AG375" i="16"/>
  <c r="AH375" i="16" s="1"/>
  <c r="X492" i="16"/>
  <c r="Y492" i="16" s="1"/>
  <c r="AA492" i="16"/>
  <c r="AB21" i="16"/>
  <c r="AC21" i="16" s="1"/>
  <c r="AI21" i="16"/>
  <c r="AJ21" i="16" s="1"/>
  <c r="AK21" i="16" s="1"/>
  <c r="AD325" i="16"/>
  <c r="AE325" i="16"/>
  <c r="AF325" i="16" s="1"/>
  <c r="V325" i="16"/>
  <c r="W325" i="16" s="1"/>
  <c r="V519" i="16"/>
  <c r="W519" i="16" s="1"/>
  <c r="AD519" i="16"/>
  <c r="AE519" i="16"/>
  <c r="AF519" i="16" s="1"/>
  <c r="AD50" i="16"/>
  <c r="V50" i="16"/>
  <c r="W50" i="16" s="1"/>
  <c r="AE50" i="16"/>
  <c r="AF50" i="16" s="1"/>
  <c r="AA173" i="16"/>
  <c r="X173" i="16"/>
  <c r="Y173" i="16" s="1"/>
  <c r="AG749" i="16"/>
  <c r="AH749" i="16" s="1"/>
  <c r="AA741" i="16"/>
  <c r="AB741" i="16" s="1"/>
  <c r="AC741" i="16" s="1"/>
  <c r="X741" i="16"/>
  <c r="Y741" i="16" s="1"/>
  <c r="AA287" i="16"/>
  <c r="X287" i="16"/>
  <c r="Y287" i="16" s="1"/>
  <c r="AA539" i="16"/>
  <c r="AB539" i="16" s="1"/>
  <c r="AC539" i="16" s="1"/>
  <c r="X539" i="16"/>
  <c r="Y539" i="16" s="1"/>
  <c r="AG536" i="16"/>
  <c r="AH536" i="16" s="1"/>
  <c r="X245" i="16"/>
  <c r="Y245" i="16" s="1"/>
  <c r="AA126" i="16"/>
  <c r="X126" i="16"/>
  <c r="Y126" i="16" s="1"/>
  <c r="AG92" i="16"/>
  <c r="AH92" i="16" s="1"/>
  <c r="AA721" i="16"/>
  <c r="AB721" i="16" s="1"/>
  <c r="AC721" i="16" s="1"/>
  <c r="AA682" i="16"/>
  <c r="X682" i="16"/>
  <c r="Y682" i="16" s="1"/>
  <c r="AG124" i="16"/>
  <c r="AH124" i="16" s="1"/>
  <c r="AE736" i="16"/>
  <c r="AF736" i="16" s="1"/>
  <c r="V736" i="16"/>
  <c r="W736" i="16" s="1"/>
  <c r="AD736" i="16"/>
  <c r="AA405" i="16"/>
  <c r="AB405" i="16" s="1"/>
  <c r="AC405" i="16" s="1"/>
  <c r="X405" i="16"/>
  <c r="Y405" i="16" s="1"/>
  <c r="AG304" i="16"/>
  <c r="AH304" i="16" s="1"/>
  <c r="AA780" i="16"/>
  <c r="X780" i="16"/>
  <c r="Y780" i="16" s="1"/>
  <c r="AA417" i="16"/>
  <c r="AB417" i="16" s="1"/>
  <c r="AC417" i="16" s="1"/>
  <c r="X417" i="16"/>
  <c r="Y417" i="16" s="1"/>
  <c r="AA602" i="16"/>
  <c r="X602" i="16"/>
  <c r="Y602" i="16" s="1"/>
  <c r="X146" i="16"/>
  <c r="Y146" i="16" s="1"/>
  <c r="AA146" i="16"/>
  <c r="AB146" i="16" s="1"/>
  <c r="AC146" i="16" s="1"/>
  <c r="AD78" i="16"/>
  <c r="V78" i="16"/>
  <c r="W78" i="16" s="1"/>
  <c r="AE78" i="16"/>
  <c r="AF78" i="16" s="1"/>
  <c r="V697" i="16"/>
  <c r="W697" i="16" s="1"/>
  <c r="AA219" i="16"/>
  <c r="AB219" i="16" s="1"/>
  <c r="AC219" i="16" s="1"/>
  <c r="X219" i="16"/>
  <c r="Y219" i="16" s="1"/>
  <c r="AG392" i="16"/>
  <c r="AH392" i="16" s="1"/>
  <c r="AG499" i="16"/>
  <c r="AH499" i="16" s="1"/>
  <c r="AA776" i="16"/>
  <c r="X776" i="16"/>
  <c r="Y776" i="16" s="1"/>
  <c r="AA237" i="16"/>
  <c r="X237" i="16"/>
  <c r="Y237" i="16" s="1"/>
  <c r="AG554" i="16"/>
  <c r="AH554" i="16" s="1"/>
  <c r="AI554" i="16" s="1"/>
  <c r="AJ554" i="16" s="1"/>
  <c r="AK554" i="16" s="1"/>
  <c r="AG259" i="16"/>
  <c r="AH259" i="16" s="1"/>
  <c r="AA122" i="16"/>
  <c r="X122" i="16"/>
  <c r="Y122" i="16" s="1"/>
  <c r="AA441" i="16"/>
  <c r="AB441" i="16" s="1"/>
  <c r="AC441" i="16" s="1"/>
  <c r="X441" i="16"/>
  <c r="Y441" i="16" s="1"/>
  <c r="AA338" i="16"/>
  <c r="X338" i="16"/>
  <c r="Y338" i="16" s="1"/>
  <c r="X558" i="16"/>
  <c r="Y558" i="16" s="1"/>
  <c r="AA558" i="16"/>
  <c r="AA500" i="16"/>
  <c r="AB500" i="16" s="1"/>
  <c r="AC500" i="16" s="1"/>
  <c r="AA355" i="16"/>
  <c r="AB355" i="16" s="1"/>
  <c r="AC355" i="16" s="1"/>
  <c r="X355" i="16"/>
  <c r="Y355" i="16" s="1"/>
  <c r="AA380" i="16"/>
  <c r="X380" i="16"/>
  <c r="Y380" i="16" s="1"/>
  <c r="AG111" i="16"/>
  <c r="AH111" i="16" s="1"/>
  <c r="AG120" i="16"/>
  <c r="AH120" i="16" s="1"/>
  <c r="AG300" i="16"/>
  <c r="AH300" i="16" s="1"/>
  <c r="AE617" i="16"/>
  <c r="AF617" i="16" s="1"/>
  <c r="AD617" i="16"/>
  <c r="V617" i="16"/>
  <c r="W617" i="16" s="1"/>
  <c r="V273" i="16"/>
  <c r="W273" i="16" s="1"/>
  <c r="AE273" i="16"/>
  <c r="AF273" i="16" s="1"/>
  <c r="AD273" i="16"/>
  <c r="AI153" i="16"/>
  <c r="AJ153" i="16" s="1"/>
  <c r="AK153" i="16" s="1"/>
  <c r="AB153" i="16"/>
  <c r="AC153" i="16" s="1"/>
  <c r="AA474" i="16"/>
  <c r="X474" i="16"/>
  <c r="Y474" i="16" s="1"/>
  <c r="AA440" i="16"/>
  <c r="X440" i="16"/>
  <c r="Y440" i="16" s="1"/>
  <c r="AG175" i="16"/>
  <c r="AH175" i="16" s="1"/>
  <c r="AA35" i="16"/>
  <c r="X35" i="16"/>
  <c r="Y35" i="16" s="1"/>
  <c r="AG106" i="16"/>
  <c r="AH106" i="16" s="1"/>
  <c r="AA470" i="16"/>
  <c r="X470" i="16"/>
  <c r="Y470" i="16" s="1"/>
  <c r="AG390" i="16"/>
  <c r="AH390" i="16" s="1"/>
  <c r="AG15" i="16"/>
  <c r="AH15" i="16" s="1"/>
  <c r="AG784" i="16"/>
  <c r="AH784" i="16" s="1"/>
  <c r="AG302" i="16"/>
  <c r="AH302" i="16" s="1"/>
  <c r="AB334" i="16"/>
  <c r="AC334" i="16" s="1"/>
  <c r="AB490" i="16"/>
  <c r="AC490" i="16" s="1"/>
  <c r="AI490" i="16"/>
  <c r="AJ490" i="16" s="1"/>
  <c r="AK490" i="16" s="1"/>
  <c r="AB755" i="16"/>
  <c r="AC755" i="16" s="1"/>
  <c r="AA168" i="16"/>
  <c r="AA681" i="16"/>
  <c r="X681" i="16"/>
  <c r="Y681" i="16" s="1"/>
  <c r="AA455" i="16"/>
  <c r="X455" i="16"/>
  <c r="Y455" i="16" s="1"/>
  <c r="AG455" i="16"/>
  <c r="AH455" i="16" s="1"/>
  <c r="AG521" i="16"/>
  <c r="AH521" i="16" s="1"/>
  <c r="AA418" i="16"/>
  <c r="X418" i="16"/>
  <c r="Y418" i="16" s="1"/>
  <c r="AA764" i="16"/>
  <c r="X764" i="16"/>
  <c r="Y764" i="16" s="1"/>
  <c r="AG308" i="16"/>
  <c r="AH308" i="16" s="1"/>
  <c r="X11" i="16"/>
  <c r="Y11" i="16" s="1"/>
  <c r="AA11" i="16"/>
  <c r="AB453" i="16"/>
  <c r="AC453" i="16" s="1"/>
  <c r="AI453" i="16"/>
  <c r="AJ453" i="16" s="1"/>
  <c r="AK453" i="16" s="1"/>
  <c r="AA356" i="16"/>
  <c r="X356" i="16"/>
  <c r="Y356" i="16" s="1"/>
  <c r="AG660" i="16"/>
  <c r="AH660" i="16" s="1"/>
  <c r="AA435" i="16"/>
  <c r="X435" i="16"/>
  <c r="Y435" i="16" s="1"/>
  <c r="AG465" i="16"/>
  <c r="AH465" i="16" s="1"/>
  <c r="AA731" i="16"/>
  <c r="X731" i="16"/>
  <c r="Y731" i="16" s="1"/>
  <c r="AA784" i="16"/>
  <c r="X784" i="16"/>
  <c r="Y784" i="16" s="1"/>
  <c r="AB525" i="16"/>
  <c r="AC525" i="16" s="1"/>
  <c r="X264" i="16"/>
  <c r="Y264" i="16" s="1"/>
  <c r="AA264" i="16"/>
  <c r="AB162" i="16"/>
  <c r="AC162" i="16" s="1"/>
  <c r="AI162" i="16"/>
  <c r="AJ162" i="16" s="1"/>
  <c r="AK162" i="16" s="1"/>
  <c r="AI738" i="16"/>
  <c r="AJ738" i="16" s="1"/>
  <c r="AK738" i="16" s="1"/>
  <c r="AB373" i="16"/>
  <c r="AC373" i="16" s="1"/>
  <c r="AI373" i="16"/>
  <c r="AJ373" i="16" s="1"/>
  <c r="AK373" i="16" s="1"/>
  <c r="AA62" i="16"/>
  <c r="X62" i="16"/>
  <c r="Y62" i="16" s="1"/>
  <c r="AA675" i="16"/>
  <c r="X675" i="16"/>
  <c r="Y675" i="16" s="1"/>
  <c r="AG566" i="16"/>
  <c r="AH566" i="16" s="1"/>
  <c r="AA594" i="16"/>
  <c r="X594" i="16"/>
  <c r="Y594" i="16" s="1"/>
  <c r="AG217" i="16"/>
  <c r="AH217" i="16" s="1"/>
  <c r="AG623" i="16"/>
  <c r="AH623" i="16" s="1"/>
  <c r="AB778" i="16"/>
  <c r="AC778" i="16" s="1"/>
  <c r="AG493" i="16"/>
  <c r="AH493" i="16" s="1"/>
  <c r="AG306" i="16"/>
  <c r="AH306" i="16" s="1"/>
  <c r="AA367" i="16"/>
  <c r="X367" i="16"/>
  <c r="Y367" i="16" s="1"/>
  <c r="AG451" i="16"/>
  <c r="AH451" i="16" s="1"/>
  <c r="AA638" i="16"/>
  <c r="X638" i="16"/>
  <c r="Y638" i="16" s="1"/>
  <c r="AA151" i="16"/>
  <c r="X151" i="16"/>
  <c r="Y151" i="16" s="1"/>
  <c r="AA545" i="16"/>
  <c r="X545" i="16"/>
  <c r="Y545" i="16" s="1"/>
  <c r="AG228" i="16"/>
  <c r="AH228" i="16" s="1"/>
  <c r="AA740" i="16"/>
  <c r="X740" i="16"/>
  <c r="Y740" i="16" s="1"/>
  <c r="AB192" i="16"/>
  <c r="AC192" i="16" s="1"/>
  <c r="AA544" i="16"/>
  <c r="X544" i="16"/>
  <c r="Y544" i="16" s="1"/>
  <c r="AD51" i="16"/>
  <c r="AE51" i="16"/>
  <c r="AF51" i="16" s="1"/>
  <c r="V51" i="16"/>
  <c r="W51" i="16" s="1"/>
  <c r="AG138" i="16"/>
  <c r="AH138" i="16" s="1"/>
  <c r="AB340" i="16"/>
  <c r="AC340" i="16" s="1"/>
  <c r="AI340" i="16"/>
  <c r="AJ340" i="16" s="1"/>
  <c r="AK340" i="16" s="1"/>
  <c r="AB588" i="16"/>
  <c r="AC588" i="16" s="1"/>
  <c r="AG489" i="16"/>
  <c r="AH489" i="16" s="1"/>
  <c r="AA705" i="16"/>
  <c r="X705" i="16"/>
  <c r="Y705" i="16" s="1"/>
  <c r="AG600" i="16"/>
  <c r="AH600" i="16" s="1"/>
  <c r="AA241" i="16"/>
  <c r="X241" i="16"/>
  <c r="Y241" i="16" s="1"/>
  <c r="AG677" i="16"/>
  <c r="AH677" i="16" s="1"/>
  <c r="AB46" i="16"/>
  <c r="AC46" i="16" s="1"/>
  <c r="AI46" i="16"/>
  <c r="AJ46" i="16" s="1"/>
  <c r="AK46" i="16" s="1"/>
  <c r="AA358" i="16"/>
  <c r="X358" i="16"/>
  <c r="Y358" i="16" s="1"/>
  <c r="AA595" i="16"/>
  <c r="X595" i="16"/>
  <c r="Y595" i="16" s="1"/>
  <c r="X461" i="16"/>
  <c r="Y461" i="16" s="1"/>
  <c r="AA461" i="16"/>
  <c r="AA333" i="16"/>
  <c r="X333" i="16"/>
  <c r="Y333" i="16" s="1"/>
  <c r="AG244" i="16"/>
  <c r="AH244" i="16" s="1"/>
  <c r="AG494" i="16"/>
  <c r="AH494" i="16" s="1"/>
  <c r="AA275" i="16"/>
  <c r="X275" i="16"/>
  <c r="Y275" i="16" s="1"/>
  <c r="AA701" i="16"/>
  <c r="X701" i="16"/>
  <c r="Y701" i="16" s="1"/>
  <c r="AA207" i="16"/>
  <c r="X207" i="16"/>
  <c r="Y207" i="16" s="1"/>
  <c r="AG543" i="16"/>
  <c r="AH543" i="16" s="1"/>
  <c r="AG12" i="16"/>
  <c r="AH12" i="16" s="1"/>
  <c r="AB202" i="16"/>
  <c r="AC202" i="16" s="1"/>
  <c r="AB342" i="16"/>
  <c r="AC342" i="16" s="1"/>
  <c r="AI342" i="16"/>
  <c r="AJ342" i="16" s="1"/>
  <c r="AK342" i="16" s="1"/>
  <c r="X48" i="16"/>
  <c r="Y48" i="16" s="1"/>
  <c r="AG337" i="16"/>
  <c r="AH337" i="16" s="1"/>
  <c r="AG188" i="16"/>
  <c r="AH188" i="16" s="1"/>
  <c r="AG134" i="16"/>
  <c r="AH134" i="16" s="1"/>
  <c r="AG487" i="16"/>
  <c r="AH487" i="16" s="1"/>
  <c r="AB23" i="16"/>
  <c r="AC23" i="16" s="1"/>
  <c r="AG630" i="16"/>
  <c r="AH630" i="16" s="1"/>
  <c r="AG374" i="16"/>
  <c r="AH374" i="16" s="1"/>
  <c r="AG572" i="16"/>
  <c r="AH572" i="16" s="1"/>
  <c r="AA532" i="16"/>
  <c r="X532" i="16"/>
  <c r="Y532" i="16" s="1"/>
  <c r="AG532" i="16"/>
  <c r="AH532" i="16" s="1"/>
  <c r="AG418" i="16"/>
  <c r="AH418" i="16" s="1"/>
  <c r="AB542" i="16"/>
  <c r="AC542" i="16" s="1"/>
  <c r="AG764" i="16"/>
  <c r="AH764" i="16" s="1"/>
  <c r="AA444" i="16"/>
  <c r="X444" i="16"/>
  <c r="Y444" i="16" s="1"/>
  <c r="AB407" i="16"/>
  <c r="AC407" i="16" s="1"/>
  <c r="X115" i="16"/>
  <c r="Y115" i="16" s="1"/>
  <c r="AA115" i="16"/>
  <c r="AG145" i="16"/>
  <c r="AH145" i="16" s="1"/>
  <c r="AA104" i="16"/>
  <c r="X104" i="16"/>
  <c r="Y104" i="16" s="1"/>
  <c r="AG133" i="16"/>
  <c r="AH133" i="16" s="1"/>
  <c r="AA228" i="16"/>
  <c r="X228" i="16"/>
  <c r="Y228" i="16" s="1"/>
  <c r="AB332" i="16"/>
  <c r="AC332" i="16" s="1"/>
  <c r="AG671" i="16"/>
  <c r="AH671" i="16" s="1"/>
  <c r="AA158" i="16"/>
  <c r="X158" i="16"/>
  <c r="Y158" i="16" s="1"/>
  <c r="AA699" i="16"/>
  <c r="X699" i="16"/>
  <c r="Y699" i="16" s="1"/>
  <c r="AG423" i="16"/>
  <c r="AH423" i="16" s="1"/>
  <c r="AB224" i="16"/>
  <c r="AC224" i="16" s="1"/>
  <c r="AI224" i="16"/>
  <c r="AJ224" i="16" s="1"/>
  <c r="AK224" i="16" s="1"/>
  <c r="AB554" i="16"/>
  <c r="AC554" i="16" s="1"/>
  <c r="AG552" i="16"/>
  <c r="AH552" i="16" s="1"/>
  <c r="AG702" i="16"/>
  <c r="AH702" i="16" s="1"/>
  <c r="AA38" i="16"/>
  <c r="X38" i="16"/>
  <c r="Y38" i="16" s="1"/>
  <c r="AA175" i="16"/>
  <c r="X175" i="16"/>
  <c r="Y175" i="16" s="1"/>
  <c r="AA81" i="16"/>
  <c r="AG435" i="16"/>
  <c r="AH435" i="16" s="1"/>
  <c r="AA15" i="16"/>
  <c r="X15" i="16"/>
  <c r="Y15" i="16" s="1"/>
  <c r="AA170" i="16"/>
  <c r="X170" i="16"/>
  <c r="Y170" i="16" s="1"/>
  <c r="AB457" i="16"/>
  <c r="AC457" i="16" s="1"/>
  <c r="AI457" i="16"/>
  <c r="AJ457" i="16" s="1"/>
  <c r="AK457" i="16" s="1"/>
  <c r="AG410" i="16"/>
  <c r="AH410" i="16" s="1"/>
  <c r="X557" i="16"/>
  <c r="Y557" i="16" s="1"/>
  <c r="AG745" i="16"/>
  <c r="AH745" i="16" s="1"/>
  <c r="AG367" i="16"/>
  <c r="AH367" i="16" s="1"/>
  <c r="AG638" i="16"/>
  <c r="AH638" i="16" s="1"/>
  <c r="AB541" i="16"/>
  <c r="AC541" i="16" s="1"/>
  <c r="AI541" i="16"/>
  <c r="AJ541" i="16" s="1"/>
  <c r="AK541" i="16" s="1"/>
  <c r="AG699" i="16"/>
  <c r="AH699" i="16" s="1"/>
  <c r="X103" i="16"/>
  <c r="Y103" i="16" s="1"/>
  <c r="AA411" i="16"/>
  <c r="X411" i="16"/>
  <c r="Y411" i="16" s="1"/>
  <c r="AB331" i="16"/>
  <c r="AC331" i="16" s="1"/>
  <c r="AI331" i="16"/>
  <c r="AJ331" i="16" s="1"/>
  <c r="AK331" i="16" s="1"/>
  <c r="AB47" i="16"/>
  <c r="AC47" i="16" s="1"/>
  <c r="AI47" i="16"/>
  <c r="AJ47" i="16" s="1"/>
  <c r="AK47" i="16" s="1"/>
  <c r="AG312" i="16"/>
  <c r="AH312" i="16" s="1"/>
  <c r="AG358" i="16"/>
  <c r="AH358" i="16" s="1"/>
  <c r="AA613" i="16"/>
  <c r="X613" i="16"/>
  <c r="Y613" i="16" s="1"/>
  <c r="AG159" i="16"/>
  <c r="AH159" i="16" s="1"/>
  <c r="AA280" i="16"/>
  <c r="X280" i="16"/>
  <c r="Y280" i="16" s="1"/>
  <c r="AG207" i="16"/>
  <c r="AH207" i="16" s="1"/>
  <c r="AG431" i="16"/>
  <c r="AH431" i="16" s="1"/>
  <c r="AG233" i="16"/>
  <c r="AH233" i="16" s="1"/>
  <c r="AA556" i="16"/>
  <c r="X556" i="16"/>
  <c r="Y556" i="16" s="1"/>
  <c r="AG538" i="16"/>
  <c r="AH538" i="16" s="1"/>
  <c r="X12" i="16"/>
  <c r="Y12" i="16" s="1"/>
  <c r="AA12" i="16"/>
  <c r="AA337" i="16"/>
  <c r="X337" i="16"/>
  <c r="Y337" i="16" s="1"/>
  <c r="AB55" i="16"/>
  <c r="AC55" i="16" s="1"/>
  <c r="X507" i="16"/>
  <c r="Y507" i="16" s="1"/>
  <c r="X596" i="16"/>
  <c r="Y596" i="16" s="1"/>
  <c r="AA596" i="16"/>
  <c r="AG168" i="16"/>
  <c r="AH168" i="16" s="1"/>
  <c r="AG609" i="16"/>
  <c r="AH609" i="16" s="1"/>
  <c r="AA630" i="16"/>
  <c r="X630" i="16"/>
  <c r="Y630" i="16" s="1"/>
  <c r="AG346" i="16"/>
  <c r="AH346" i="16" s="1"/>
  <c r="AB626" i="16"/>
  <c r="AC626" i="16" s="1"/>
  <c r="AB160" i="16"/>
  <c r="AC160" i="16" s="1"/>
  <c r="AB730" i="16"/>
  <c r="AC730" i="16" s="1"/>
  <c r="AI730" i="16"/>
  <c r="AJ730" i="16" s="1"/>
  <c r="AK730" i="16" s="1"/>
  <c r="AG38" i="16"/>
  <c r="AH38" i="16" s="1"/>
  <c r="AG653" i="16"/>
  <c r="AH653" i="16" s="1"/>
  <c r="AA410" i="16"/>
  <c r="X410" i="16"/>
  <c r="Y410" i="16" s="1"/>
  <c r="AG777" i="16"/>
  <c r="AH777" i="16" s="1"/>
  <c r="AA493" i="16"/>
  <c r="X493" i="16"/>
  <c r="Y493" i="16" s="1"/>
  <c r="X745" i="16"/>
  <c r="Y745" i="16" s="1"/>
  <c r="AA745" i="16"/>
  <c r="AG559" i="16"/>
  <c r="AH559" i="16" s="1"/>
  <c r="AA432" i="16"/>
  <c r="X432" i="16"/>
  <c r="Y432" i="16" s="1"/>
  <c r="AA643" i="16"/>
  <c r="X643" i="16"/>
  <c r="Y643" i="16" s="1"/>
  <c r="AA414" i="16"/>
  <c r="X414" i="16"/>
  <c r="Y414" i="16" s="1"/>
  <c r="AA429" i="16"/>
  <c r="X429" i="16"/>
  <c r="Y429" i="16" s="1"/>
  <c r="AG357" i="16"/>
  <c r="AH357" i="16" s="1"/>
  <c r="AG663" i="16"/>
  <c r="AH663" i="16" s="1"/>
  <c r="AA106" i="16"/>
  <c r="X106" i="16"/>
  <c r="Y106" i="16" s="1"/>
  <c r="AG255" i="16"/>
  <c r="AH255" i="16" s="1"/>
  <c r="AA465" i="16"/>
  <c r="X465" i="16"/>
  <c r="Y465" i="16" s="1"/>
  <c r="AG731" i="16"/>
  <c r="AH731" i="16" s="1"/>
  <c r="AG401" i="16"/>
  <c r="AH401" i="16" s="1"/>
  <c r="AA234" i="16"/>
  <c r="X234" i="16"/>
  <c r="Y234" i="16" s="1"/>
  <c r="AG170" i="16"/>
  <c r="AH170" i="16" s="1"/>
  <c r="AB689" i="16"/>
  <c r="AC689" i="16" s="1"/>
  <c r="AI689" i="16"/>
  <c r="AJ689" i="16" s="1"/>
  <c r="AK689" i="16" s="1"/>
  <c r="AB734" i="16"/>
  <c r="AC734" i="16" s="1"/>
  <c r="AI734" i="16"/>
  <c r="AJ734" i="16" s="1"/>
  <c r="AK734" i="16" s="1"/>
  <c r="AB459" i="16"/>
  <c r="AC459" i="16" s="1"/>
  <c r="AA306" i="16"/>
  <c r="X306" i="16"/>
  <c r="Y306" i="16" s="1"/>
  <c r="AA451" i="16"/>
  <c r="X451" i="16"/>
  <c r="Y451" i="16" s="1"/>
  <c r="AG104" i="16"/>
  <c r="AH104" i="16" s="1"/>
  <c r="AG89" i="16"/>
  <c r="AH89" i="16" s="1"/>
  <c r="AA133" i="16"/>
  <c r="X133" i="16"/>
  <c r="Y133" i="16" s="1"/>
  <c r="AA671" i="16"/>
  <c r="X671" i="16"/>
  <c r="Y671" i="16" s="1"/>
  <c r="AG740" i="16"/>
  <c r="AH740" i="16" s="1"/>
  <c r="AG158" i="16"/>
  <c r="AH158" i="16" s="1"/>
  <c r="AA423" i="16"/>
  <c r="X423" i="16"/>
  <c r="Y423" i="16" s="1"/>
  <c r="AG705" i="16"/>
  <c r="AH705" i="16" s="1"/>
  <c r="AG480" i="16"/>
  <c r="AH480" i="16" s="1"/>
  <c r="AG241" i="16"/>
  <c r="AH241" i="16" s="1"/>
  <c r="AG314" i="16"/>
  <c r="AH314" i="16" s="1"/>
  <c r="AB156" i="16"/>
  <c r="AC156" i="16" s="1"/>
  <c r="AA633" i="16"/>
  <c r="X633" i="16"/>
  <c r="Y633" i="16" s="1"/>
  <c r="AG633" i="16"/>
  <c r="AH633" i="16" s="1"/>
  <c r="AA255" i="16"/>
  <c r="X255" i="16"/>
  <c r="Y255" i="16" s="1"/>
  <c r="AG81" i="16"/>
  <c r="AH81" i="16" s="1"/>
  <c r="AA653" i="16"/>
  <c r="X653" i="16"/>
  <c r="Y653" i="16" s="1"/>
  <c r="AG470" i="16"/>
  <c r="AH470" i="16" s="1"/>
  <c r="AA390" i="16"/>
  <c r="X390" i="16"/>
  <c r="Y390" i="16" s="1"/>
  <c r="AA302" i="16"/>
  <c r="X302" i="16"/>
  <c r="Y302" i="16" s="1"/>
  <c r="AG264" i="16"/>
  <c r="AH264" i="16" s="1"/>
  <c r="AA566" i="16"/>
  <c r="X566" i="16"/>
  <c r="Y566" i="16" s="1"/>
  <c r="AA777" i="16"/>
  <c r="X777" i="16"/>
  <c r="Y777" i="16" s="1"/>
  <c r="X217" i="16"/>
  <c r="Y217" i="16" s="1"/>
  <c r="AA217" i="16"/>
  <c r="AA574" i="16"/>
  <c r="AA391" i="16"/>
  <c r="X391" i="16"/>
  <c r="Y391" i="16" s="1"/>
  <c r="AA88" i="16"/>
  <c r="X88" i="16"/>
  <c r="Y88" i="16" s="1"/>
  <c r="AA145" i="16"/>
  <c r="X145" i="16"/>
  <c r="Y145" i="16" s="1"/>
  <c r="AA89" i="16"/>
  <c r="X89" i="16"/>
  <c r="Y89" i="16" s="1"/>
  <c r="AG151" i="16"/>
  <c r="AH151" i="16" s="1"/>
  <c r="AG545" i="16"/>
  <c r="AH545" i="16" s="1"/>
  <c r="AI118" i="16"/>
  <c r="AJ118" i="16" s="1"/>
  <c r="AK118" i="16" s="1"/>
  <c r="AB118" i="16"/>
  <c r="AC118" i="16" s="1"/>
  <c r="AB672" i="16"/>
  <c r="AC672" i="16" s="1"/>
  <c r="AB352" i="16"/>
  <c r="AC352" i="16" s="1"/>
  <c r="AI352" i="16"/>
  <c r="AJ352" i="16" s="1"/>
  <c r="AK352" i="16" s="1"/>
  <c r="AG411" i="16"/>
  <c r="AH411" i="16" s="1"/>
  <c r="AG432" i="16"/>
  <c r="AH432" i="16" s="1"/>
  <c r="AA600" i="16"/>
  <c r="X600" i="16"/>
  <c r="Y600" i="16" s="1"/>
  <c r="AA480" i="16"/>
  <c r="X480" i="16"/>
  <c r="Y480" i="16" s="1"/>
  <c r="AA760" i="16"/>
  <c r="X760" i="16"/>
  <c r="Y760" i="16" s="1"/>
  <c r="AG318" i="16"/>
  <c r="AH318" i="16" s="1"/>
  <c r="AB57" i="16"/>
  <c r="AC57" i="16" s="1"/>
  <c r="AB227" i="16"/>
  <c r="AC227" i="16" s="1"/>
  <c r="AG643" i="16"/>
  <c r="AH643" i="16" s="1"/>
  <c r="X552" i="16"/>
  <c r="Y552" i="16" s="1"/>
  <c r="AA677" i="16"/>
  <c r="X677" i="16"/>
  <c r="Y677" i="16" s="1"/>
  <c r="AA702" i="16"/>
  <c r="X702" i="16"/>
  <c r="Y702" i="16" s="1"/>
  <c r="AG414" i="16"/>
  <c r="AH414" i="16" s="1"/>
  <c r="AA159" i="16"/>
  <c r="X159" i="16"/>
  <c r="Y159" i="16" s="1"/>
  <c r="AG333" i="16"/>
  <c r="AH333" i="16" s="1"/>
  <c r="AA678" i="16"/>
  <c r="X678" i="16"/>
  <c r="Y678" i="16" s="1"/>
  <c r="AA357" i="16"/>
  <c r="X357" i="16"/>
  <c r="Y357" i="16" s="1"/>
  <c r="AG701" i="16"/>
  <c r="AH701" i="16" s="1"/>
  <c r="AA431" i="16"/>
  <c r="X431" i="16"/>
  <c r="Y431" i="16" s="1"/>
  <c r="AA233" i="16"/>
  <c r="X233" i="16"/>
  <c r="Y233" i="16" s="1"/>
  <c r="AG556" i="16"/>
  <c r="AH556" i="16" s="1"/>
  <c r="AG571" i="16"/>
  <c r="AH571" i="16" s="1"/>
  <c r="AA627" i="16"/>
  <c r="X627" i="16"/>
  <c r="Y627" i="16" s="1"/>
  <c r="AA282" i="16"/>
  <c r="X282" i="16"/>
  <c r="Y282" i="16" s="1"/>
  <c r="AG282" i="16"/>
  <c r="AH282" i="16" s="1"/>
  <c r="AB59" i="16"/>
  <c r="AC59" i="16" s="1"/>
  <c r="AB351" i="16"/>
  <c r="AC351" i="16" s="1"/>
  <c r="AG596" i="16"/>
  <c r="AH596" i="16" s="1"/>
  <c r="AA188" i="16"/>
  <c r="X188" i="16"/>
  <c r="Y188" i="16" s="1"/>
  <c r="AA487" i="16"/>
  <c r="X487" i="16"/>
  <c r="Y487" i="16" s="1"/>
  <c r="AA374" i="16"/>
  <c r="X374" i="16"/>
  <c r="Y374" i="16" s="1"/>
  <c r="AA346" i="16"/>
  <c r="X346" i="16"/>
  <c r="Y346" i="16" s="1"/>
  <c r="AA572" i="16"/>
  <c r="X572" i="16"/>
  <c r="Y572" i="16" s="1"/>
  <c r="AA308" i="16"/>
  <c r="X308" i="16"/>
  <c r="Y308" i="16" s="1"/>
  <c r="AG444" i="16"/>
  <c r="AH444" i="16" s="1"/>
  <c r="AB424" i="16"/>
  <c r="AC424" i="16" s="1"/>
  <c r="C23" i="7" l="1"/>
  <c r="C20" i="7"/>
  <c r="C21" i="7" s="1"/>
  <c r="AB296" i="16"/>
  <c r="AC296" i="16" s="1"/>
  <c r="AI296" i="16"/>
  <c r="AJ296" i="16" s="1"/>
  <c r="AK296" i="16" s="1"/>
  <c r="AA739" i="16"/>
  <c r="AB739" i="16" s="1"/>
  <c r="AC739" i="16" s="1"/>
  <c r="X739" i="16"/>
  <c r="Y739" i="16" s="1"/>
  <c r="O8" i="15"/>
  <c r="W17" i="15"/>
  <c r="AF17" i="15"/>
  <c r="AG17" i="15"/>
  <c r="AE17" i="15"/>
  <c r="U26" i="15"/>
  <c r="V26" i="15"/>
  <c r="T26" i="15"/>
  <c r="R26" i="15"/>
  <c r="S26" i="15"/>
  <c r="P26" i="15"/>
  <c r="Q26" i="15" s="1"/>
  <c r="AA26" i="15"/>
  <c r="T35" i="15"/>
  <c r="U35" i="15"/>
  <c r="V35" i="15"/>
  <c r="S35" i="15"/>
  <c r="AA35" i="15"/>
  <c r="R35" i="15"/>
  <c r="P35" i="15"/>
  <c r="Q35" i="15" s="1"/>
  <c r="AE29" i="15"/>
  <c r="W29" i="15"/>
  <c r="AG29" i="15"/>
  <c r="AF29" i="15"/>
  <c r="AB22" i="15"/>
  <c r="X22" i="15"/>
  <c r="Y22" i="15" s="1"/>
  <c r="Z22" i="15" s="1"/>
  <c r="X412" i="16"/>
  <c r="Y412" i="16" s="1"/>
  <c r="AI324" i="16"/>
  <c r="AJ324" i="16" s="1"/>
  <c r="AK324" i="16" s="1"/>
  <c r="X489" i="16"/>
  <c r="Y489" i="16" s="1"/>
  <c r="AA244" i="16"/>
  <c r="AG35" i="16"/>
  <c r="AH35" i="16" s="1"/>
  <c r="X314" i="16"/>
  <c r="Y314" i="16" s="1"/>
  <c r="AA571" i="16"/>
  <c r="AB571" i="16" s="1"/>
  <c r="AC571" i="16" s="1"/>
  <c r="AA316" i="16"/>
  <c r="AB316" i="16" s="1"/>
  <c r="AC316" i="16" s="1"/>
  <c r="AA750" i="16"/>
  <c r="AB750" i="16" s="1"/>
  <c r="AC750" i="16" s="1"/>
  <c r="AA466" i="16"/>
  <c r="AB150" i="16"/>
  <c r="AC150" i="16" s="1"/>
  <c r="AB298" i="16"/>
  <c r="AC298" i="16" s="1"/>
  <c r="X534" i="16"/>
  <c r="Y534" i="16" s="1"/>
  <c r="X166" i="16"/>
  <c r="Y166" i="16" s="1"/>
  <c r="AA537" i="16"/>
  <c r="AB537" i="16" s="1"/>
  <c r="AC537" i="16" s="1"/>
  <c r="AI368" i="16"/>
  <c r="AJ368" i="16" s="1"/>
  <c r="AK368" i="16" s="1"/>
  <c r="AG310" i="16"/>
  <c r="AH310" i="16" s="1"/>
  <c r="AI61" i="16"/>
  <c r="AJ61" i="16" s="1"/>
  <c r="AK61" i="16" s="1"/>
  <c r="AG629" i="16"/>
  <c r="AH629" i="16" s="1"/>
  <c r="AG311" i="16"/>
  <c r="AH311" i="16" s="1"/>
  <c r="X154" i="16"/>
  <c r="Y154" i="16" s="1"/>
  <c r="AA10" i="16"/>
  <c r="AB10" i="16" s="1"/>
  <c r="AC10" i="16" s="1"/>
  <c r="AA488" i="16"/>
  <c r="AB488" i="16" s="1"/>
  <c r="AC488" i="16" s="1"/>
  <c r="AA481" i="16"/>
  <c r="AB481" i="16" s="1"/>
  <c r="AC481" i="16" s="1"/>
  <c r="AG156" i="16"/>
  <c r="AH156" i="16" s="1"/>
  <c r="AI156" i="16" s="1"/>
  <c r="AJ156" i="16" s="1"/>
  <c r="AK156" i="16" s="1"/>
  <c r="AG270" i="16"/>
  <c r="AH270" i="16" s="1"/>
  <c r="AI270" i="16" s="1"/>
  <c r="AJ270" i="16" s="1"/>
  <c r="AK270" i="16" s="1"/>
  <c r="R15" i="15"/>
  <c r="U15" i="15"/>
  <c r="T15" i="15"/>
  <c r="P15" i="15"/>
  <c r="Q15" i="15" s="1"/>
  <c r="V15" i="15"/>
  <c r="S15" i="15"/>
  <c r="AA15" i="15"/>
  <c r="X33" i="15"/>
  <c r="Y33" i="15" s="1"/>
  <c r="Z33" i="15" s="1"/>
  <c r="AB33" i="15"/>
  <c r="T6" i="15"/>
  <c r="U6" i="15"/>
  <c r="P6" i="15"/>
  <c r="Q6" i="15" s="1"/>
  <c r="S6" i="15"/>
  <c r="AA6" i="15"/>
  <c r="V6" i="15"/>
  <c r="R6" i="15"/>
  <c r="V20" i="15"/>
  <c r="S20" i="15"/>
  <c r="AA20" i="15"/>
  <c r="U20" i="15"/>
  <c r="R20" i="15"/>
  <c r="T20" i="15"/>
  <c r="P20" i="15"/>
  <c r="Q20" i="15" s="1"/>
  <c r="O10" i="15"/>
  <c r="T11" i="15"/>
  <c r="S11" i="15"/>
  <c r="AA11" i="15"/>
  <c r="U11" i="15"/>
  <c r="R11" i="15"/>
  <c r="V11" i="15"/>
  <c r="P11" i="15"/>
  <c r="Q11" i="15" s="1"/>
  <c r="AH22" i="15"/>
  <c r="AI22" i="15" s="1"/>
  <c r="AE13" i="15"/>
  <c r="W13" i="15"/>
  <c r="AF13" i="15"/>
  <c r="AG13" i="15" s="1"/>
  <c r="AG17" i="16"/>
  <c r="AH17" i="16" s="1"/>
  <c r="AE37" i="15"/>
  <c r="AH37" i="15" s="1"/>
  <c r="AI37" i="15" s="1"/>
  <c r="W37" i="15"/>
  <c r="AG37" i="15"/>
  <c r="AF37" i="15"/>
  <c r="W5" i="15"/>
  <c r="AG5" i="15"/>
  <c r="AF5" i="15"/>
  <c r="AE5" i="15"/>
  <c r="AH5" i="15" s="1"/>
  <c r="AI5" i="15" s="1"/>
  <c r="X402" i="16"/>
  <c r="Y402" i="16" s="1"/>
  <c r="AA402" i="16"/>
  <c r="U38" i="15"/>
  <c r="V38" i="15"/>
  <c r="AA38" i="15"/>
  <c r="R38" i="15"/>
  <c r="S38" i="15"/>
  <c r="T38" i="15"/>
  <c r="P38" i="15"/>
  <c r="Q38" i="15" s="1"/>
  <c r="P24" i="15"/>
  <c r="Q24" i="15" s="1"/>
  <c r="T24" i="15"/>
  <c r="S24" i="15"/>
  <c r="R24" i="15"/>
  <c r="V24" i="15"/>
  <c r="U24" i="15"/>
  <c r="AA24" i="15"/>
  <c r="AA44" i="15"/>
  <c r="S44" i="15"/>
  <c r="V44" i="15"/>
  <c r="U44" i="15"/>
  <c r="R44" i="15"/>
  <c r="P44" i="15"/>
  <c r="Q44" i="15" s="1"/>
  <c r="T44" i="15"/>
  <c r="X45" i="15"/>
  <c r="Y45" i="15" s="1"/>
  <c r="Z45" i="15" s="1"/>
  <c r="AB45" i="15"/>
  <c r="AA82" i="16"/>
  <c r="X82" i="16"/>
  <c r="Y82" i="16" s="1"/>
  <c r="AI622" i="16"/>
  <c r="AJ622" i="16" s="1"/>
  <c r="AK622" i="16" s="1"/>
  <c r="X312" i="16"/>
  <c r="Y312" i="16" s="1"/>
  <c r="X91" i="16"/>
  <c r="Y91" i="16" s="1"/>
  <c r="AA549" i="16"/>
  <c r="AB549" i="16" s="1"/>
  <c r="AC549" i="16" s="1"/>
  <c r="X257" i="16"/>
  <c r="Y257" i="16" s="1"/>
  <c r="X286" i="16"/>
  <c r="Y286" i="16" s="1"/>
  <c r="AG121" i="16"/>
  <c r="AH121" i="16" s="1"/>
  <c r="AA501" i="16"/>
  <c r="AB501" i="16" s="1"/>
  <c r="AC501" i="16" s="1"/>
  <c r="X364" i="16"/>
  <c r="Y364" i="16" s="1"/>
  <c r="X578" i="16"/>
  <c r="Y578" i="16" s="1"/>
  <c r="AG621" i="16"/>
  <c r="AH621" i="16" s="1"/>
  <c r="AG502" i="16"/>
  <c r="AH502" i="16" s="1"/>
  <c r="AI502" i="16" s="1"/>
  <c r="AJ502" i="16" s="1"/>
  <c r="AK502" i="16" s="1"/>
  <c r="X328" i="16"/>
  <c r="Y328" i="16" s="1"/>
  <c r="AI693" i="16"/>
  <c r="AJ693" i="16" s="1"/>
  <c r="AK693" i="16" s="1"/>
  <c r="AG388" i="16"/>
  <c r="AH388" i="16" s="1"/>
  <c r="AG772" i="16"/>
  <c r="AH772" i="16" s="1"/>
  <c r="AI17" i="16"/>
  <c r="AJ17" i="16" s="1"/>
  <c r="AK17" i="16" s="1"/>
  <c r="X542" i="16"/>
  <c r="Y542" i="16" s="1"/>
  <c r="X698" i="16"/>
  <c r="Y698" i="16" s="1"/>
  <c r="AG657" i="16"/>
  <c r="AH657" i="16" s="1"/>
  <c r="AA229" i="16"/>
  <c r="X553" i="16"/>
  <c r="Y553" i="16" s="1"/>
  <c r="AG407" i="16"/>
  <c r="AH407" i="16" s="1"/>
  <c r="AI407" i="16" s="1"/>
  <c r="AJ407" i="16" s="1"/>
  <c r="AK407" i="16" s="1"/>
  <c r="X462" i="16"/>
  <c r="Y462" i="16" s="1"/>
  <c r="AA109" i="16"/>
  <c r="AB109" i="16" s="1"/>
  <c r="AC109" i="16" s="1"/>
  <c r="AG741" i="16"/>
  <c r="AH741" i="16" s="1"/>
  <c r="AG201" i="16"/>
  <c r="AH201" i="16" s="1"/>
  <c r="W14" i="15"/>
  <c r="AE14" i="15"/>
  <c r="AF14" i="15"/>
  <c r="AG14" i="15" s="1"/>
  <c r="AA563" i="16"/>
  <c r="X563" i="16"/>
  <c r="Y563" i="16" s="1"/>
  <c r="AG560" i="16"/>
  <c r="AH560" i="16" s="1"/>
  <c r="AF39" i="15"/>
  <c r="AG39" i="15"/>
  <c r="AE39" i="15"/>
  <c r="W39" i="15"/>
  <c r="U46" i="15"/>
  <c r="V46" i="15"/>
  <c r="AA46" i="15"/>
  <c r="T46" i="15"/>
  <c r="S46" i="15"/>
  <c r="P46" i="15"/>
  <c r="Q46" i="15" s="1"/>
  <c r="R46" i="15"/>
  <c r="R7" i="15"/>
  <c r="S7" i="15"/>
  <c r="V7" i="15"/>
  <c r="P7" i="15"/>
  <c r="Q7" i="15" s="1"/>
  <c r="U7" i="15"/>
  <c r="AA7" i="15"/>
  <c r="T7" i="15"/>
  <c r="AE25" i="15"/>
  <c r="W25" i="15"/>
  <c r="AF25" i="15"/>
  <c r="AG25" i="15" s="1"/>
  <c r="AE28" i="15"/>
  <c r="W28" i="15"/>
  <c r="AF28" i="15"/>
  <c r="AG28" i="15"/>
  <c r="AG83" i="16"/>
  <c r="AH83" i="16" s="1"/>
  <c r="U30" i="15"/>
  <c r="V30" i="15"/>
  <c r="AA30" i="15"/>
  <c r="T30" i="15"/>
  <c r="S30" i="15"/>
  <c r="R30" i="15"/>
  <c r="P30" i="15"/>
  <c r="Q30" i="15" s="1"/>
  <c r="U42" i="15"/>
  <c r="V42" i="15"/>
  <c r="T42" i="15"/>
  <c r="R42" i="15"/>
  <c r="AA42" i="15"/>
  <c r="P42" i="15"/>
  <c r="Q42" i="15" s="1"/>
  <c r="S42" i="15"/>
  <c r="AG57" i="16"/>
  <c r="AH57" i="16" s="1"/>
  <c r="AI57" i="16" s="1"/>
  <c r="AJ57" i="16" s="1"/>
  <c r="AK57" i="16" s="1"/>
  <c r="AF31" i="15"/>
  <c r="AG31" i="15" s="1"/>
  <c r="AE31" i="15"/>
  <c r="W31" i="15"/>
  <c r="AE41" i="15"/>
  <c r="W41" i="15"/>
  <c r="AF41" i="15"/>
  <c r="AG41" i="15" s="1"/>
  <c r="AH45" i="15"/>
  <c r="AI45" i="15" s="1"/>
  <c r="N12" i="15"/>
  <c r="AE32" i="15"/>
  <c r="W32" i="15"/>
  <c r="AF32" i="15"/>
  <c r="AG32" i="15" s="1"/>
  <c r="AF43" i="15"/>
  <c r="AG43" i="15"/>
  <c r="AE43" i="15"/>
  <c r="W43" i="15"/>
  <c r="AG234" i="16"/>
  <c r="AH234" i="16" s="1"/>
  <c r="AG727" i="16"/>
  <c r="AH727" i="16" s="1"/>
  <c r="AG287" i="16"/>
  <c r="AH287" i="16" s="1"/>
  <c r="X427" i="16"/>
  <c r="Y427" i="16" s="1"/>
  <c r="AA389" i="16"/>
  <c r="AB389" i="16" s="1"/>
  <c r="AC389" i="16" s="1"/>
  <c r="X17" i="16"/>
  <c r="Y17" i="16" s="1"/>
  <c r="X167" i="16"/>
  <c r="Y167" i="16" s="1"/>
  <c r="AG698" i="16"/>
  <c r="AH698" i="16" s="1"/>
  <c r="AG85" i="16"/>
  <c r="AH85" i="16" s="1"/>
  <c r="AG154" i="16"/>
  <c r="AH154" i="16" s="1"/>
  <c r="AG739" i="16"/>
  <c r="AH739" i="16" s="1"/>
  <c r="AI739" i="16" s="1"/>
  <c r="AJ739" i="16" s="1"/>
  <c r="AK739" i="16" s="1"/>
  <c r="AA83" i="16"/>
  <c r="X83" i="16"/>
  <c r="Y83" i="16" s="1"/>
  <c r="O16" i="15"/>
  <c r="AC19" i="15"/>
  <c r="AD19" i="15" s="1"/>
  <c r="AJ19" i="15"/>
  <c r="AK19" i="15" s="1"/>
  <c r="AL19" i="15" s="1"/>
  <c r="AA36" i="15"/>
  <c r="S36" i="15"/>
  <c r="U36" i="15"/>
  <c r="T36" i="15"/>
  <c r="P36" i="15"/>
  <c r="Q36" i="15" s="1"/>
  <c r="V36" i="15"/>
  <c r="R36" i="15"/>
  <c r="AG315" i="16"/>
  <c r="AH315" i="16" s="1"/>
  <c r="AI315" i="16" s="1"/>
  <c r="AJ315" i="16" s="1"/>
  <c r="AK315" i="16" s="1"/>
  <c r="AG161" i="16"/>
  <c r="AH161" i="16" s="1"/>
  <c r="AI161" i="16" s="1"/>
  <c r="AJ161" i="16" s="1"/>
  <c r="AK161" i="16" s="1"/>
  <c r="W4" i="15"/>
  <c r="AF4" i="15"/>
  <c r="AG4" i="15" s="1"/>
  <c r="AE4" i="15"/>
  <c r="AE23" i="15"/>
  <c r="W23" i="15"/>
  <c r="AF23" i="15"/>
  <c r="AG23" i="15"/>
  <c r="AB3" i="15"/>
  <c r="X3" i="15"/>
  <c r="Y3" i="15" s="1"/>
  <c r="Z3" i="15" s="1"/>
  <c r="AF27" i="15"/>
  <c r="AG27" i="15" s="1"/>
  <c r="AE27" i="15"/>
  <c r="W27" i="15"/>
  <c r="AE40" i="15"/>
  <c r="W40" i="15"/>
  <c r="AF40" i="15"/>
  <c r="AG40" i="15"/>
  <c r="U34" i="15"/>
  <c r="V34" i="15"/>
  <c r="S34" i="15"/>
  <c r="R34" i="15"/>
  <c r="T34" i="15"/>
  <c r="P34" i="15"/>
  <c r="Q34" i="15" s="1"/>
  <c r="AA34" i="15"/>
  <c r="AE18" i="15"/>
  <c r="AF18" i="15"/>
  <c r="AG18" i="15" s="1"/>
  <c r="W18" i="15"/>
  <c r="AA307" i="16"/>
  <c r="X307" i="16"/>
  <c r="Y307" i="16" s="1"/>
  <c r="U7" i="8"/>
  <c r="V7" i="8" s="1"/>
  <c r="Z7" i="8" s="1"/>
  <c r="AA7" i="8" s="1"/>
  <c r="AB7" i="8" s="1"/>
  <c r="U6" i="8"/>
  <c r="V6" i="8" s="1"/>
  <c r="Z6" i="8" s="1"/>
  <c r="AA6" i="8" s="1"/>
  <c r="AB6" i="8" s="1"/>
  <c r="Y10" i="8"/>
  <c r="U9" i="8"/>
  <c r="V9" i="8" s="1"/>
  <c r="W9" i="8" s="1"/>
  <c r="X9" i="8" s="1"/>
  <c r="C9" i="6"/>
  <c r="U9" i="15"/>
  <c r="P9" i="15"/>
  <c r="Q9" i="15" s="1"/>
  <c r="T9" i="15"/>
  <c r="R9" i="15"/>
  <c r="S9" i="15"/>
  <c r="V9" i="15"/>
  <c r="AA9" i="15"/>
  <c r="P10" i="8"/>
  <c r="S10" i="8"/>
  <c r="T10" i="8"/>
  <c r="Q10" i="8"/>
  <c r="U4" i="8"/>
  <c r="V4" i="8" s="1"/>
  <c r="U5" i="8"/>
  <c r="V5" i="8" s="1"/>
  <c r="W7" i="8"/>
  <c r="X7" i="8" s="1"/>
  <c r="R10" i="8"/>
  <c r="Z8" i="8"/>
  <c r="AA8" i="8" s="1"/>
  <c r="AB8" i="8" s="1"/>
  <c r="W8" i="8"/>
  <c r="X8" i="8" s="1"/>
  <c r="C14" i="13"/>
  <c r="C18" i="13" s="1"/>
  <c r="N10" i="8"/>
  <c r="O3" i="8"/>
  <c r="AG294" i="16"/>
  <c r="AH294" i="16" s="1"/>
  <c r="AG427" i="16"/>
  <c r="AH427" i="16" s="1"/>
  <c r="AI427" i="16" s="1"/>
  <c r="AJ427" i="16" s="1"/>
  <c r="AK427" i="16" s="1"/>
  <c r="AG757" i="16"/>
  <c r="AH757" i="16" s="1"/>
  <c r="AG542" i="16"/>
  <c r="AH542" i="16" s="1"/>
  <c r="AI542" i="16" s="1"/>
  <c r="AJ542" i="16" s="1"/>
  <c r="AK542" i="16" s="1"/>
  <c r="AG172" i="16"/>
  <c r="AH172" i="16" s="1"/>
  <c r="AG319" i="16"/>
  <c r="AH319" i="16" s="1"/>
  <c r="X174" i="16"/>
  <c r="Y174" i="16" s="1"/>
  <c r="AG384" i="16"/>
  <c r="AH384" i="16" s="1"/>
  <c r="AA691" i="16"/>
  <c r="AB691" i="16" s="1"/>
  <c r="AC691" i="16" s="1"/>
  <c r="AA397" i="16"/>
  <c r="X386" i="16"/>
  <c r="Y386" i="16" s="1"/>
  <c r="AA386" i="16"/>
  <c r="AG672" i="16"/>
  <c r="AH672" i="16" s="1"/>
  <c r="AI672" i="16" s="1"/>
  <c r="AJ672" i="16" s="1"/>
  <c r="AK672" i="16" s="1"/>
  <c r="AI691" i="16"/>
  <c r="AJ691" i="16" s="1"/>
  <c r="AK691" i="16" s="1"/>
  <c r="AI283" i="16"/>
  <c r="AJ283" i="16" s="1"/>
  <c r="AK283" i="16" s="1"/>
  <c r="AI467" i="16"/>
  <c r="AJ467" i="16" s="1"/>
  <c r="AK467" i="16" s="1"/>
  <c r="AA632" i="16"/>
  <c r="X632" i="16"/>
  <c r="Y632" i="16" s="1"/>
  <c r="X401" i="16"/>
  <c r="Y401" i="16" s="1"/>
  <c r="AA178" i="16"/>
  <c r="X506" i="16"/>
  <c r="Y506" i="16" s="1"/>
  <c r="AI59" i="16"/>
  <c r="AJ59" i="16" s="1"/>
  <c r="AK59" i="16" s="1"/>
  <c r="X111" i="16"/>
  <c r="Y111" i="16" s="1"/>
  <c r="AA120" i="16"/>
  <c r="AG500" i="16"/>
  <c r="AH500" i="16" s="1"/>
  <c r="X468" i="16"/>
  <c r="Y468" i="16" s="1"/>
  <c r="AA377" i="16"/>
  <c r="AG176" i="16"/>
  <c r="AH176" i="16" s="1"/>
  <c r="X5" i="16"/>
  <c r="Y5" i="16" s="1"/>
  <c r="AG685" i="16"/>
  <c r="AH685" i="16" s="1"/>
  <c r="AG752" i="16"/>
  <c r="AH752" i="16" s="1"/>
  <c r="AG593" i="16"/>
  <c r="AH593" i="16" s="1"/>
  <c r="AI593" i="16" s="1"/>
  <c r="AJ593" i="16" s="1"/>
  <c r="AK593" i="16" s="1"/>
  <c r="X661" i="16"/>
  <c r="Y661" i="16" s="1"/>
  <c r="AG420" i="16"/>
  <c r="AH420" i="16" s="1"/>
  <c r="AI420" i="16" s="1"/>
  <c r="AJ420" i="16" s="1"/>
  <c r="AK420" i="16" s="1"/>
  <c r="AA733" i="16"/>
  <c r="AB733" i="16" s="1"/>
  <c r="AC733" i="16" s="1"/>
  <c r="AG472" i="16"/>
  <c r="AH472" i="16" s="1"/>
  <c r="AI472" i="16" s="1"/>
  <c r="AJ472" i="16" s="1"/>
  <c r="AK472" i="16" s="1"/>
  <c r="AG299" i="16"/>
  <c r="AH299" i="16" s="1"/>
  <c r="X472" i="16"/>
  <c r="Y472" i="16" s="1"/>
  <c r="AG288" i="16"/>
  <c r="AH288" i="16" s="1"/>
  <c r="AI288" i="16" s="1"/>
  <c r="AJ288" i="16" s="1"/>
  <c r="AK288" i="16" s="1"/>
  <c r="AG336" i="16"/>
  <c r="AH336" i="16" s="1"/>
  <c r="AI336" i="16" s="1"/>
  <c r="AJ336" i="16" s="1"/>
  <c r="AK336" i="16" s="1"/>
  <c r="AG445" i="16"/>
  <c r="AH445" i="16" s="1"/>
  <c r="AG587" i="16"/>
  <c r="AH587" i="16" s="1"/>
  <c r="AG295" i="16"/>
  <c r="AH295" i="16" s="1"/>
  <c r="AG709" i="16"/>
  <c r="AH709" i="16" s="1"/>
  <c r="AG347" i="16"/>
  <c r="AH347" i="16" s="1"/>
  <c r="AI200" i="16"/>
  <c r="AJ200" i="16" s="1"/>
  <c r="AK200" i="16" s="1"/>
  <c r="AI488" i="16"/>
  <c r="AJ488" i="16" s="1"/>
  <c r="AK488" i="16" s="1"/>
  <c r="X283" i="16"/>
  <c r="Y283" i="16" s="1"/>
  <c r="AG53" i="16"/>
  <c r="AH53" i="16" s="1"/>
  <c r="AI631" i="16"/>
  <c r="AJ631" i="16" s="1"/>
  <c r="AK631" i="16" s="1"/>
  <c r="AI190" i="16"/>
  <c r="AJ190" i="16" s="1"/>
  <c r="AK190" i="16" s="1"/>
  <c r="AI194" i="16"/>
  <c r="AJ194" i="16" s="1"/>
  <c r="AK194" i="16" s="1"/>
  <c r="AG386" i="16"/>
  <c r="AH386" i="16" s="1"/>
  <c r="AG278" i="16"/>
  <c r="AH278" i="16" s="1"/>
  <c r="AI278" i="16" s="1"/>
  <c r="AJ278" i="16" s="1"/>
  <c r="AK278" i="16" s="1"/>
  <c r="AG650" i="16"/>
  <c r="AH650" i="16" s="1"/>
  <c r="AG604" i="16"/>
  <c r="AH604" i="16" s="1"/>
  <c r="AG54" i="16"/>
  <c r="AH54" i="16" s="1"/>
  <c r="AA543" i="16"/>
  <c r="AI543" i="16" s="1"/>
  <c r="AJ543" i="16" s="1"/>
  <c r="AK543" i="16" s="1"/>
  <c r="X494" i="16"/>
  <c r="Y494" i="16" s="1"/>
  <c r="AG678" i="16"/>
  <c r="AH678" i="16" s="1"/>
  <c r="AI43" i="16"/>
  <c r="AJ43" i="16" s="1"/>
  <c r="AK43" i="16" s="1"/>
  <c r="AA623" i="16"/>
  <c r="AB623" i="16" s="1"/>
  <c r="AC623" i="16" s="1"/>
  <c r="X538" i="16"/>
  <c r="Y538" i="16" s="1"/>
  <c r="AG771" i="16"/>
  <c r="AH771" i="16" s="1"/>
  <c r="X371" i="16"/>
  <c r="Y371" i="16" s="1"/>
  <c r="X652" i="16"/>
  <c r="Y652" i="16" s="1"/>
  <c r="AA110" i="16"/>
  <c r="AB110" i="16" s="1"/>
  <c r="AC110" i="16" s="1"/>
  <c r="AA317" i="16"/>
  <c r="X778" i="16"/>
  <c r="Y778" i="16" s="1"/>
  <c r="AG773" i="16"/>
  <c r="AH773" i="16" s="1"/>
  <c r="AI462" i="16"/>
  <c r="AJ462" i="16" s="1"/>
  <c r="AK462" i="16" s="1"/>
  <c r="AG166" i="16"/>
  <c r="AH166" i="16" s="1"/>
  <c r="AA619" i="16"/>
  <c r="AB619" i="16" s="1"/>
  <c r="AC619" i="16" s="1"/>
  <c r="X298" i="16"/>
  <c r="Y298" i="16" s="1"/>
  <c r="AG163" i="16"/>
  <c r="AH163" i="16" s="1"/>
  <c r="AI163" i="16" s="1"/>
  <c r="AJ163" i="16" s="1"/>
  <c r="AK163" i="16" s="1"/>
  <c r="AG670" i="16"/>
  <c r="AH670" i="16" s="1"/>
  <c r="AI670" i="16" s="1"/>
  <c r="AJ670" i="16" s="1"/>
  <c r="AK670" i="16" s="1"/>
  <c r="AA379" i="16"/>
  <c r="X379" i="16"/>
  <c r="Y379" i="16" s="1"/>
  <c r="AG13" i="16"/>
  <c r="AH13" i="16" s="1"/>
  <c r="AI13" i="16" s="1"/>
  <c r="AJ13" i="16" s="1"/>
  <c r="AK13" i="16" s="1"/>
  <c r="AG603" i="16"/>
  <c r="AH603" i="16" s="1"/>
  <c r="AG404" i="16"/>
  <c r="AH404" i="16" s="1"/>
  <c r="AI404" i="16" s="1"/>
  <c r="AJ404" i="16" s="1"/>
  <c r="AK404" i="16" s="1"/>
  <c r="AA157" i="16"/>
  <c r="X157" i="16"/>
  <c r="Y157" i="16" s="1"/>
  <c r="X438" i="16"/>
  <c r="Y438" i="16" s="1"/>
  <c r="AA438" i="16"/>
  <c r="AG157" i="16"/>
  <c r="AH157" i="16" s="1"/>
  <c r="AA8" i="16"/>
  <c r="AB8" i="16" s="1"/>
  <c r="AC8" i="16" s="1"/>
  <c r="AG7" i="16"/>
  <c r="AH7" i="16" s="1"/>
  <c r="AA511" i="16"/>
  <c r="AI511" i="16" s="1"/>
  <c r="AJ511" i="16" s="1"/>
  <c r="AK511" i="16" s="1"/>
  <c r="AI196" i="16"/>
  <c r="AJ196" i="16" s="1"/>
  <c r="AK196" i="16" s="1"/>
  <c r="X482" i="16"/>
  <c r="Y482" i="16" s="1"/>
  <c r="AA77" i="16"/>
  <c r="AB77" i="16" s="1"/>
  <c r="AC77" i="16" s="1"/>
  <c r="AA660" i="16"/>
  <c r="AI660" i="16" s="1"/>
  <c r="AJ660" i="16" s="1"/>
  <c r="AK660" i="16" s="1"/>
  <c r="X7" i="16"/>
  <c r="Y7" i="16" s="1"/>
  <c r="AG581" i="16"/>
  <c r="AH581" i="16" s="1"/>
  <c r="AI581" i="16" s="1"/>
  <c r="AJ581" i="16" s="1"/>
  <c r="AK581" i="16" s="1"/>
  <c r="X524" i="16"/>
  <c r="Y524" i="16" s="1"/>
  <c r="X27" i="16"/>
  <c r="Y27" i="16" s="1"/>
  <c r="AB6" i="16"/>
  <c r="AC6" i="16" s="1"/>
  <c r="AA782" i="16"/>
  <c r="AB782" i="16" s="1"/>
  <c r="AC782" i="16" s="1"/>
  <c r="X704" i="16"/>
  <c r="Y704" i="16" s="1"/>
  <c r="AG76" i="16"/>
  <c r="AH76" i="16" s="1"/>
  <c r="AI76" i="16" s="1"/>
  <c r="AJ76" i="16" s="1"/>
  <c r="AK76" i="16" s="1"/>
  <c r="AI524" i="16"/>
  <c r="AJ524" i="16" s="1"/>
  <c r="AK524" i="16" s="1"/>
  <c r="AA607" i="16"/>
  <c r="AB607" i="16" s="1"/>
  <c r="AC607" i="16" s="1"/>
  <c r="AD117" i="16"/>
  <c r="AG117" i="16" s="1"/>
  <c r="AH117" i="16" s="1"/>
  <c r="AA44" i="16"/>
  <c r="AB44" i="16" s="1"/>
  <c r="AC44" i="16" s="1"/>
  <c r="AA656" i="16"/>
  <c r="AB656" i="16" s="1"/>
  <c r="AC656" i="16" s="1"/>
  <c r="AA530" i="16"/>
  <c r="AB530" i="16" s="1"/>
  <c r="AC530" i="16" s="1"/>
  <c r="X521" i="16"/>
  <c r="Y521" i="16" s="1"/>
  <c r="X138" i="16"/>
  <c r="Y138" i="16" s="1"/>
  <c r="AI210" i="16"/>
  <c r="AJ210" i="16" s="1"/>
  <c r="AK210" i="16" s="1"/>
  <c r="AA518" i="16"/>
  <c r="AB518" i="16" s="1"/>
  <c r="AC518" i="16" s="1"/>
  <c r="AI522" i="16"/>
  <c r="AJ522" i="16" s="1"/>
  <c r="AK522" i="16" s="1"/>
  <c r="AA696" i="16"/>
  <c r="AB696" i="16" s="1"/>
  <c r="AC696" i="16" s="1"/>
  <c r="AA45" i="16"/>
  <c r="AB45" i="16" s="1"/>
  <c r="AC45" i="16" s="1"/>
  <c r="X476" i="16"/>
  <c r="Y476" i="16" s="1"/>
  <c r="AI525" i="16"/>
  <c r="AJ525" i="16" s="1"/>
  <c r="AK525" i="16" s="1"/>
  <c r="X9" i="16"/>
  <c r="Y9" i="16" s="1"/>
  <c r="AA579" i="16"/>
  <c r="AI579" i="16" s="1"/>
  <c r="AJ579" i="16" s="1"/>
  <c r="AK579" i="16" s="1"/>
  <c r="AA609" i="16"/>
  <c r="AB609" i="16" s="1"/>
  <c r="AC609" i="16" s="1"/>
  <c r="AE132" i="16"/>
  <c r="AF132" i="16" s="1"/>
  <c r="X6" i="16"/>
  <c r="Y6" i="16" s="1"/>
  <c r="V128" i="16"/>
  <c r="W128" i="16" s="1"/>
  <c r="AA128" i="16" s="1"/>
  <c r="AI128" i="16" s="1"/>
  <c r="AJ128" i="16" s="1"/>
  <c r="AK128" i="16" s="1"/>
  <c r="AI183" i="16"/>
  <c r="AJ183" i="16" s="1"/>
  <c r="AK183" i="16" s="1"/>
  <c r="AG579" i="16"/>
  <c r="AH579" i="16" s="1"/>
  <c r="X725" i="16"/>
  <c r="Y725" i="16" s="1"/>
  <c r="AA610" i="16"/>
  <c r="AI610" i="16" s="1"/>
  <c r="AJ610" i="16" s="1"/>
  <c r="AK610" i="16" s="1"/>
  <c r="AG77" i="16"/>
  <c r="AH77" i="16" s="1"/>
  <c r="AI77" i="16" s="1"/>
  <c r="AJ77" i="16" s="1"/>
  <c r="AK77" i="16" s="1"/>
  <c r="X31" i="16"/>
  <c r="Y31" i="16" s="1"/>
  <c r="X76" i="16"/>
  <c r="Y76" i="16" s="1"/>
  <c r="AG25" i="16"/>
  <c r="AH25" i="16" s="1"/>
  <c r="AI25" i="16" s="1"/>
  <c r="AJ25" i="16" s="1"/>
  <c r="AK25" i="16" s="1"/>
  <c r="AG44" i="16"/>
  <c r="AH44" i="16" s="1"/>
  <c r="AA135" i="16"/>
  <c r="AB135" i="16" s="1"/>
  <c r="AC135" i="16" s="1"/>
  <c r="AA179" i="16"/>
  <c r="AI179" i="16" s="1"/>
  <c r="AJ179" i="16" s="1"/>
  <c r="AK179" i="16" s="1"/>
  <c r="X611" i="16"/>
  <c r="Y611" i="16" s="1"/>
  <c r="AG607" i="16"/>
  <c r="AH607" i="16" s="1"/>
  <c r="AE127" i="16"/>
  <c r="AF127" i="16" s="1"/>
  <c r="AA68" i="16"/>
  <c r="AG782" i="16"/>
  <c r="AH782" i="16" s="1"/>
  <c r="X663" i="16"/>
  <c r="Y663" i="16" s="1"/>
  <c r="AG783" i="16"/>
  <c r="AH783" i="16" s="1"/>
  <c r="AI783" i="16" s="1"/>
  <c r="AJ783" i="16" s="1"/>
  <c r="AK783" i="16" s="1"/>
  <c r="AA527" i="16"/>
  <c r="AB527" i="16" s="1"/>
  <c r="AC527" i="16" s="1"/>
  <c r="X715" i="16"/>
  <c r="Y715" i="16" s="1"/>
  <c r="X22" i="16"/>
  <c r="Y22" i="16" s="1"/>
  <c r="X583" i="16"/>
  <c r="Y583" i="16" s="1"/>
  <c r="AA516" i="16"/>
  <c r="AB516" i="16" s="1"/>
  <c r="AC516" i="16" s="1"/>
  <c r="AG656" i="16"/>
  <c r="AH656" i="16" s="1"/>
  <c r="AI656" i="16" s="1"/>
  <c r="AJ656" i="16" s="1"/>
  <c r="AK656" i="16" s="1"/>
  <c r="AA723" i="16"/>
  <c r="AB723" i="16" s="1"/>
  <c r="AC723" i="16" s="1"/>
  <c r="AG180" i="16"/>
  <c r="AH180" i="16" s="1"/>
  <c r="AI180" i="16" s="1"/>
  <c r="AJ180" i="16" s="1"/>
  <c r="AK180" i="16" s="1"/>
  <c r="X713" i="16"/>
  <c r="Y713" i="16" s="1"/>
  <c r="X24" i="16"/>
  <c r="Y24" i="16" s="1"/>
  <c r="AG580" i="16"/>
  <c r="AH580" i="16" s="1"/>
  <c r="AG496" i="16"/>
  <c r="AH496" i="16" s="1"/>
  <c r="X180" i="16"/>
  <c r="Y180" i="16" s="1"/>
  <c r="V139" i="16"/>
  <c r="W139" i="16" s="1"/>
  <c r="AA139" i="16" s="1"/>
  <c r="AG45" i="16"/>
  <c r="AH45" i="16" s="1"/>
  <c r="AG128" i="16"/>
  <c r="AH128" i="16" s="1"/>
  <c r="AA134" i="16"/>
  <c r="AB134" i="16" s="1"/>
  <c r="AC134" i="16" s="1"/>
  <c r="AA718" i="16"/>
  <c r="AB718" i="16" s="1"/>
  <c r="AC718" i="16" s="1"/>
  <c r="AG24" i="16"/>
  <c r="AH24" i="16" s="1"/>
  <c r="AI24" i="16" s="1"/>
  <c r="AJ24" i="16" s="1"/>
  <c r="AK24" i="16" s="1"/>
  <c r="AA513" i="16"/>
  <c r="AB513" i="16" s="1"/>
  <c r="AC513" i="16" s="1"/>
  <c r="AG514" i="16"/>
  <c r="AH514" i="16" s="1"/>
  <c r="AI514" i="16" s="1"/>
  <c r="AJ514" i="16" s="1"/>
  <c r="AK514" i="16" s="1"/>
  <c r="X744" i="16"/>
  <c r="Y744" i="16" s="1"/>
  <c r="AA529" i="16"/>
  <c r="AB529" i="16" s="1"/>
  <c r="AC529" i="16" s="1"/>
  <c r="AB522" i="16"/>
  <c r="AC522" i="16" s="1"/>
  <c r="AG27" i="16"/>
  <c r="AH27" i="16" s="1"/>
  <c r="AI27" i="16" s="1"/>
  <c r="AJ27" i="16" s="1"/>
  <c r="AK27" i="16" s="1"/>
  <c r="AG732" i="16"/>
  <c r="AH732" i="16" s="1"/>
  <c r="AG526" i="16"/>
  <c r="AH526" i="16" s="1"/>
  <c r="X74" i="16"/>
  <c r="Y74" i="16" s="1"/>
  <c r="X612" i="16"/>
  <c r="Y612" i="16" s="1"/>
  <c r="AG39" i="16"/>
  <c r="AH39" i="16" s="1"/>
  <c r="AI39" i="16" s="1"/>
  <c r="AJ39" i="16" s="1"/>
  <c r="AK39" i="16" s="1"/>
  <c r="X137" i="16"/>
  <c r="Y137" i="16" s="1"/>
  <c r="X71" i="16"/>
  <c r="Y71" i="16" s="1"/>
  <c r="X766" i="16"/>
  <c r="Y766" i="16" s="1"/>
  <c r="AI640" i="16"/>
  <c r="AJ640" i="16" s="1"/>
  <c r="AK640" i="16" s="1"/>
  <c r="AG611" i="16"/>
  <c r="AH611" i="16" s="1"/>
  <c r="AI611" i="16" s="1"/>
  <c r="AJ611" i="16" s="1"/>
  <c r="AK611" i="16" s="1"/>
  <c r="X522" i="16"/>
  <c r="Y522" i="16" s="1"/>
  <c r="AD140" i="16"/>
  <c r="AG140" i="16" s="1"/>
  <c r="AH140" i="16" s="1"/>
  <c r="AG74" i="16"/>
  <c r="AH74" i="16" s="1"/>
  <c r="AI74" i="16" s="1"/>
  <c r="AJ74" i="16" s="1"/>
  <c r="AK74" i="16" s="1"/>
  <c r="AI733" i="16"/>
  <c r="AJ733" i="16" s="1"/>
  <c r="AK733" i="16" s="1"/>
  <c r="AG8" i="16"/>
  <c r="AH8" i="16" s="1"/>
  <c r="AB384" i="16"/>
  <c r="AC384" i="16" s="1"/>
  <c r="AI384" i="16"/>
  <c r="AJ384" i="16" s="1"/>
  <c r="AK384" i="16" s="1"/>
  <c r="AI577" i="16"/>
  <c r="AJ577" i="16" s="1"/>
  <c r="AK577" i="16" s="1"/>
  <c r="AB577" i="16"/>
  <c r="AC577" i="16" s="1"/>
  <c r="AB420" i="16"/>
  <c r="AC420" i="16" s="1"/>
  <c r="X605" i="16"/>
  <c r="Y605" i="16" s="1"/>
  <c r="AG105" i="16"/>
  <c r="AH105" i="16" s="1"/>
  <c r="AG52" i="16"/>
  <c r="AH52" i="16" s="1"/>
  <c r="X680" i="16"/>
  <c r="Y680" i="16" s="1"/>
  <c r="AG42" i="16"/>
  <c r="AH42" i="16" s="1"/>
  <c r="AI276" i="16"/>
  <c r="AJ276" i="16" s="1"/>
  <c r="AK276" i="16" s="1"/>
  <c r="AG272" i="16"/>
  <c r="AH272" i="16" s="1"/>
  <c r="AI698" i="16"/>
  <c r="AJ698" i="16" s="1"/>
  <c r="AK698" i="16" s="1"/>
  <c r="AG355" i="16"/>
  <c r="AH355" i="16" s="1"/>
  <c r="AI355" i="16" s="1"/>
  <c r="AJ355" i="16" s="1"/>
  <c r="AK355" i="16" s="1"/>
  <c r="X169" i="16"/>
  <c r="Y169" i="16" s="1"/>
  <c r="AA169" i="16"/>
  <c r="X350" i="16"/>
  <c r="Y350" i="16" s="1"/>
  <c r="AA350" i="16"/>
  <c r="X394" i="16"/>
  <c r="Y394" i="16" s="1"/>
  <c r="AA394" i="16"/>
  <c r="AG503" i="16"/>
  <c r="AH503" i="16" s="1"/>
  <c r="AA319" i="16"/>
  <c r="X319" i="16"/>
  <c r="Y319" i="16" s="1"/>
  <c r="AA582" i="16"/>
  <c r="X582" i="16"/>
  <c r="Y582" i="16" s="1"/>
  <c r="X559" i="16"/>
  <c r="Y559" i="16" s="1"/>
  <c r="AI651" i="16"/>
  <c r="AJ651" i="16" s="1"/>
  <c r="AK651" i="16" s="1"/>
  <c r="AA727" i="16"/>
  <c r="X53" i="16"/>
  <c r="Y53" i="16" s="1"/>
  <c r="AA528" i="16"/>
  <c r="AB528" i="16" s="1"/>
  <c r="AC528" i="16" s="1"/>
  <c r="X318" i="16"/>
  <c r="Y318" i="16" s="1"/>
  <c r="AG178" i="16"/>
  <c r="AH178" i="16" s="1"/>
  <c r="AB235" i="16"/>
  <c r="AC235" i="16" s="1"/>
  <c r="AG506" i="16"/>
  <c r="AH506" i="16" s="1"/>
  <c r="AB433" i="16"/>
  <c r="AC433" i="16" s="1"/>
  <c r="AG110" i="16"/>
  <c r="AH110" i="16" s="1"/>
  <c r="AA248" i="16"/>
  <c r="AB248" i="16" s="1"/>
  <c r="AC248" i="16" s="1"/>
  <c r="AA107" i="16"/>
  <c r="AB107" i="16" s="1"/>
  <c r="AC107" i="16" s="1"/>
  <c r="AA267" i="16"/>
  <c r="AA668" i="16"/>
  <c r="AI668" i="16" s="1"/>
  <c r="AJ668" i="16" s="1"/>
  <c r="AK668" i="16" s="1"/>
  <c r="AG443" i="16"/>
  <c r="AH443" i="16" s="1"/>
  <c r="AG191" i="16"/>
  <c r="AH191" i="16" s="1"/>
  <c r="X485" i="16"/>
  <c r="Y485" i="16" s="1"/>
  <c r="AI709" i="16"/>
  <c r="AJ709" i="16" s="1"/>
  <c r="AK709" i="16" s="1"/>
  <c r="AG165" i="16"/>
  <c r="AH165" i="16" s="1"/>
  <c r="AG351" i="16"/>
  <c r="AH351" i="16" s="1"/>
  <c r="AI351" i="16" s="1"/>
  <c r="AJ351" i="16" s="1"/>
  <c r="AK351" i="16" s="1"/>
  <c r="AG334" i="16"/>
  <c r="AH334" i="16" s="1"/>
  <c r="AI334" i="16" s="1"/>
  <c r="AJ334" i="16" s="1"/>
  <c r="AK334" i="16" s="1"/>
  <c r="AG673" i="16"/>
  <c r="AH673" i="16" s="1"/>
  <c r="X577" i="16"/>
  <c r="Y577" i="16" s="1"/>
  <c r="AA143" i="16"/>
  <c r="AB143" i="16" s="1"/>
  <c r="AC143" i="16" s="1"/>
  <c r="AG174" i="16"/>
  <c r="AH174" i="16" s="1"/>
  <c r="AI174" i="16" s="1"/>
  <c r="AJ174" i="16" s="1"/>
  <c r="AK174" i="16" s="1"/>
  <c r="AG391" i="16"/>
  <c r="AH391" i="16" s="1"/>
  <c r="AI391" i="16" s="1"/>
  <c r="AJ391" i="16" s="1"/>
  <c r="AK391" i="16" s="1"/>
  <c r="AG450" i="16"/>
  <c r="AH450" i="16" s="1"/>
  <c r="AG330" i="16"/>
  <c r="AH330" i="16" s="1"/>
  <c r="AG303" i="16"/>
  <c r="AH303" i="16" s="1"/>
  <c r="AG370" i="16"/>
  <c r="AH370" i="16" s="1"/>
  <c r="AI370" i="16" s="1"/>
  <c r="AJ370" i="16" s="1"/>
  <c r="AK370" i="16" s="1"/>
  <c r="X385" i="16"/>
  <c r="Y385" i="16" s="1"/>
  <c r="AA385" i="16"/>
  <c r="X757" i="16"/>
  <c r="Y757" i="16" s="1"/>
  <c r="AA757" i="16"/>
  <c r="AG146" i="16"/>
  <c r="AH146" i="16" s="1"/>
  <c r="AI146" i="16" s="1"/>
  <c r="AJ146" i="16" s="1"/>
  <c r="AK146" i="16" s="1"/>
  <c r="X629" i="16"/>
  <c r="Y629" i="16" s="1"/>
  <c r="AA629" i="16"/>
  <c r="AG10" i="16"/>
  <c r="AH10" i="16" s="1"/>
  <c r="AG644" i="16"/>
  <c r="AH644" i="16" s="1"/>
  <c r="AA347" i="16"/>
  <c r="AB347" i="16" s="1"/>
  <c r="AC347" i="16" s="1"/>
  <c r="X347" i="16"/>
  <c r="Y347" i="16" s="1"/>
  <c r="AA281" i="16"/>
  <c r="X281" i="16"/>
  <c r="Y281" i="16" s="1"/>
  <c r="AI218" i="16"/>
  <c r="AJ218" i="16" s="1"/>
  <c r="AK218" i="16" s="1"/>
  <c r="AG669" i="16"/>
  <c r="AH669" i="16" s="1"/>
  <c r="AI669" i="16" s="1"/>
  <c r="AJ669" i="16" s="1"/>
  <c r="AK669" i="16" s="1"/>
  <c r="AA49" i="16"/>
  <c r="X49" i="16"/>
  <c r="Y49" i="16" s="1"/>
  <c r="AA85" i="16"/>
  <c r="X85" i="16"/>
  <c r="Y85" i="16" s="1"/>
  <c r="AG382" i="16"/>
  <c r="AH382" i="16" s="1"/>
  <c r="AI343" i="16"/>
  <c r="AJ343" i="16" s="1"/>
  <c r="AK343" i="16" s="1"/>
  <c r="AG591" i="16"/>
  <c r="AH591" i="16" s="1"/>
  <c r="AI591" i="16" s="1"/>
  <c r="AJ591" i="16" s="1"/>
  <c r="AK591" i="16" s="1"/>
  <c r="X445" i="16"/>
  <c r="Y445" i="16" s="1"/>
  <c r="AA445" i="16"/>
  <c r="AA450" i="16"/>
  <c r="X450" i="16"/>
  <c r="Y450" i="16" s="1"/>
  <c r="AI198" i="16"/>
  <c r="AJ198" i="16" s="1"/>
  <c r="AK198" i="16" s="1"/>
  <c r="AB198" i="16"/>
  <c r="AC198" i="16" s="1"/>
  <c r="AI201" i="16"/>
  <c r="AJ201" i="16" s="1"/>
  <c r="AK201" i="16" s="1"/>
  <c r="AB201" i="16"/>
  <c r="AC201" i="16" s="1"/>
  <c r="AG321" i="16"/>
  <c r="AH321" i="16" s="1"/>
  <c r="X295" i="16"/>
  <c r="Y295" i="16" s="1"/>
  <c r="AA295" i="16"/>
  <c r="AG439" i="16"/>
  <c r="AH439" i="16" s="1"/>
  <c r="AA398" i="16"/>
  <c r="X398" i="16"/>
  <c r="Y398" i="16" s="1"/>
  <c r="AI124" i="16"/>
  <c r="AJ124" i="16" s="1"/>
  <c r="AK124" i="16" s="1"/>
  <c r="X781" i="16"/>
  <c r="Y781" i="16" s="1"/>
  <c r="AG348" i="16"/>
  <c r="AH348" i="16" s="1"/>
  <c r="AG393" i="16"/>
  <c r="AH393" i="16" s="1"/>
  <c r="AG406" i="16"/>
  <c r="AH406" i="16" s="1"/>
  <c r="AG555" i="16"/>
  <c r="AH555" i="16" s="1"/>
  <c r="AI555" i="16" s="1"/>
  <c r="AJ555" i="16" s="1"/>
  <c r="AK555" i="16" s="1"/>
  <c r="AI619" i="16"/>
  <c r="AJ619" i="16" s="1"/>
  <c r="AK619" i="16" s="1"/>
  <c r="X520" i="16"/>
  <c r="Y520" i="16" s="1"/>
  <c r="AG326" i="16"/>
  <c r="AH326" i="16" s="1"/>
  <c r="AG212" i="16"/>
  <c r="AH212" i="16" s="1"/>
  <c r="AI212" i="16" s="1"/>
  <c r="AJ212" i="16" s="1"/>
  <c r="AK212" i="16" s="1"/>
  <c r="AA751" i="16"/>
  <c r="AB751" i="16" s="1"/>
  <c r="AC751" i="16" s="1"/>
  <c r="X384" i="16"/>
  <c r="Y384" i="16" s="1"/>
  <c r="AG320" i="16"/>
  <c r="AH320" i="16" s="1"/>
  <c r="AI320" i="16" s="1"/>
  <c r="AJ320" i="16" s="1"/>
  <c r="AK320" i="16" s="1"/>
  <c r="AG398" i="16"/>
  <c r="AH398" i="16" s="1"/>
  <c r="AG350" i="16"/>
  <c r="AH350" i="16" s="1"/>
  <c r="AG665" i="16"/>
  <c r="AH665" i="16" s="1"/>
  <c r="AI665" i="16" s="1"/>
  <c r="AJ665" i="16" s="1"/>
  <c r="AK665" i="16" s="1"/>
  <c r="X517" i="16"/>
  <c r="Y517" i="16" s="1"/>
  <c r="AA517" i="16"/>
  <c r="AG426" i="16"/>
  <c r="AH426" i="16" s="1"/>
  <c r="AG64" i="16"/>
  <c r="AH64" i="16" s="1"/>
  <c r="AI329" i="16"/>
  <c r="AJ329" i="16" s="1"/>
  <c r="AK329" i="16" s="1"/>
  <c r="AG236" i="16"/>
  <c r="AH236" i="16" s="1"/>
  <c r="AG680" i="16"/>
  <c r="AH680" i="16" s="1"/>
  <c r="AI680" i="16" s="1"/>
  <c r="AJ680" i="16" s="1"/>
  <c r="AK680" i="16" s="1"/>
  <c r="AG533" i="16"/>
  <c r="AH533" i="16" s="1"/>
  <c r="AA471" i="16"/>
  <c r="AB471" i="16" s="1"/>
  <c r="AC471" i="16" s="1"/>
  <c r="AG437" i="16"/>
  <c r="AH437" i="16" s="1"/>
  <c r="AI437" i="16" s="1"/>
  <c r="AJ437" i="16" s="1"/>
  <c r="AK437" i="16" s="1"/>
  <c r="V127" i="16"/>
  <c r="W127" i="16" s="1"/>
  <c r="X127" i="16" s="1"/>
  <c r="Y127" i="16" s="1"/>
  <c r="AG41" i="16"/>
  <c r="AH41" i="16" s="1"/>
  <c r="AG266" i="16"/>
  <c r="AH266" i="16" s="1"/>
  <c r="AG576" i="16"/>
  <c r="AH576" i="16" s="1"/>
  <c r="AG328" i="16"/>
  <c r="AH328" i="16" s="1"/>
  <c r="AG497" i="16"/>
  <c r="AH497" i="16" s="1"/>
  <c r="AG109" i="16"/>
  <c r="AH109" i="16" s="1"/>
  <c r="AI109" i="16" s="1"/>
  <c r="AJ109" i="16" s="1"/>
  <c r="AK109" i="16" s="1"/>
  <c r="AG274" i="16"/>
  <c r="AH274" i="16" s="1"/>
  <c r="AG748" i="16"/>
  <c r="AH748" i="16" s="1"/>
  <c r="AI748" i="16" s="1"/>
  <c r="AJ748" i="16" s="1"/>
  <c r="AK748" i="16" s="1"/>
  <c r="AG143" i="16"/>
  <c r="AH143" i="16" s="1"/>
  <c r="AG515" i="16"/>
  <c r="AH515" i="16" s="1"/>
  <c r="AG380" i="16"/>
  <c r="AH380" i="16" s="1"/>
  <c r="AA644" i="16"/>
  <c r="X644" i="16"/>
  <c r="Y644" i="16" s="1"/>
  <c r="AA330" i="16"/>
  <c r="X330" i="16"/>
  <c r="Y330" i="16" s="1"/>
  <c r="AG477" i="16"/>
  <c r="AH477" i="16" s="1"/>
  <c r="AI477" i="16" s="1"/>
  <c r="AJ477" i="16" s="1"/>
  <c r="AK477" i="16" s="1"/>
  <c r="AA303" i="16"/>
  <c r="X303" i="16"/>
  <c r="Y303" i="16" s="1"/>
  <c r="V140" i="16"/>
  <c r="W140" i="16" s="1"/>
  <c r="AB211" i="16"/>
  <c r="AC211" i="16" s="1"/>
  <c r="AI211" i="16"/>
  <c r="AJ211" i="16" s="1"/>
  <c r="AK211" i="16" s="1"/>
  <c r="X503" i="16"/>
  <c r="Y503" i="16" s="1"/>
  <c r="AA503" i="16"/>
  <c r="AB503" i="16" s="1"/>
  <c r="AC503" i="16" s="1"/>
  <c r="AA172" i="16"/>
  <c r="X172" i="16"/>
  <c r="Y172" i="16" s="1"/>
  <c r="AG706" i="16"/>
  <c r="AH706" i="16" s="1"/>
  <c r="AG192" i="16"/>
  <c r="AH192" i="16" s="1"/>
  <c r="AI192" i="16" s="1"/>
  <c r="AJ192" i="16" s="1"/>
  <c r="AK192" i="16" s="1"/>
  <c r="AA322" i="16"/>
  <c r="X322" i="16"/>
  <c r="Y322" i="16" s="1"/>
  <c r="AA599" i="16"/>
  <c r="X599" i="16"/>
  <c r="Y599" i="16" s="1"/>
  <c r="X426" i="16"/>
  <c r="Y426" i="16" s="1"/>
  <c r="AA426" i="16"/>
  <c r="X403" i="16"/>
  <c r="Y403" i="16" s="1"/>
  <c r="AA403" i="16"/>
  <c r="AG424" i="16"/>
  <c r="AH424" i="16" s="1"/>
  <c r="AI424" i="16" s="1"/>
  <c r="AJ424" i="16" s="1"/>
  <c r="AK424" i="16" s="1"/>
  <c r="AA382" i="16"/>
  <c r="X382" i="16"/>
  <c r="Y382" i="16" s="1"/>
  <c r="AA415" i="16"/>
  <c r="X415" i="16"/>
  <c r="Y415" i="16" s="1"/>
  <c r="AI184" i="16"/>
  <c r="AJ184" i="16" s="1"/>
  <c r="AK184" i="16" s="1"/>
  <c r="AG779" i="16"/>
  <c r="AH779" i="16" s="1"/>
  <c r="AG718" i="16"/>
  <c r="AH718" i="16" s="1"/>
  <c r="X514" i="16"/>
  <c r="Y514" i="16" s="1"/>
  <c r="X25" i="16"/>
  <c r="Y25" i="16" s="1"/>
  <c r="AI26" i="16"/>
  <c r="AJ26" i="16" s="1"/>
  <c r="AK26" i="16" s="1"/>
  <c r="X70" i="16"/>
  <c r="Y70" i="16" s="1"/>
  <c r="AG510" i="16"/>
  <c r="AH510" i="16" s="1"/>
  <c r="AG520" i="16"/>
  <c r="AH520" i="16" s="1"/>
  <c r="AI520" i="16" s="1"/>
  <c r="AJ520" i="16" s="1"/>
  <c r="AK520" i="16" s="1"/>
  <c r="X515" i="16"/>
  <c r="Y515" i="16" s="1"/>
  <c r="AA515" i="16"/>
  <c r="AB515" i="16" s="1"/>
  <c r="AC515" i="16" s="1"/>
  <c r="AG129" i="16"/>
  <c r="AH129" i="16" s="1"/>
  <c r="AG50" i="16"/>
  <c r="AH50" i="16" s="1"/>
  <c r="AG132" i="16"/>
  <c r="AH132" i="16" s="1"/>
  <c r="AG139" i="16"/>
  <c r="AH139" i="16" s="1"/>
  <c r="AG659" i="16"/>
  <c r="AH659" i="16" s="1"/>
  <c r="AG729" i="16"/>
  <c r="AH729" i="16" s="1"/>
  <c r="AG523" i="16"/>
  <c r="AH523" i="16" s="1"/>
  <c r="AI523" i="16" s="1"/>
  <c r="AJ523" i="16" s="1"/>
  <c r="AK523" i="16" s="1"/>
  <c r="X129" i="16"/>
  <c r="Y129" i="16" s="1"/>
  <c r="AA129" i="16"/>
  <c r="AI447" i="16"/>
  <c r="AJ447" i="16" s="1"/>
  <c r="AK447" i="16" s="1"/>
  <c r="AA576" i="16"/>
  <c r="X576" i="16"/>
  <c r="Y576" i="16" s="1"/>
  <c r="AA353" i="16"/>
  <c r="AB353" i="16" s="1"/>
  <c r="AC353" i="16" s="1"/>
  <c r="X353" i="16"/>
  <c r="Y353" i="16" s="1"/>
  <c r="AA456" i="16"/>
  <c r="X456" i="16"/>
  <c r="Y456" i="16" s="1"/>
  <c r="X266" i="16"/>
  <c r="Y266" i="16" s="1"/>
  <c r="AA266" i="16"/>
  <c r="AA526" i="16"/>
  <c r="X526" i="16"/>
  <c r="Y526" i="16" s="1"/>
  <c r="AA86" i="16"/>
  <c r="X86" i="16"/>
  <c r="Y86" i="16" s="1"/>
  <c r="AA710" i="16"/>
  <c r="X710" i="16"/>
  <c r="Y710" i="16" s="1"/>
  <c r="AA510" i="16"/>
  <c r="X510" i="16"/>
  <c r="Y510" i="16" s="1"/>
  <c r="X299" i="16"/>
  <c r="Y299" i="16" s="1"/>
  <c r="AA299" i="16"/>
  <c r="AE116" i="16"/>
  <c r="AF116" i="16" s="1"/>
  <c r="V116" i="16"/>
  <c r="W116" i="16" s="1"/>
  <c r="AD116" i="16"/>
  <c r="AG569" i="16"/>
  <c r="AH569" i="16" s="1"/>
  <c r="AA475" i="16"/>
  <c r="AB475" i="16" s="1"/>
  <c r="AC475" i="16" s="1"/>
  <c r="X67" i="16"/>
  <c r="Y67" i="16" s="1"/>
  <c r="AI700" i="16"/>
  <c r="AJ700" i="16" s="1"/>
  <c r="AK700" i="16" s="1"/>
  <c r="AA496" i="16"/>
  <c r="AG96" i="16"/>
  <c r="AH96" i="16" s="1"/>
  <c r="AI96" i="16" s="1"/>
  <c r="AJ96" i="16" s="1"/>
  <c r="AK96" i="16" s="1"/>
  <c r="AG534" i="16"/>
  <c r="AH534" i="16" s="1"/>
  <c r="AI534" i="16" s="1"/>
  <c r="AJ534" i="16" s="1"/>
  <c r="AK534" i="16" s="1"/>
  <c r="AG125" i="16"/>
  <c r="AH125" i="16" s="1"/>
  <c r="AA58" i="16"/>
  <c r="AB58" i="16" s="1"/>
  <c r="AC58" i="16" s="1"/>
  <c r="X505" i="16"/>
  <c r="Y505" i="16" s="1"/>
  <c r="X606" i="16"/>
  <c r="Y606" i="16" s="1"/>
  <c r="AA606" i="16"/>
  <c r="AG606" i="16"/>
  <c r="AH606" i="16" s="1"/>
  <c r="AG785" i="16"/>
  <c r="AH785" i="16" s="1"/>
  <c r="AI661" i="16"/>
  <c r="AJ661" i="16" s="1"/>
  <c r="AK661" i="16" s="1"/>
  <c r="AB661" i="16"/>
  <c r="AC661" i="16" s="1"/>
  <c r="AG592" i="16"/>
  <c r="AH592" i="16" s="1"/>
  <c r="AI592" i="16" s="1"/>
  <c r="AJ592" i="16" s="1"/>
  <c r="AK592" i="16" s="1"/>
  <c r="AA569" i="16"/>
  <c r="X569" i="16"/>
  <c r="Y569" i="16" s="1"/>
  <c r="AG690" i="16"/>
  <c r="AH690" i="16" s="1"/>
  <c r="AA165" i="16"/>
  <c r="AB165" i="16" s="1"/>
  <c r="AC165" i="16" s="1"/>
  <c r="X165" i="16"/>
  <c r="Y165" i="16" s="1"/>
  <c r="AG753" i="16"/>
  <c r="AH753" i="16" s="1"/>
  <c r="X291" i="16"/>
  <c r="Y291" i="16" s="1"/>
  <c r="AA291" i="16"/>
  <c r="AG293" i="16"/>
  <c r="AH293" i="16" s="1"/>
  <c r="AG422" i="16"/>
  <c r="AH422" i="16" s="1"/>
  <c r="AG662" i="16"/>
  <c r="AH662" i="16" s="1"/>
  <c r="AG756" i="16"/>
  <c r="AH756" i="16" s="1"/>
  <c r="AE131" i="16"/>
  <c r="AF131" i="16" s="1"/>
  <c r="AD131" i="16"/>
  <c r="X694" i="16"/>
  <c r="Y694" i="16" s="1"/>
  <c r="AA694" i="16"/>
  <c r="X313" i="16"/>
  <c r="Y313" i="16" s="1"/>
  <c r="AA313" i="16"/>
  <c r="AB16" i="16"/>
  <c r="AC16" i="16" s="1"/>
  <c r="AI16" i="16"/>
  <c r="AJ16" i="16" s="1"/>
  <c r="AK16" i="16" s="1"/>
  <c r="AA263" i="16"/>
  <c r="X263" i="16"/>
  <c r="Y263" i="16" s="1"/>
  <c r="AB520" i="16"/>
  <c r="AC520" i="16" s="1"/>
  <c r="AA335" i="16"/>
  <c r="X335" i="16"/>
  <c r="Y335" i="16" s="1"/>
  <c r="AA512" i="16"/>
  <c r="X512" i="16"/>
  <c r="Y512" i="16" s="1"/>
  <c r="AG292" i="16"/>
  <c r="AH292" i="16" s="1"/>
  <c r="X729" i="16"/>
  <c r="Y729" i="16" s="1"/>
  <c r="AA729" i="16"/>
  <c r="AG119" i="16"/>
  <c r="AH119" i="16" s="1"/>
  <c r="AB206" i="16"/>
  <c r="AC206" i="16" s="1"/>
  <c r="AI206" i="16"/>
  <c r="AJ206" i="16" s="1"/>
  <c r="AK206" i="16" s="1"/>
  <c r="AI185" i="16"/>
  <c r="AJ185" i="16" s="1"/>
  <c r="AK185" i="16" s="1"/>
  <c r="X551" i="16"/>
  <c r="Y551" i="16" s="1"/>
  <c r="AG100" i="16"/>
  <c r="AH100" i="16" s="1"/>
  <c r="AG260" i="16"/>
  <c r="AH260" i="16" s="1"/>
  <c r="AG256" i="16"/>
  <c r="AH256" i="16" s="1"/>
  <c r="AI436" i="16"/>
  <c r="AJ436" i="16" s="1"/>
  <c r="AK436" i="16" s="1"/>
  <c r="AG112" i="16"/>
  <c r="AH112" i="16" s="1"/>
  <c r="AG471" i="16"/>
  <c r="AH471" i="16" s="1"/>
  <c r="AI603" i="16"/>
  <c r="AJ603" i="16" s="1"/>
  <c r="AK603" i="16" s="1"/>
  <c r="AA674" i="16"/>
  <c r="AI674" i="16" s="1"/>
  <c r="AJ674" i="16" s="1"/>
  <c r="AK674" i="16" s="1"/>
  <c r="X754" i="16"/>
  <c r="Y754" i="16" s="1"/>
  <c r="AG505" i="16"/>
  <c r="AH505" i="16" s="1"/>
  <c r="AI505" i="16" s="1"/>
  <c r="AJ505" i="16" s="1"/>
  <c r="AK505" i="16" s="1"/>
  <c r="AG570" i="16"/>
  <c r="AH570" i="16" s="1"/>
  <c r="AA99" i="16"/>
  <c r="AI688" i="16"/>
  <c r="AJ688" i="16" s="1"/>
  <c r="AK688" i="16" s="1"/>
  <c r="AG84" i="16"/>
  <c r="AH84" i="16" s="1"/>
  <c r="AI664" i="16"/>
  <c r="AJ664" i="16" s="1"/>
  <c r="AK664" i="16" s="1"/>
  <c r="AG553" i="16"/>
  <c r="AH553" i="16" s="1"/>
  <c r="AI553" i="16" s="1"/>
  <c r="AJ553" i="16" s="1"/>
  <c r="AK553" i="16" s="1"/>
  <c r="AG305" i="16"/>
  <c r="AH305" i="16" s="1"/>
  <c r="AB362" i="16"/>
  <c r="AC362" i="16" s="1"/>
  <c r="AI362" i="16"/>
  <c r="AJ362" i="16" s="1"/>
  <c r="AK362" i="16" s="1"/>
  <c r="AA614" i="16"/>
  <c r="X614" i="16"/>
  <c r="Y614" i="16" s="1"/>
  <c r="X285" i="16"/>
  <c r="Y285" i="16" s="1"/>
  <c r="AA285" i="16"/>
  <c r="AA724" i="16"/>
  <c r="X724" i="16"/>
  <c r="Y724" i="16" s="1"/>
  <c r="AA753" i="16"/>
  <c r="AB753" i="16" s="1"/>
  <c r="AC753" i="16" s="1"/>
  <c r="X753" i="16"/>
  <c r="Y753" i="16" s="1"/>
  <c r="AA293" i="16"/>
  <c r="X293" i="16"/>
  <c r="Y293" i="16" s="1"/>
  <c r="AG456" i="16"/>
  <c r="AH456" i="16" s="1"/>
  <c r="X497" i="16"/>
  <c r="Y497" i="16" s="1"/>
  <c r="AA497" i="16"/>
  <c r="AB497" i="16" s="1"/>
  <c r="AC497" i="16" s="1"/>
  <c r="V131" i="16"/>
  <c r="W131" i="16" s="1"/>
  <c r="AA584" i="16"/>
  <c r="AB584" i="16" s="1"/>
  <c r="AC584" i="16" s="1"/>
  <c r="X584" i="16"/>
  <c r="Y584" i="16" s="1"/>
  <c r="AG86" i="16"/>
  <c r="AH86" i="16" s="1"/>
  <c r="AA657" i="16"/>
  <c r="AB657" i="16" s="1"/>
  <c r="AC657" i="16" s="1"/>
  <c r="X657" i="16"/>
  <c r="Y657" i="16" s="1"/>
  <c r="AG770" i="16"/>
  <c r="AH770" i="16" s="1"/>
  <c r="AI770" i="16" s="1"/>
  <c r="AJ770" i="16" s="1"/>
  <c r="AK770" i="16" s="1"/>
  <c r="AG335" i="16"/>
  <c r="AH335" i="16" s="1"/>
  <c r="X2" i="16"/>
  <c r="Y2" i="16" s="1"/>
  <c r="AA2" i="16"/>
  <c r="AA422" i="16"/>
  <c r="X422" i="16"/>
  <c r="Y422" i="16" s="1"/>
  <c r="X274" i="16"/>
  <c r="Y274" i="16" s="1"/>
  <c r="AA274" i="16"/>
  <c r="AB274" i="16" s="1"/>
  <c r="AC274" i="16" s="1"/>
  <c r="AA326" i="16"/>
  <c r="AB326" i="16" s="1"/>
  <c r="AC326" i="16" s="1"/>
  <c r="X326" i="16"/>
  <c r="Y326" i="16" s="1"/>
  <c r="AG641" i="16"/>
  <c r="AH641" i="16" s="1"/>
  <c r="AI641" i="16" s="1"/>
  <c r="AJ641" i="16" s="1"/>
  <c r="AK641" i="16" s="1"/>
  <c r="AG512" i="16"/>
  <c r="AH512" i="16" s="1"/>
  <c r="AA311" i="16"/>
  <c r="X311" i="16"/>
  <c r="Y311" i="16" s="1"/>
  <c r="AG694" i="16"/>
  <c r="AH694" i="16" s="1"/>
  <c r="V117" i="16"/>
  <c r="W117" i="16" s="1"/>
  <c r="AA117" i="16" s="1"/>
  <c r="AE136" i="16"/>
  <c r="AF136" i="16" s="1"/>
  <c r="AI265" i="16"/>
  <c r="AJ265" i="16" s="1"/>
  <c r="AK265" i="16" s="1"/>
  <c r="X708" i="16"/>
  <c r="Y708" i="16" s="1"/>
  <c r="AI499" i="16"/>
  <c r="AJ499" i="16" s="1"/>
  <c r="AK499" i="16" s="1"/>
  <c r="AG707" i="16"/>
  <c r="AH707" i="16" s="1"/>
  <c r="AI425" i="16"/>
  <c r="AJ425" i="16" s="1"/>
  <c r="AK425" i="16" s="1"/>
  <c r="AI650" i="16"/>
  <c r="AJ650" i="16" s="1"/>
  <c r="AK650" i="16" s="1"/>
  <c r="X502" i="16"/>
  <c r="Y502" i="16" s="1"/>
  <c r="AI154" i="16"/>
  <c r="AJ154" i="16" s="1"/>
  <c r="AK154" i="16" s="1"/>
  <c r="AG94" i="16"/>
  <c r="AH94" i="16" s="1"/>
  <c r="AG413" i="16"/>
  <c r="AH413" i="16" s="1"/>
  <c r="V136" i="16"/>
  <c r="W136" i="16" s="1"/>
  <c r="X136" i="16" s="1"/>
  <c r="Y136" i="16" s="1"/>
  <c r="AG710" i="16"/>
  <c r="AH710" i="16" s="1"/>
  <c r="X87" i="16"/>
  <c r="Y87" i="16" s="1"/>
  <c r="AA87" i="16"/>
  <c r="X752" i="16"/>
  <c r="Y752" i="16" s="1"/>
  <c r="AA752" i="16"/>
  <c r="X305" i="16"/>
  <c r="Y305" i="16" s="1"/>
  <c r="AA305" i="16"/>
  <c r="AA108" i="16"/>
  <c r="X108" i="16"/>
  <c r="Y108" i="16" s="1"/>
  <c r="AA785" i="16"/>
  <c r="X785" i="16"/>
  <c r="Y785" i="16" s="1"/>
  <c r="AA321" i="16"/>
  <c r="AB321" i="16" s="1"/>
  <c r="AC321" i="16" s="1"/>
  <c r="X321" i="16"/>
  <c r="Y321" i="16" s="1"/>
  <c r="AI40" i="16"/>
  <c r="AJ40" i="16" s="1"/>
  <c r="AK40" i="16" s="1"/>
  <c r="AA690" i="16"/>
  <c r="X690" i="16"/>
  <c r="Y690" i="16" s="1"/>
  <c r="AG285" i="16"/>
  <c r="AH285" i="16" s="1"/>
  <c r="AA272" i="16"/>
  <c r="X272" i="16"/>
  <c r="Y272" i="16" s="1"/>
  <c r="AG724" i="16"/>
  <c r="AH724" i="16" s="1"/>
  <c r="AE144" i="16"/>
  <c r="AF144" i="16" s="1"/>
  <c r="AD144" i="16"/>
  <c r="V144" i="16"/>
  <c r="W144" i="16" s="1"/>
  <c r="AG353" i="16"/>
  <c r="AH353" i="16" s="1"/>
  <c r="AG9" i="16"/>
  <c r="AH9" i="16" s="1"/>
  <c r="AI9" i="16" s="1"/>
  <c r="AJ9" i="16" s="1"/>
  <c r="AK9" i="16" s="1"/>
  <c r="AG531" i="16"/>
  <c r="AH531" i="16" s="1"/>
  <c r="AI531" i="16" s="1"/>
  <c r="AJ531" i="16" s="1"/>
  <c r="AK531" i="16" s="1"/>
  <c r="X662" i="16"/>
  <c r="Y662" i="16" s="1"/>
  <c r="AA662" i="16"/>
  <c r="AA756" i="16"/>
  <c r="X756" i="16"/>
  <c r="Y756" i="16" s="1"/>
  <c r="AA587" i="16"/>
  <c r="X587" i="16"/>
  <c r="Y587" i="16" s="1"/>
  <c r="AA673" i="16"/>
  <c r="X673" i="16"/>
  <c r="Y673" i="16" s="1"/>
  <c r="X659" i="16"/>
  <c r="Y659" i="16" s="1"/>
  <c r="AA659" i="16"/>
  <c r="AG584" i="16"/>
  <c r="AH584" i="16" s="1"/>
  <c r="AA779" i="16"/>
  <c r="X779" i="16"/>
  <c r="Y779" i="16" s="1"/>
  <c r="AG313" i="16"/>
  <c r="AH313" i="16" s="1"/>
  <c r="AB615" i="16"/>
  <c r="AC615" i="16" s="1"/>
  <c r="AI615" i="16"/>
  <c r="AJ615" i="16" s="1"/>
  <c r="AK615" i="16" s="1"/>
  <c r="AA388" i="16"/>
  <c r="AB388" i="16" s="1"/>
  <c r="AC388" i="16" s="1"/>
  <c r="X388" i="16"/>
  <c r="Y388" i="16" s="1"/>
  <c r="AI204" i="16"/>
  <c r="AJ204" i="16" s="1"/>
  <c r="AK204" i="16" s="1"/>
  <c r="AI703" i="16"/>
  <c r="AJ703" i="16" s="1"/>
  <c r="AK703" i="16" s="1"/>
  <c r="AB60" i="16"/>
  <c r="AC60" i="16" s="1"/>
  <c r="AI60" i="16"/>
  <c r="AJ60" i="16" s="1"/>
  <c r="AK60" i="16" s="1"/>
  <c r="AG2" i="16"/>
  <c r="AH2" i="16" s="1"/>
  <c r="AB229" i="16"/>
  <c r="AC229" i="16" s="1"/>
  <c r="AI229" i="16"/>
  <c r="AJ229" i="16" s="1"/>
  <c r="AK229" i="16" s="1"/>
  <c r="AG588" i="16"/>
  <c r="AH588" i="16" s="1"/>
  <c r="AI588" i="16" s="1"/>
  <c r="AJ588" i="16" s="1"/>
  <c r="AK588" i="16" s="1"/>
  <c r="X292" i="16"/>
  <c r="Y292" i="16" s="1"/>
  <c r="AA292" i="16"/>
  <c r="AA119" i="16"/>
  <c r="X119" i="16"/>
  <c r="Y119" i="16" s="1"/>
  <c r="AG778" i="16"/>
  <c r="AH778" i="16" s="1"/>
  <c r="AI778" i="16" s="1"/>
  <c r="AJ778" i="16" s="1"/>
  <c r="AK778" i="16" s="1"/>
  <c r="AB485" i="16"/>
  <c r="AC485" i="16" s="1"/>
  <c r="AI485" i="16"/>
  <c r="AJ485" i="16" s="1"/>
  <c r="AK485" i="16" s="1"/>
  <c r="AB647" i="16"/>
  <c r="AC647" i="16" s="1"/>
  <c r="AI766" i="16"/>
  <c r="AJ766" i="16" s="1"/>
  <c r="AK766" i="16" s="1"/>
  <c r="AG768" i="16"/>
  <c r="AH768" i="16" s="1"/>
  <c r="AI464" i="16"/>
  <c r="AJ464" i="16" s="1"/>
  <c r="AK464" i="16" s="1"/>
  <c r="AA41" i="16"/>
  <c r="X41" i="16"/>
  <c r="Y41" i="16" s="1"/>
  <c r="X284" i="16"/>
  <c r="Y284" i="16" s="1"/>
  <c r="AA284" i="16"/>
  <c r="AB284" i="16" s="1"/>
  <c r="AC284" i="16" s="1"/>
  <c r="AA327" i="16"/>
  <c r="X327" i="16"/>
  <c r="Y327" i="16" s="1"/>
  <c r="AG744" i="16"/>
  <c r="AH744" i="16" s="1"/>
  <c r="AI744" i="16" s="1"/>
  <c r="AJ744" i="16" s="1"/>
  <c r="AK744" i="16" s="1"/>
  <c r="AI589" i="16"/>
  <c r="AJ589" i="16" s="1"/>
  <c r="AK589" i="16" s="1"/>
  <c r="AI309" i="16"/>
  <c r="AJ309" i="16" s="1"/>
  <c r="AK309" i="16" s="1"/>
  <c r="AG369" i="16"/>
  <c r="AH369" i="16" s="1"/>
  <c r="AG262" i="16"/>
  <c r="AH262" i="16" s="1"/>
  <c r="AG721" i="16"/>
  <c r="AH721" i="16" s="1"/>
  <c r="AI721" i="16" s="1"/>
  <c r="AJ721" i="16" s="1"/>
  <c r="AK721" i="16" s="1"/>
  <c r="AG747" i="16"/>
  <c r="AH747" i="16" s="1"/>
  <c r="AG484" i="16"/>
  <c r="AH484" i="16" s="1"/>
  <c r="AI22" i="16"/>
  <c r="AJ22" i="16" s="1"/>
  <c r="AK22" i="16" s="1"/>
  <c r="AG568" i="16"/>
  <c r="AH568" i="16" s="1"/>
  <c r="AG562" i="16"/>
  <c r="AH562" i="16" s="1"/>
  <c r="AG639" i="16"/>
  <c r="AH639" i="16" s="1"/>
  <c r="AG187" i="16"/>
  <c r="AH187" i="16" s="1"/>
  <c r="AG509" i="16"/>
  <c r="AH509" i="16" s="1"/>
  <c r="AG719" i="16"/>
  <c r="AH719" i="16" s="1"/>
  <c r="AI222" i="16"/>
  <c r="AJ222" i="16" s="1"/>
  <c r="AK222" i="16" s="1"/>
  <c r="AG148" i="16"/>
  <c r="AH148" i="16" s="1"/>
  <c r="AA253" i="16"/>
  <c r="AG647" i="16"/>
  <c r="AH647" i="16" s="1"/>
  <c r="AI647" i="16" s="1"/>
  <c r="AJ647" i="16" s="1"/>
  <c r="AK647" i="16" s="1"/>
  <c r="AA580" i="16"/>
  <c r="AB580" i="16" s="1"/>
  <c r="AC580" i="16" s="1"/>
  <c r="X580" i="16"/>
  <c r="Y580" i="16" s="1"/>
  <c r="AG284" i="16"/>
  <c r="AH284" i="16" s="1"/>
  <c r="AI284" i="16" s="1"/>
  <c r="AJ284" i="16" s="1"/>
  <c r="AK284" i="16" s="1"/>
  <c r="X258" i="16"/>
  <c r="Y258" i="16" s="1"/>
  <c r="AA258" i="16"/>
  <c r="AA30" i="16"/>
  <c r="AB30" i="16" s="1"/>
  <c r="AC30" i="16" s="1"/>
  <c r="X30" i="16"/>
  <c r="Y30" i="16" s="1"/>
  <c r="AG327" i="16"/>
  <c r="AH327" i="16" s="1"/>
  <c r="AI601" i="16"/>
  <c r="AJ601" i="16" s="1"/>
  <c r="AK601" i="16" s="1"/>
  <c r="AI468" i="16"/>
  <c r="AJ468" i="16" s="1"/>
  <c r="AK468" i="16" s="1"/>
  <c r="AI366" i="16"/>
  <c r="AJ366" i="16" s="1"/>
  <c r="AK366" i="16" s="1"/>
  <c r="X348" i="16"/>
  <c r="Y348" i="16" s="1"/>
  <c r="AG372" i="16"/>
  <c r="AH372" i="16" s="1"/>
  <c r="X628" i="16"/>
  <c r="Y628" i="16" s="1"/>
  <c r="AG763" i="16"/>
  <c r="AH763" i="16" s="1"/>
  <c r="AG102" i="16"/>
  <c r="AH102" i="16" s="1"/>
  <c r="AI560" i="16"/>
  <c r="AJ560" i="16" s="1"/>
  <c r="AK560" i="16" s="1"/>
  <c r="AG550" i="16"/>
  <c r="AH550" i="16" s="1"/>
  <c r="AG177" i="16"/>
  <c r="AH177" i="16" s="1"/>
  <c r="AG597" i="16"/>
  <c r="AH597" i="16" s="1"/>
  <c r="AG66" i="16"/>
  <c r="AH66" i="16" s="1"/>
  <c r="AI317" i="16"/>
  <c r="AJ317" i="16" s="1"/>
  <c r="AK317" i="16" s="1"/>
  <c r="AG93" i="16"/>
  <c r="AH93" i="16" s="1"/>
  <c r="AG65" i="16"/>
  <c r="AH65" i="16" s="1"/>
  <c r="V132" i="16"/>
  <c r="W132" i="16" s="1"/>
  <c r="AA132" i="16" s="1"/>
  <c r="AA155" i="16"/>
  <c r="AB155" i="16" s="1"/>
  <c r="AC155" i="16" s="1"/>
  <c r="X647" i="16"/>
  <c r="Y647" i="16" s="1"/>
  <c r="AG248" i="16"/>
  <c r="AH248" i="16" s="1"/>
  <c r="X772" i="16"/>
  <c r="Y772" i="16" s="1"/>
  <c r="AA772" i="16"/>
  <c r="AB772" i="16" s="1"/>
  <c r="AC772" i="16" s="1"/>
  <c r="AG142" i="16"/>
  <c r="AH142" i="16" s="1"/>
  <c r="AG155" i="16"/>
  <c r="AH155" i="16" s="1"/>
  <c r="AG564" i="16"/>
  <c r="AH564" i="16" s="1"/>
  <c r="AG761" i="16"/>
  <c r="AH761" i="16" s="1"/>
  <c r="AI695" i="16"/>
  <c r="AJ695" i="16" s="1"/>
  <c r="AK695" i="16" s="1"/>
  <c r="AG5" i="16"/>
  <c r="AH5" i="16" s="1"/>
  <c r="AI5" i="16" s="1"/>
  <c r="AJ5" i="16" s="1"/>
  <c r="AK5" i="16" s="1"/>
  <c r="AA719" i="16"/>
  <c r="AB719" i="16" s="1"/>
  <c r="AC719" i="16" s="1"/>
  <c r="AG574" i="16"/>
  <c r="AH574" i="16" s="1"/>
  <c r="AG655" i="16"/>
  <c r="AH655" i="16" s="1"/>
  <c r="AG486" i="16"/>
  <c r="AH486" i="16" s="1"/>
  <c r="AB14" i="16"/>
  <c r="AC14" i="16" s="1"/>
  <c r="AI14" i="16"/>
  <c r="AJ14" i="16" s="1"/>
  <c r="AK14" i="16" s="1"/>
  <c r="AG513" i="16"/>
  <c r="AH513" i="16" s="1"/>
  <c r="X310" i="16"/>
  <c r="Y310" i="16" s="1"/>
  <c r="AA310" i="16"/>
  <c r="X142" i="16"/>
  <c r="Y142" i="16" s="1"/>
  <c r="AA142" i="16"/>
  <c r="AG30" i="16"/>
  <c r="AH30" i="16" s="1"/>
  <c r="D29" i="7"/>
  <c r="C30" i="7"/>
  <c r="C24" i="7"/>
  <c r="C25" i="7" s="1"/>
  <c r="AA112" i="16"/>
  <c r="AB112" i="16" s="1"/>
  <c r="AC112" i="16" s="1"/>
  <c r="X112" i="16"/>
  <c r="Y112" i="16" s="1"/>
  <c r="AB717" i="16"/>
  <c r="AC717" i="16" s="1"/>
  <c r="AI717" i="16"/>
  <c r="AJ717" i="16" s="1"/>
  <c r="AK717" i="16" s="1"/>
  <c r="AA191" i="16"/>
  <c r="X191" i="16"/>
  <c r="Y191" i="16" s="1"/>
  <c r="X765" i="16"/>
  <c r="Y765" i="16" s="1"/>
  <c r="AA765" i="16"/>
  <c r="X205" i="16"/>
  <c r="Y205" i="16" s="1"/>
  <c r="AA205" i="16"/>
  <c r="AB205" i="16" s="1"/>
  <c r="AC205" i="16" s="1"/>
  <c r="X746" i="16"/>
  <c r="Y746" i="16" s="1"/>
  <c r="AA746" i="16"/>
  <c r="AI439" i="16"/>
  <c r="AJ439" i="16" s="1"/>
  <c r="AK439" i="16" s="1"/>
  <c r="AA238" i="16"/>
  <c r="AB238" i="16" s="1"/>
  <c r="AC238" i="16" s="1"/>
  <c r="X238" i="16"/>
  <c r="Y238" i="16" s="1"/>
  <c r="AA773" i="16"/>
  <c r="X773" i="16"/>
  <c r="Y773" i="16" s="1"/>
  <c r="AB770" i="16"/>
  <c r="AC770" i="16" s="1"/>
  <c r="AA148" i="16"/>
  <c r="X148" i="16"/>
  <c r="Y148" i="16" s="1"/>
  <c r="AA685" i="16"/>
  <c r="AB685" i="16" s="1"/>
  <c r="AC685" i="16" s="1"/>
  <c r="X685" i="16"/>
  <c r="Y685" i="16" s="1"/>
  <c r="AA239" i="16"/>
  <c r="AB239" i="16" s="1"/>
  <c r="AC239" i="16" s="1"/>
  <c r="X239" i="16"/>
  <c r="Y239" i="16" s="1"/>
  <c r="AG95" i="16"/>
  <c r="AH95" i="16" s="1"/>
  <c r="AG409" i="16"/>
  <c r="AH409" i="16" s="1"/>
  <c r="X130" i="16"/>
  <c r="Y130" i="16" s="1"/>
  <c r="AA130" i="16"/>
  <c r="X479" i="16"/>
  <c r="Y479" i="16" s="1"/>
  <c r="AA479" i="16"/>
  <c r="AI226" i="16"/>
  <c r="AJ226" i="16" s="1"/>
  <c r="AK226" i="16" s="1"/>
  <c r="AG325" i="16"/>
  <c r="AH325" i="16" s="1"/>
  <c r="AI197" i="16"/>
  <c r="AJ197" i="16" s="1"/>
  <c r="AK197" i="16" s="1"/>
  <c r="AI381" i="16"/>
  <c r="AJ381" i="16" s="1"/>
  <c r="AK381" i="16" s="1"/>
  <c r="AG646" i="16"/>
  <c r="AH646" i="16" s="1"/>
  <c r="AG345" i="16"/>
  <c r="AH345" i="16" s="1"/>
  <c r="AI279" i="16"/>
  <c r="AJ279" i="16" s="1"/>
  <c r="AK279" i="16" s="1"/>
  <c r="AG389" i="16"/>
  <c r="AH389" i="16" s="1"/>
  <c r="AI389" i="16" s="1"/>
  <c r="AJ389" i="16" s="1"/>
  <c r="AK389" i="16" s="1"/>
  <c r="AA260" i="16"/>
  <c r="X260" i="16"/>
  <c r="Y260" i="16" s="1"/>
  <c r="AG80" i="16"/>
  <c r="AH80" i="16" s="1"/>
  <c r="AG32" i="16"/>
  <c r="AH32" i="16" s="1"/>
  <c r="AG547" i="16"/>
  <c r="AH547" i="16" s="1"/>
  <c r="AA256" i="16"/>
  <c r="AB256" i="16" s="1"/>
  <c r="AC256" i="16" s="1"/>
  <c r="X256" i="16"/>
  <c r="Y256" i="16" s="1"/>
  <c r="AG507" i="16"/>
  <c r="AH507" i="16" s="1"/>
  <c r="AG742" i="16"/>
  <c r="AH742" i="16" s="1"/>
  <c r="AG479" i="16"/>
  <c r="AH479" i="16" s="1"/>
  <c r="AG759" i="16"/>
  <c r="AH759" i="16" s="1"/>
  <c r="AA747" i="16"/>
  <c r="AB747" i="16" s="1"/>
  <c r="AC747" i="16" s="1"/>
  <c r="X747" i="16"/>
  <c r="Y747" i="16" s="1"/>
  <c r="AG252" i="16"/>
  <c r="AH252" i="16" s="1"/>
  <c r="AB250" i="16"/>
  <c r="AC250" i="16" s="1"/>
  <c r="AI250" i="16"/>
  <c r="AJ250" i="16" s="1"/>
  <c r="AK250" i="16" s="1"/>
  <c r="AG231" i="16"/>
  <c r="AH231" i="16" s="1"/>
  <c r="X443" i="16"/>
  <c r="Y443" i="16" s="1"/>
  <c r="AA443" i="16"/>
  <c r="AB443" i="16" s="1"/>
  <c r="AC443" i="16" s="1"/>
  <c r="X540" i="16"/>
  <c r="Y540" i="16" s="1"/>
  <c r="AA540" i="16"/>
  <c r="X597" i="16"/>
  <c r="Y597" i="16" s="1"/>
  <c r="AA597" i="16"/>
  <c r="AB597" i="16" s="1"/>
  <c r="AC597" i="16" s="1"/>
  <c r="AI166" i="16"/>
  <c r="AJ166" i="16" s="1"/>
  <c r="AK166" i="16" s="1"/>
  <c r="AB166" i="16"/>
  <c r="AC166" i="16" s="1"/>
  <c r="AA484" i="16"/>
  <c r="AB484" i="16" s="1"/>
  <c r="AC484" i="16" s="1"/>
  <c r="X484" i="16"/>
  <c r="Y484" i="16" s="1"/>
  <c r="AA246" i="16"/>
  <c r="AB246" i="16" s="1"/>
  <c r="AC246" i="16" s="1"/>
  <c r="X246" i="16"/>
  <c r="Y246" i="16" s="1"/>
  <c r="AG746" i="16"/>
  <c r="AH746" i="16" s="1"/>
  <c r="AA262" i="16"/>
  <c r="AB262" i="16" s="1"/>
  <c r="AC262" i="16" s="1"/>
  <c r="X262" i="16"/>
  <c r="Y262" i="16" s="1"/>
  <c r="X498" i="16"/>
  <c r="Y498" i="16" s="1"/>
  <c r="AA498" i="16"/>
  <c r="X562" i="16"/>
  <c r="Y562" i="16" s="1"/>
  <c r="AA562" i="16"/>
  <c r="AG775" i="16"/>
  <c r="AH775" i="16" s="1"/>
  <c r="AB370" i="16"/>
  <c r="AC370" i="16" s="1"/>
  <c r="AG642" i="16"/>
  <c r="AH642" i="16" s="1"/>
  <c r="AA406" i="16"/>
  <c r="X406" i="16"/>
  <c r="Y406" i="16" s="1"/>
  <c r="AA568" i="16"/>
  <c r="X568" i="16"/>
  <c r="Y568" i="16" s="1"/>
  <c r="AA93" i="16"/>
  <c r="AB93" i="16" s="1"/>
  <c r="AC93" i="16" s="1"/>
  <c r="X93" i="16"/>
  <c r="Y93" i="16" s="1"/>
  <c r="AG239" i="16"/>
  <c r="AH239" i="16" s="1"/>
  <c r="X254" i="16"/>
  <c r="Y254" i="16" s="1"/>
  <c r="AA254" i="16"/>
  <c r="AA421" i="16"/>
  <c r="AB421" i="16" s="1"/>
  <c r="AC421" i="16" s="1"/>
  <c r="X421" i="16"/>
  <c r="Y421" i="16" s="1"/>
  <c r="AG754" i="16"/>
  <c r="AH754" i="16" s="1"/>
  <c r="AI754" i="16" s="1"/>
  <c r="AJ754" i="16" s="1"/>
  <c r="AK754" i="16" s="1"/>
  <c r="X590" i="16"/>
  <c r="Y590" i="16" s="1"/>
  <c r="AA590" i="16"/>
  <c r="AA761" i="16"/>
  <c r="AB761" i="16" s="1"/>
  <c r="AC761" i="16" s="1"/>
  <c r="X761" i="16"/>
  <c r="Y761" i="16" s="1"/>
  <c r="AG412" i="16"/>
  <c r="AH412" i="16" s="1"/>
  <c r="AI412" i="16" s="1"/>
  <c r="AJ412" i="16" s="1"/>
  <c r="AK412" i="16" s="1"/>
  <c r="AB505" i="16"/>
  <c r="AC505" i="16" s="1"/>
  <c r="AG430" i="16"/>
  <c r="AH430" i="16" s="1"/>
  <c r="AI565" i="16"/>
  <c r="AJ565" i="16" s="1"/>
  <c r="AK565" i="16" s="1"/>
  <c r="AA547" i="16"/>
  <c r="X547" i="16"/>
  <c r="Y547" i="16" s="1"/>
  <c r="AA768" i="16"/>
  <c r="X768" i="16"/>
  <c r="Y768" i="16" s="1"/>
  <c r="AA546" i="16"/>
  <c r="X546" i="16"/>
  <c r="Y546" i="16" s="1"/>
  <c r="AA759" i="16"/>
  <c r="X759" i="16"/>
  <c r="Y759" i="16" s="1"/>
  <c r="X98" i="16"/>
  <c r="Y98" i="16" s="1"/>
  <c r="AA98" i="16"/>
  <c r="X252" i="16"/>
  <c r="Y252" i="16" s="1"/>
  <c r="AA252" i="16"/>
  <c r="X187" i="16"/>
  <c r="Y187" i="16" s="1"/>
  <c r="AA187" i="16"/>
  <c r="AI286" i="16"/>
  <c r="AJ286" i="16" s="1"/>
  <c r="AK286" i="16" s="1"/>
  <c r="AG75" i="16"/>
  <c r="AH75" i="16" s="1"/>
  <c r="AG149" i="16"/>
  <c r="AH149" i="16" s="1"/>
  <c r="AG716" i="16"/>
  <c r="AH716" i="16" s="1"/>
  <c r="AB317" i="16"/>
  <c r="AC317" i="16" s="1"/>
  <c r="AI478" i="16"/>
  <c r="AJ478" i="16" s="1"/>
  <c r="AK478" i="16" s="1"/>
  <c r="AI741" i="16"/>
  <c r="AJ741" i="16" s="1"/>
  <c r="AK741" i="16" s="1"/>
  <c r="AI339" i="16"/>
  <c r="AJ339" i="16" s="1"/>
  <c r="AK339" i="16" s="1"/>
  <c r="AI441" i="16"/>
  <c r="AJ441" i="16" s="1"/>
  <c r="AK441" i="16" s="1"/>
  <c r="AA679" i="16"/>
  <c r="X679" i="16"/>
  <c r="Y679" i="16" s="1"/>
  <c r="AA763" i="16"/>
  <c r="AB763" i="16" s="1"/>
  <c r="AC763" i="16" s="1"/>
  <c r="X763" i="16"/>
  <c r="Y763" i="16" s="1"/>
  <c r="AA236" i="16"/>
  <c r="X236" i="16"/>
  <c r="Y236" i="16" s="1"/>
  <c r="AA80" i="16"/>
  <c r="X80" i="16"/>
  <c r="Y80" i="16" s="1"/>
  <c r="AA32" i="16"/>
  <c r="AB32" i="16" s="1"/>
  <c r="AC32" i="16" s="1"/>
  <c r="X32" i="16"/>
  <c r="Y32" i="16" s="1"/>
  <c r="X769" i="16"/>
  <c r="Y769" i="16" s="1"/>
  <c r="AA769" i="16"/>
  <c r="AA742" i="16"/>
  <c r="AB742" i="16" s="1"/>
  <c r="AC742" i="16" s="1"/>
  <c r="X742" i="16"/>
  <c r="Y742" i="16" s="1"/>
  <c r="AI141" i="16"/>
  <c r="AJ141" i="16" s="1"/>
  <c r="AK141" i="16" s="1"/>
  <c r="AB141" i="16"/>
  <c r="AC141" i="16" s="1"/>
  <c r="AA33" i="16"/>
  <c r="X33" i="16"/>
  <c r="Y33" i="16" s="1"/>
  <c r="AG33" i="16"/>
  <c r="AH33" i="16" s="1"/>
  <c r="AI634" i="16"/>
  <c r="AJ634" i="16" s="1"/>
  <c r="AK634" i="16" s="1"/>
  <c r="AA177" i="16"/>
  <c r="AB177" i="16" s="1"/>
  <c r="AC177" i="16" s="1"/>
  <c r="X177" i="16"/>
  <c r="Y177" i="16" s="1"/>
  <c r="AB301" i="16"/>
  <c r="AC301" i="16" s="1"/>
  <c r="AI301" i="16"/>
  <c r="AJ301" i="16" s="1"/>
  <c r="AK301" i="16" s="1"/>
  <c r="X231" i="16"/>
  <c r="Y231" i="16" s="1"/>
  <c r="AA231" i="16"/>
  <c r="AA97" i="16"/>
  <c r="X97" i="16"/>
  <c r="Y97" i="16" s="1"/>
  <c r="AA247" i="16"/>
  <c r="X247" i="16"/>
  <c r="Y247" i="16" s="1"/>
  <c r="AA642" i="16"/>
  <c r="AB642" i="16" s="1"/>
  <c r="AC642" i="16" s="1"/>
  <c r="X642" i="16"/>
  <c r="Y642" i="16" s="1"/>
  <c r="AG242" i="16"/>
  <c r="AH242" i="16" s="1"/>
  <c r="AA125" i="16"/>
  <c r="X125" i="16"/>
  <c r="Y125" i="16" s="1"/>
  <c r="AB674" i="16"/>
  <c r="AC674" i="16" s="1"/>
  <c r="AG765" i="16"/>
  <c r="AH765" i="16" s="1"/>
  <c r="AA655" i="16"/>
  <c r="X655" i="16"/>
  <c r="Y655" i="16" s="1"/>
  <c r="X684" i="16"/>
  <c r="Y684" i="16" s="1"/>
  <c r="AA684" i="16"/>
  <c r="AI28" i="16"/>
  <c r="AJ28" i="16" s="1"/>
  <c r="AK28" i="16" s="1"/>
  <c r="AA123" i="16"/>
  <c r="AB123" i="16" s="1"/>
  <c r="AC123" i="16" s="1"/>
  <c r="X123" i="16"/>
  <c r="Y123" i="16" s="1"/>
  <c r="AG103" i="16"/>
  <c r="AH103" i="16" s="1"/>
  <c r="AI103" i="16" s="1"/>
  <c r="AJ103" i="16" s="1"/>
  <c r="AK103" i="16" s="1"/>
  <c r="AG273" i="16"/>
  <c r="AH273" i="16" s="1"/>
  <c r="AI712" i="16"/>
  <c r="AJ712" i="16" s="1"/>
  <c r="AK712" i="16" s="1"/>
  <c r="AI323" i="16"/>
  <c r="AJ323" i="16" s="1"/>
  <c r="AK323" i="16" s="1"/>
  <c r="AI548" i="16"/>
  <c r="AJ548" i="16" s="1"/>
  <c r="AK548" i="16" s="1"/>
  <c r="AI442" i="16"/>
  <c r="AJ442" i="16" s="1"/>
  <c r="AK442" i="16" s="1"/>
  <c r="AG428" i="16"/>
  <c r="AH428" i="16" s="1"/>
  <c r="AI408" i="16"/>
  <c r="AJ408" i="16" s="1"/>
  <c r="AK408" i="16" s="1"/>
  <c r="AI750" i="16"/>
  <c r="AJ750" i="16" s="1"/>
  <c r="AK750" i="16" s="1"/>
  <c r="AI341" i="16"/>
  <c r="AJ341" i="16" s="1"/>
  <c r="AK341" i="16" s="1"/>
  <c r="AG537" i="16"/>
  <c r="AH537" i="16" s="1"/>
  <c r="AI537" i="16" s="1"/>
  <c r="AJ537" i="16" s="1"/>
  <c r="AK537" i="16" s="1"/>
  <c r="AG679" i="16"/>
  <c r="AH679" i="16" s="1"/>
  <c r="AA100" i="16"/>
  <c r="X100" i="16"/>
  <c r="Y100" i="16" s="1"/>
  <c r="AA102" i="16"/>
  <c r="X102" i="16"/>
  <c r="Y102" i="16" s="1"/>
  <c r="AG769" i="16"/>
  <c r="AH769" i="16" s="1"/>
  <c r="AI361" i="16"/>
  <c r="AJ361" i="16" s="1"/>
  <c r="AK361" i="16" s="1"/>
  <c r="AB361" i="16"/>
  <c r="AC361" i="16" s="1"/>
  <c r="AG546" i="16"/>
  <c r="AH546" i="16" s="1"/>
  <c r="AG713" i="16"/>
  <c r="AH713" i="16" s="1"/>
  <c r="AI713" i="16" s="1"/>
  <c r="AJ713" i="16" s="1"/>
  <c r="AK713" i="16" s="1"/>
  <c r="AA105" i="16"/>
  <c r="X105" i="16"/>
  <c r="Y105" i="16" s="1"/>
  <c r="AG491" i="16"/>
  <c r="AH491" i="16" s="1"/>
  <c r="AB328" i="16"/>
  <c r="AC328" i="16" s="1"/>
  <c r="AI328" i="16"/>
  <c r="AJ328" i="16" s="1"/>
  <c r="AK328" i="16" s="1"/>
  <c r="AI31" i="16"/>
  <c r="AJ31" i="16" s="1"/>
  <c r="AK31" i="16" s="1"/>
  <c r="AB31" i="16"/>
  <c r="AC31" i="16" s="1"/>
  <c r="AI90" i="16"/>
  <c r="AJ90" i="16" s="1"/>
  <c r="AK90" i="16" s="1"/>
  <c r="AB90" i="16"/>
  <c r="AC90" i="16" s="1"/>
  <c r="AI294" i="16"/>
  <c r="AJ294" i="16" s="1"/>
  <c r="AK294" i="16" s="1"/>
  <c r="AG98" i="16"/>
  <c r="AH98" i="16" s="1"/>
  <c r="AA564" i="16"/>
  <c r="X564" i="16"/>
  <c r="Y564" i="16" s="1"/>
  <c r="X550" i="16"/>
  <c r="Y550" i="16" s="1"/>
  <c r="AA550" i="16"/>
  <c r="AB550" i="16" s="1"/>
  <c r="AC550" i="16" s="1"/>
  <c r="AA533" i="16"/>
  <c r="AB533" i="16" s="1"/>
  <c r="AC533" i="16" s="1"/>
  <c r="X533" i="16"/>
  <c r="Y533" i="16" s="1"/>
  <c r="AA486" i="16"/>
  <c r="AB486" i="16" s="1"/>
  <c r="AC486" i="16" s="1"/>
  <c r="X486" i="16"/>
  <c r="Y486" i="16" s="1"/>
  <c r="AG540" i="16"/>
  <c r="AH540" i="16" s="1"/>
  <c r="X42" i="16"/>
  <c r="Y42" i="16" s="1"/>
  <c r="AA42" i="16"/>
  <c r="AA52" i="16"/>
  <c r="X52" i="16"/>
  <c r="Y52" i="16" s="1"/>
  <c r="X393" i="16"/>
  <c r="Y393" i="16" s="1"/>
  <c r="AA393" i="16"/>
  <c r="AA94" i="16"/>
  <c r="AB94" i="16" s="1"/>
  <c r="AC94" i="16" s="1"/>
  <c r="X94" i="16"/>
  <c r="Y94" i="16" s="1"/>
  <c r="AG97" i="16"/>
  <c r="AH97" i="16" s="1"/>
  <c r="AA732" i="16"/>
  <c r="X732" i="16"/>
  <c r="Y732" i="16" s="1"/>
  <c r="AG205" i="16"/>
  <c r="AH205" i="16" s="1"/>
  <c r="AG246" i="16"/>
  <c r="AH246" i="16" s="1"/>
  <c r="AI246" i="16" s="1"/>
  <c r="AJ246" i="16" s="1"/>
  <c r="AK246" i="16" s="1"/>
  <c r="AA54" i="16"/>
  <c r="AB54" i="16" s="1"/>
  <c r="AC54" i="16" s="1"/>
  <c r="X54" i="16"/>
  <c r="Y54" i="16" s="1"/>
  <c r="AA242" i="16"/>
  <c r="X242" i="16"/>
  <c r="Y242" i="16" s="1"/>
  <c r="X66" i="16"/>
  <c r="Y66" i="16" s="1"/>
  <c r="AA66" i="16"/>
  <c r="AG498" i="16"/>
  <c r="AH498" i="16" s="1"/>
  <c r="AI84" i="16"/>
  <c r="AJ84" i="16" s="1"/>
  <c r="AK84" i="16" s="1"/>
  <c r="AB84" i="16"/>
  <c r="AC84" i="16" s="1"/>
  <c r="AA775" i="16"/>
  <c r="AB775" i="16" s="1"/>
  <c r="AC775" i="16" s="1"/>
  <c r="X775" i="16"/>
  <c r="Y775" i="16" s="1"/>
  <c r="AA639" i="16"/>
  <c r="X639" i="16"/>
  <c r="Y639" i="16" s="1"/>
  <c r="AG238" i="16"/>
  <c r="AH238" i="16" s="1"/>
  <c r="AG247" i="16"/>
  <c r="AH247" i="16" s="1"/>
  <c r="X509" i="16"/>
  <c r="Y509" i="16" s="1"/>
  <c r="AA509" i="16"/>
  <c r="AB509" i="16" s="1"/>
  <c r="AC509" i="16" s="1"/>
  <c r="X65" i="16"/>
  <c r="Y65" i="16" s="1"/>
  <c r="AA65" i="16"/>
  <c r="AB65" i="16" s="1"/>
  <c r="AC65" i="16" s="1"/>
  <c r="X95" i="16"/>
  <c r="Y95" i="16" s="1"/>
  <c r="AA95" i="16"/>
  <c r="AG254" i="16"/>
  <c r="AH254" i="16" s="1"/>
  <c r="AA409" i="16"/>
  <c r="X409" i="16"/>
  <c r="Y409" i="16" s="1"/>
  <c r="AG421" i="16"/>
  <c r="AH421" i="16" s="1"/>
  <c r="AA413" i="16"/>
  <c r="X413" i="16"/>
  <c r="Y413" i="16" s="1"/>
  <c r="AG590" i="16"/>
  <c r="AH590" i="16" s="1"/>
  <c r="AG130" i="16"/>
  <c r="AH130" i="16" s="1"/>
  <c r="AG684" i="16"/>
  <c r="AH684" i="16" s="1"/>
  <c r="AG583" i="16"/>
  <c r="AH583" i="16" s="1"/>
  <c r="AI583" i="16" s="1"/>
  <c r="AJ583" i="16" s="1"/>
  <c r="AK583" i="16" s="1"/>
  <c r="AG123" i="16"/>
  <c r="AH123" i="16" s="1"/>
  <c r="X491" i="16"/>
  <c r="Y491" i="16" s="1"/>
  <c r="AA491" i="16"/>
  <c r="AB491" i="16" s="1"/>
  <c r="AC491" i="16" s="1"/>
  <c r="AI70" i="16"/>
  <c r="AJ70" i="16" s="1"/>
  <c r="AK70" i="16" s="1"/>
  <c r="AA570" i="16"/>
  <c r="AB570" i="16" s="1"/>
  <c r="AC570" i="16" s="1"/>
  <c r="X570" i="16"/>
  <c r="Y570" i="16" s="1"/>
  <c r="AI578" i="16"/>
  <c r="AJ578" i="16" s="1"/>
  <c r="AK578" i="16" s="1"/>
  <c r="AA617" i="16"/>
  <c r="AB617" i="16" s="1"/>
  <c r="AC617" i="16" s="1"/>
  <c r="X617" i="16"/>
  <c r="Y617" i="16" s="1"/>
  <c r="AB338" i="16"/>
  <c r="AC338" i="16" s="1"/>
  <c r="AI338" i="16"/>
  <c r="AJ338" i="16" s="1"/>
  <c r="AK338" i="16" s="1"/>
  <c r="AI492" i="16"/>
  <c r="AJ492" i="16" s="1"/>
  <c r="AK492" i="16" s="1"/>
  <c r="AB492" i="16"/>
  <c r="AC492" i="16" s="1"/>
  <c r="AA714" i="16"/>
  <c r="X714" i="16"/>
  <c r="Y714" i="16" s="1"/>
  <c r="AB667" i="16"/>
  <c r="AC667" i="16" s="1"/>
  <c r="AI667" i="16"/>
  <c r="AJ667" i="16" s="1"/>
  <c r="AK667" i="16" s="1"/>
  <c r="AB495" i="16"/>
  <c r="AC495" i="16" s="1"/>
  <c r="AI495" i="16"/>
  <c r="AJ495" i="16" s="1"/>
  <c r="AK495" i="16" s="1"/>
  <c r="AG628" i="16"/>
  <c r="AH628" i="16" s="1"/>
  <c r="AI628" i="16" s="1"/>
  <c r="AJ628" i="16" s="1"/>
  <c r="AK628" i="16" s="1"/>
  <c r="AB164" i="16"/>
  <c r="AC164" i="16" s="1"/>
  <c r="AI164" i="16"/>
  <c r="AJ164" i="16" s="1"/>
  <c r="AK164" i="16" s="1"/>
  <c r="AA458" i="16"/>
  <c r="AB458" i="16" s="1"/>
  <c r="AC458" i="16" s="1"/>
  <c r="X458" i="16"/>
  <c r="Y458" i="16" s="1"/>
  <c r="AI147" i="16"/>
  <c r="AJ147" i="16" s="1"/>
  <c r="AK147" i="16" s="1"/>
  <c r="AB147" i="16"/>
  <c r="AC147" i="16" s="1"/>
  <c r="AI79" i="16"/>
  <c r="AJ79" i="16" s="1"/>
  <c r="AK79" i="16" s="1"/>
  <c r="AI271" i="16"/>
  <c r="AJ271" i="16" s="1"/>
  <c r="AK271" i="16" s="1"/>
  <c r="AB271" i="16"/>
  <c r="AC271" i="16" s="1"/>
  <c r="AB686" i="16"/>
  <c r="AC686" i="16" s="1"/>
  <c r="AI686" i="16"/>
  <c r="AJ686" i="16" s="1"/>
  <c r="AK686" i="16" s="1"/>
  <c r="AA345" i="16"/>
  <c r="X345" i="16"/>
  <c r="Y345" i="16" s="1"/>
  <c r="AG289" i="16"/>
  <c r="AH289" i="16" s="1"/>
  <c r="AI92" i="16"/>
  <c r="AJ92" i="16" s="1"/>
  <c r="AK92" i="16" s="1"/>
  <c r="AB92" i="16"/>
  <c r="AC92" i="16" s="1"/>
  <c r="AB771" i="16"/>
  <c r="AC771" i="16" s="1"/>
  <c r="AI771" i="16"/>
  <c r="AJ771" i="16" s="1"/>
  <c r="AK771" i="16" s="1"/>
  <c r="AB375" i="16"/>
  <c r="AC375" i="16" s="1"/>
  <c r="AI375" i="16"/>
  <c r="AJ375" i="16" s="1"/>
  <c r="AK375" i="16" s="1"/>
  <c r="AB377" i="16"/>
  <c r="AC377" i="16" s="1"/>
  <c r="AI377" i="16"/>
  <c r="AJ377" i="16" s="1"/>
  <c r="AK377" i="16" s="1"/>
  <c r="AA573" i="16"/>
  <c r="AB573" i="16" s="1"/>
  <c r="AC573" i="16" s="1"/>
  <c r="X573" i="16"/>
  <c r="Y573" i="16" s="1"/>
  <c r="AB395" i="16"/>
  <c r="AC395" i="16" s="1"/>
  <c r="AI395" i="16"/>
  <c r="AJ395" i="16" s="1"/>
  <c r="AK395" i="16" s="1"/>
  <c r="AB605" i="16"/>
  <c r="AC605" i="16" s="1"/>
  <c r="AI605" i="16"/>
  <c r="AJ605" i="16" s="1"/>
  <c r="AK605" i="16" s="1"/>
  <c r="AB349" i="16"/>
  <c r="AC349" i="16" s="1"/>
  <c r="AI349" i="16"/>
  <c r="AJ349" i="16" s="1"/>
  <c r="AK349" i="16" s="1"/>
  <c r="AB561" i="16"/>
  <c r="AC561" i="16" s="1"/>
  <c r="AI561" i="16"/>
  <c r="AJ561" i="16" s="1"/>
  <c r="AK561" i="16" s="1"/>
  <c r="AG617" i="16"/>
  <c r="AH617" i="16" s="1"/>
  <c r="AB122" i="16"/>
  <c r="AC122" i="16" s="1"/>
  <c r="AI122" i="16"/>
  <c r="AJ122" i="16" s="1"/>
  <c r="AK122" i="16" s="1"/>
  <c r="AB237" i="16"/>
  <c r="AC237" i="16" s="1"/>
  <c r="AI237" i="16"/>
  <c r="AJ237" i="16" s="1"/>
  <c r="AK237" i="16" s="1"/>
  <c r="AG78" i="16"/>
  <c r="AH78" i="16" s="1"/>
  <c r="AB602" i="16"/>
  <c r="AC602" i="16" s="1"/>
  <c r="AI602" i="16"/>
  <c r="AJ602" i="16" s="1"/>
  <c r="AK602" i="16" s="1"/>
  <c r="AB780" i="16"/>
  <c r="AC780" i="16" s="1"/>
  <c r="AI780" i="16"/>
  <c r="AJ780" i="16" s="1"/>
  <c r="AK780" i="16" s="1"/>
  <c r="AG736" i="16"/>
  <c r="AH736" i="16" s="1"/>
  <c r="AB482" i="16"/>
  <c r="AC482" i="16" s="1"/>
  <c r="AI482" i="16"/>
  <c r="AJ482" i="16" s="1"/>
  <c r="AK482" i="16" s="1"/>
  <c r="AA325" i="16"/>
  <c r="X325" i="16"/>
  <c r="Y325" i="16" s="1"/>
  <c r="AB232" i="16"/>
  <c r="AC232" i="16" s="1"/>
  <c r="AI232" i="16"/>
  <c r="AJ232" i="16" s="1"/>
  <c r="AK232" i="16" s="1"/>
  <c r="AB288" i="16"/>
  <c r="AC288" i="16" s="1"/>
  <c r="AB243" i="16"/>
  <c r="AC243" i="16" s="1"/>
  <c r="AI243" i="16"/>
  <c r="AJ243" i="16" s="1"/>
  <c r="AK243" i="16" s="1"/>
  <c r="AB396" i="16"/>
  <c r="AC396" i="16" s="1"/>
  <c r="AI396" i="16"/>
  <c r="AJ396" i="16" s="1"/>
  <c r="AK396" i="16" s="1"/>
  <c r="AI63" i="16"/>
  <c r="AJ63" i="16" s="1"/>
  <c r="AK63" i="16" s="1"/>
  <c r="AB63" i="16"/>
  <c r="AC63" i="16" s="1"/>
  <c r="AI371" i="16"/>
  <c r="AJ371" i="16" s="1"/>
  <c r="AK371" i="16" s="1"/>
  <c r="AI625" i="16"/>
  <c r="AJ625" i="16" s="1"/>
  <c r="AK625" i="16" s="1"/>
  <c r="AB215" i="16"/>
  <c r="AC215" i="16" s="1"/>
  <c r="AI215" i="16"/>
  <c r="AJ215" i="16" s="1"/>
  <c r="AK215" i="16" s="1"/>
  <c r="X75" i="16"/>
  <c r="Y75" i="16" s="1"/>
  <c r="AA75" i="16"/>
  <c r="AA149" i="16"/>
  <c r="AB149" i="16" s="1"/>
  <c r="AC149" i="16" s="1"/>
  <c r="X149" i="16"/>
  <c r="Y149" i="16" s="1"/>
  <c r="AB508" i="16"/>
  <c r="AC508" i="16" s="1"/>
  <c r="AI508" i="16"/>
  <c r="AJ508" i="16" s="1"/>
  <c r="AK508" i="16" s="1"/>
  <c r="AA637" i="16"/>
  <c r="AB637" i="16" s="1"/>
  <c r="AC637" i="16" s="1"/>
  <c r="X637" i="16"/>
  <c r="Y637" i="16" s="1"/>
  <c r="AG72" i="16"/>
  <c r="AH72" i="16" s="1"/>
  <c r="AG360" i="16"/>
  <c r="AH360" i="16" s="1"/>
  <c r="AG620" i="16"/>
  <c r="AH620" i="16" s="1"/>
  <c r="AI344" i="16"/>
  <c r="AJ344" i="16" s="1"/>
  <c r="AK344" i="16" s="1"/>
  <c r="AB344" i="16"/>
  <c r="AC344" i="16" s="1"/>
  <c r="AI586" i="16"/>
  <c r="AJ586" i="16" s="1"/>
  <c r="AK586" i="16" s="1"/>
  <c r="AB586" i="16"/>
  <c r="AC586" i="16" s="1"/>
  <c r="AB616" i="16"/>
  <c r="AC616" i="16" s="1"/>
  <c r="AI616" i="16"/>
  <c r="AJ616" i="16" s="1"/>
  <c r="AK616" i="16" s="1"/>
  <c r="AI749" i="16"/>
  <c r="AJ749" i="16" s="1"/>
  <c r="AK749" i="16" s="1"/>
  <c r="AB749" i="16"/>
  <c r="AC749" i="16" s="1"/>
  <c r="AA37" i="16"/>
  <c r="AB37" i="16" s="1"/>
  <c r="AC37" i="16" s="1"/>
  <c r="X37" i="16"/>
  <c r="Y37" i="16" s="1"/>
  <c r="X290" i="16"/>
  <c r="Y290" i="16" s="1"/>
  <c r="AA290" i="16"/>
  <c r="AB290" i="16" s="1"/>
  <c r="AC290" i="16" s="1"/>
  <c r="AB641" i="16"/>
  <c r="AC641" i="16" s="1"/>
  <c r="AB652" i="16"/>
  <c r="AC652" i="16" s="1"/>
  <c r="AI652" i="16"/>
  <c r="AJ652" i="16" s="1"/>
  <c r="AK652" i="16" s="1"/>
  <c r="AB113" i="16"/>
  <c r="AC113" i="16" s="1"/>
  <c r="AI113" i="16"/>
  <c r="AJ113" i="16" s="1"/>
  <c r="AK113" i="16" s="1"/>
  <c r="AI706" i="16"/>
  <c r="AJ706" i="16" s="1"/>
  <c r="AK706" i="16" s="1"/>
  <c r="AB392" i="16"/>
  <c r="AC392" i="16" s="1"/>
  <c r="AI392" i="16"/>
  <c r="AJ392" i="16" s="1"/>
  <c r="AK392" i="16" s="1"/>
  <c r="AI69" i="16"/>
  <c r="AJ69" i="16" s="1"/>
  <c r="AK69" i="16" s="1"/>
  <c r="AB434" i="16"/>
  <c r="AC434" i="16" s="1"/>
  <c r="AI434" i="16"/>
  <c r="AJ434" i="16" s="1"/>
  <c r="AK434" i="16" s="1"/>
  <c r="AA56" i="16"/>
  <c r="AB56" i="16" s="1"/>
  <c r="AC56" i="16" s="1"/>
  <c r="X56" i="16"/>
  <c r="Y56" i="16" s="1"/>
  <c r="AB189" i="16"/>
  <c r="AC189" i="16" s="1"/>
  <c r="AI189" i="16"/>
  <c r="AJ189" i="16" s="1"/>
  <c r="AK189" i="16" s="1"/>
  <c r="AI110" i="16"/>
  <c r="AJ110" i="16" s="1"/>
  <c r="AK110" i="16" s="1"/>
  <c r="AB251" i="16"/>
  <c r="AC251" i="16" s="1"/>
  <c r="AI251" i="16"/>
  <c r="AJ251" i="16" s="1"/>
  <c r="AK251" i="16" s="1"/>
  <c r="AA645" i="16"/>
  <c r="AB645" i="16" s="1"/>
  <c r="AC645" i="16" s="1"/>
  <c r="X645" i="16"/>
  <c r="Y645" i="16" s="1"/>
  <c r="AB261" i="16"/>
  <c r="AC261" i="16" s="1"/>
  <c r="AI261" i="16"/>
  <c r="AJ261" i="16" s="1"/>
  <c r="AK261" i="16" s="1"/>
  <c r="AA297" i="16"/>
  <c r="X297" i="16"/>
  <c r="Y297" i="16" s="1"/>
  <c r="AI551" i="16"/>
  <c r="AJ551" i="16" s="1"/>
  <c r="AK551" i="16" s="1"/>
  <c r="AB551" i="16"/>
  <c r="AC551" i="16" s="1"/>
  <c r="AI722" i="16"/>
  <c r="AJ722" i="16" s="1"/>
  <c r="AK722" i="16" s="1"/>
  <c r="AB722" i="16"/>
  <c r="AC722" i="16" s="1"/>
  <c r="AB511" i="16"/>
  <c r="AC511" i="16" s="1"/>
  <c r="AI725" i="16"/>
  <c r="AJ725" i="16" s="1"/>
  <c r="AK725" i="16" s="1"/>
  <c r="AI682" i="16"/>
  <c r="AJ682" i="16" s="1"/>
  <c r="AK682" i="16" s="1"/>
  <c r="AB682" i="16"/>
  <c r="AC682" i="16" s="1"/>
  <c r="AB245" i="16"/>
  <c r="AC245" i="16" s="1"/>
  <c r="AI245" i="16"/>
  <c r="AJ245" i="16" s="1"/>
  <c r="AK245" i="16" s="1"/>
  <c r="AI173" i="16"/>
  <c r="AJ173" i="16" s="1"/>
  <c r="AK173" i="16" s="1"/>
  <c r="AB173" i="16"/>
  <c r="AC173" i="16" s="1"/>
  <c r="AI448" i="16"/>
  <c r="AJ448" i="16" s="1"/>
  <c r="AK448" i="16" s="1"/>
  <c r="AA430" i="16"/>
  <c r="X430" i="16"/>
  <c r="Y430" i="16" s="1"/>
  <c r="AI277" i="16"/>
  <c r="AJ277" i="16" s="1"/>
  <c r="AK277" i="16" s="1"/>
  <c r="AI419" i="16"/>
  <c r="AJ419" i="16" s="1"/>
  <c r="AK419" i="16" s="1"/>
  <c r="AI715" i="16"/>
  <c r="AJ715" i="16" s="1"/>
  <c r="AK715" i="16" s="1"/>
  <c r="AB598" i="16"/>
  <c r="AC598" i="16" s="1"/>
  <c r="AI598" i="16"/>
  <c r="AJ598" i="16" s="1"/>
  <c r="AK598" i="16" s="1"/>
  <c r="X716" i="16"/>
  <c r="Y716" i="16" s="1"/>
  <c r="AA716" i="16"/>
  <c r="AI400" i="16"/>
  <c r="AJ400" i="16" s="1"/>
  <c r="AK400" i="16" s="1"/>
  <c r="AI483" i="16"/>
  <c r="AJ483" i="16" s="1"/>
  <c r="AK483" i="16" s="1"/>
  <c r="AB483" i="16"/>
  <c r="AC483" i="16" s="1"/>
  <c r="X707" i="16"/>
  <c r="Y707" i="16" s="1"/>
  <c r="AA707" i="16"/>
  <c r="AA360" i="16"/>
  <c r="AB360" i="16" s="1"/>
  <c r="AC360" i="16" s="1"/>
  <c r="X360" i="16"/>
  <c r="Y360" i="16" s="1"/>
  <c r="AI91" i="16"/>
  <c r="AJ91" i="16" s="1"/>
  <c r="AK91" i="16" s="1"/>
  <c r="AI193" i="16"/>
  <c r="AJ193" i="16" s="1"/>
  <c r="AK193" i="16" s="1"/>
  <c r="AB304" i="16"/>
  <c r="AC304" i="16" s="1"/>
  <c r="AI304" i="16"/>
  <c r="AJ304" i="16" s="1"/>
  <c r="AK304" i="16" s="1"/>
  <c r="AI612" i="16"/>
  <c r="AJ612" i="16" s="1"/>
  <c r="AK612" i="16" s="1"/>
  <c r="AB612" i="16"/>
  <c r="AC612" i="16" s="1"/>
  <c r="AI535" i="16"/>
  <c r="AJ535" i="16" s="1"/>
  <c r="AK535" i="16" s="1"/>
  <c r="AI18" i="16"/>
  <c r="AJ18" i="16" s="1"/>
  <c r="AK18" i="16" s="1"/>
  <c r="AB268" i="16"/>
  <c r="AC268" i="16" s="1"/>
  <c r="AI268" i="16"/>
  <c r="AJ268" i="16" s="1"/>
  <c r="AK268" i="16" s="1"/>
  <c r="AG37" i="16"/>
  <c r="AH37" i="16" s="1"/>
  <c r="AG297" i="16"/>
  <c r="AH297" i="16" s="1"/>
  <c r="AG290" i="16"/>
  <c r="AH290" i="16" s="1"/>
  <c r="AG458" i="16"/>
  <c r="AH458" i="16" s="1"/>
  <c r="AA359" i="16"/>
  <c r="AB359" i="16" s="1"/>
  <c r="AC359" i="16" s="1"/>
  <c r="X359" i="16"/>
  <c r="Y359" i="16" s="1"/>
  <c r="AI726" i="16"/>
  <c r="AJ726" i="16" s="1"/>
  <c r="AK726" i="16" s="1"/>
  <c r="AA72" i="16"/>
  <c r="AB72" i="16" s="1"/>
  <c r="AC72" i="16" s="1"/>
  <c r="AI666" i="16"/>
  <c r="AJ666" i="16" s="1"/>
  <c r="AK666" i="16" s="1"/>
  <c r="AB666" i="16"/>
  <c r="AC666" i="16" s="1"/>
  <c r="AB181" i="16"/>
  <c r="AC181" i="16" s="1"/>
  <c r="AI181" i="16"/>
  <c r="AJ181" i="16" s="1"/>
  <c r="AK181" i="16" s="1"/>
  <c r="AA369" i="16"/>
  <c r="AB369" i="16" s="1"/>
  <c r="AC369" i="16" s="1"/>
  <c r="X369" i="16"/>
  <c r="Y369" i="16" s="1"/>
  <c r="AB269" i="16"/>
  <c r="AC269" i="16" s="1"/>
  <c r="AI269" i="16"/>
  <c r="AJ269" i="16" s="1"/>
  <c r="AK269" i="16" s="1"/>
  <c r="AI248" i="16"/>
  <c r="AJ248" i="16" s="1"/>
  <c r="AK248" i="16" s="1"/>
  <c r="AI460" i="16"/>
  <c r="AJ460" i="16" s="1"/>
  <c r="AK460" i="16" s="1"/>
  <c r="AB460" i="16"/>
  <c r="AC460" i="16" s="1"/>
  <c r="AB114" i="16"/>
  <c r="AC114" i="16" s="1"/>
  <c r="AI114" i="16"/>
  <c r="AJ114" i="16" s="1"/>
  <c r="AK114" i="16" s="1"/>
  <c r="AA608" i="16"/>
  <c r="AB608" i="16" s="1"/>
  <c r="AC608" i="16" s="1"/>
  <c r="X608" i="16"/>
  <c r="Y608" i="16" s="1"/>
  <c r="AI463" i="16"/>
  <c r="AJ463" i="16" s="1"/>
  <c r="AK463" i="16" s="1"/>
  <c r="AG56" i="16"/>
  <c r="AH56" i="16" s="1"/>
  <c r="AI365" i="16"/>
  <c r="AJ365" i="16" s="1"/>
  <c r="AK365" i="16" s="1"/>
  <c r="AB469" i="16"/>
  <c r="AC469" i="16" s="1"/>
  <c r="AI469" i="16"/>
  <c r="AJ469" i="16" s="1"/>
  <c r="AK469" i="16" s="1"/>
  <c r="AI466" i="16"/>
  <c r="AJ466" i="16" s="1"/>
  <c r="AK466" i="16" s="1"/>
  <c r="AB466" i="16"/>
  <c r="AC466" i="16" s="1"/>
  <c r="AI649" i="16"/>
  <c r="AJ649" i="16" s="1"/>
  <c r="AK649" i="16" s="1"/>
  <c r="AG645" i="16"/>
  <c r="AH645" i="16" s="1"/>
  <c r="AI101" i="16"/>
  <c r="AJ101" i="16" s="1"/>
  <c r="AK101" i="16" s="1"/>
  <c r="AG573" i="16"/>
  <c r="AH573" i="16" s="1"/>
  <c r="AA658" i="16"/>
  <c r="X658" i="16"/>
  <c r="Y658" i="16" s="1"/>
  <c r="AI621" i="16"/>
  <c r="AJ621" i="16" s="1"/>
  <c r="AK621" i="16" s="1"/>
  <c r="AB36" i="16"/>
  <c r="AC36" i="16" s="1"/>
  <c r="AI36" i="16"/>
  <c r="AJ36" i="16" s="1"/>
  <c r="AK36" i="16" s="1"/>
  <c r="AB711" i="16"/>
  <c r="AC711" i="16" s="1"/>
  <c r="AI711" i="16"/>
  <c r="AJ711" i="16" s="1"/>
  <c r="AK711" i="16" s="1"/>
  <c r="AI567" i="16"/>
  <c r="AJ567" i="16" s="1"/>
  <c r="AK567" i="16" s="1"/>
  <c r="AI683" i="16"/>
  <c r="AJ683" i="16" s="1"/>
  <c r="AK683" i="16" s="1"/>
  <c r="AI767" i="16"/>
  <c r="AJ767" i="16" s="1"/>
  <c r="AK767" i="16" s="1"/>
  <c r="AB558" i="16"/>
  <c r="AC558" i="16" s="1"/>
  <c r="AI558" i="16"/>
  <c r="AJ558" i="16" s="1"/>
  <c r="AK558" i="16" s="1"/>
  <c r="AA519" i="16"/>
  <c r="AB519" i="16" s="1"/>
  <c r="AC519" i="16" s="1"/>
  <c r="X519" i="16"/>
  <c r="Y519" i="16" s="1"/>
  <c r="AA73" i="16"/>
  <c r="X73" i="16"/>
  <c r="Y73" i="16" s="1"/>
  <c r="AI405" i="16"/>
  <c r="AJ405" i="16" s="1"/>
  <c r="AK405" i="16" s="1"/>
  <c r="AA620" i="16"/>
  <c r="X620" i="16"/>
  <c r="Y620" i="16" s="1"/>
  <c r="AA64" i="16"/>
  <c r="X64" i="16"/>
  <c r="Y64" i="16" s="1"/>
  <c r="AB575" i="16"/>
  <c r="AC575" i="16" s="1"/>
  <c r="AI575" i="16"/>
  <c r="AJ575" i="16" s="1"/>
  <c r="AK575" i="16" s="1"/>
  <c r="AB378" i="16"/>
  <c r="AC378" i="16" s="1"/>
  <c r="AI378" i="16"/>
  <c r="AJ378" i="16" s="1"/>
  <c r="AK378" i="16" s="1"/>
  <c r="AI536" i="16"/>
  <c r="AJ536" i="16" s="1"/>
  <c r="AK536" i="16" s="1"/>
  <c r="AB536" i="16"/>
  <c r="AC536" i="16" s="1"/>
  <c r="AI257" i="16"/>
  <c r="AJ257" i="16" s="1"/>
  <c r="AK257" i="16" s="1"/>
  <c r="AB257" i="16"/>
  <c r="AC257" i="16" s="1"/>
  <c r="AB348" i="16"/>
  <c r="AC348" i="16" s="1"/>
  <c r="AI348" i="16"/>
  <c r="AJ348" i="16" s="1"/>
  <c r="AK348" i="16" s="1"/>
  <c r="AA646" i="16"/>
  <c r="AB646" i="16" s="1"/>
  <c r="AC646" i="16" s="1"/>
  <c r="X646" i="16"/>
  <c r="Y646" i="16" s="1"/>
  <c r="X273" i="16"/>
  <c r="Y273" i="16" s="1"/>
  <c r="AA273" i="16"/>
  <c r="AB380" i="16"/>
  <c r="AC380" i="16" s="1"/>
  <c r="AI380" i="16"/>
  <c r="AJ380" i="16" s="1"/>
  <c r="AK380" i="16" s="1"/>
  <c r="AB776" i="16"/>
  <c r="AC776" i="16" s="1"/>
  <c r="AI776" i="16"/>
  <c r="AJ776" i="16" s="1"/>
  <c r="AK776" i="16" s="1"/>
  <c r="AA697" i="16"/>
  <c r="X697" i="16"/>
  <c r="Y697" i="16" s="1"/>
  <c r="AA78" i="16"/>
  <c r="X78" i="16"/>
  <c r="Y78" i="16" s="1"/>
  <c r="AA736" i="16"/>
  <c r="AB736" i="16" s="1"/>
  <c r="AC736" i="16" s="1"/>
  <c r="X736" i="16"/>
  <c r="Y736" i="16" s="1"/>
  <c r="AB126" i="16"/>
  <c r="AC126" i="16" s="1"/>
  <c r="AI126" i="16"/>
  <c r="AJ126" i="16" s="1"/>
  <c r="AK126" i="16" s="1"/>
  <c r="AB287" i="16"/>
  <c r="AC287" i="16" s="1"/>
  <c r="AI287" i="16"/>
  <c r="AJ287" i="16" s="1"/>
  <c r="AK287" i="16" s="1"/>
  <c r="AA50" i="16"/>
  <c r="AB50" i="16" s="1"/>
  <c r="AC50" i="16" s="1"/>
  <c r="X50" i="16"/>
  <c r="Y50" i="16" s="1"/>
  <c r="AG519" i="16"/>
  <c r="AH519" i="16" s="1"/>
  <c r="AI473" i="16"/>
  <c r="AJ473" i="16" s="1"/>
  <c r="AK473" i="16" s="1"/>
  <c r="AB473" i="16"/>
  <c r="AC473" i="16" s="1"/>
  <c r="AI376" i="16"/>
  <c r="AJ376" i="16" s="1"/>
  <c r="AK376" i="16" s="1"/>
  <c r="AB376" i="16"/>
  <c r="AC376" i="16" s="1"/>
  <c r="AG73" i="16"/>
  <c r="AH73" i="16" s="1"/>
  <c r="AI449" i="16"/>
  <c r="AJ449" i="16" s="1"/>
  <c r="AK449" i="16" s="1"/>
  <c r="AB449" i="16"/>
  <c r="AC449" i="16" s="1"/>
  <c r="AB708" i="16"/>
  <c r="AC708" i="16" s="1"/>
  <c r="AI708" i="16"/>
  <c r="AJ708" i="16" s="1"/>
  <c r="AK708" i="16" s="1"/>
  <c r="AI176" i="16"/>
  <c r="AJ176" i="16" s="1"/>
  <c r="AK176" i="16" s="1"/>
  <c r="AB728" i="16"/>
  <c r="AC728" i="16" s="1"/>
  <c r="AI728" i="16"/>
  <c r="AJ728" i="16" s="1"/>
  <c r="AK728" i="16" s="1"/>
  <c r="AI417" i="16"/>
  <c r="AJ417" i="16" s="1"/>
  <c r="AK417" i="16" s="1"/>
  <c r="AG127" i="16"/>
  <c r="AH127" i="16" s="1"/>
  <c r="AG714" i="16"/>
  <c r="AH714" i="16" s="1"/>
  <c r="AI111" i="16"/>
  <c r="AJ111" i="16" s="1"/>
  <c r="AK111" i="16" s="1"/>
  <c r="AB111" i="16"/>
  <c r="AC111" i="16" s="1"/>
  <c r="AI720" i="16"/>
  <c r="AJ720" i="16" s="1"/>
  <c r="AK720" i="16" s="1"/>
  <c r="AB720" i="16"/>
  <c r="AC720" i="16" s="1"/>
  <c r="AG637" i="16"/>
  <c r="AH637" i="16" s="1"/>
  <c r="AI654" i="16"/>
  <c r="AJ654" i="16" s="1"/>
  <c r="AK654" i="16" s="1"/>
  <c r="AA604" i="16"/>
  <c r="AB604" i="16" s="1"/>
  <c r="AC604" i="16" s="1"/>
  <c r="X604" i="16"/>
  <c r="Y604" i="16" s="1"/>
  <c r="AI735" i="16"/>
  <c r="AJ735" i="16" s="1"/>
  <c r="AK735" i="16" s="1"/>
  <c r="AB735" i="16"/>
  <c r="AC735" i="16" s="1"/>
  <c r="AI259" i="16"/>
  <c r="AJ259" i="16" s="1"/>
  <c r="AK259" i="16" s="1"/>
  <c r="AB259" i="16"/>
  <c r="AC259" i="16" s="1"/>
  <c r="AI399" i="16"/>
  <c r="AJ399" i="16" s="1"/>
  <c r="AK399" i="16" s="1"/>
  <c r="AG475" i="16"/>
  <c r="AH475" i="16" s="1"/>
  <c r="AB636" i="16"/>
  <c r="AC636" i="16" s="1"/>
  <c r="AI636" i="16"/>
  <c r="AJ636" i="16" s="1"/>
  <c r="AK636" i="16" s="1"/>
  <c r="AA428" i="16"/>
  <c r="X428" i="16"/>
  <c r="Y428" i="16" s="1"/>
  <c r="AB203" i="16"/>
  <c r="AC203" i="16" s="1"/>
  <c r="AI203" i="16"/>
  <c r="AJ203" i="16" s="1"/>
  <c r="AK203" i="16" s="1"/>
  <c r="AI781" i="16"/>
  <c r="AJ781" i="16" s="1"/>
  <c r="AK781" i="16" s="1"/>
  <c r="AI758" i="16"/>
  <c r="AJ758" i="16" s="1"/>
  <c r="AK758" i="16" s="1"/>
  <c r="AG359" i="16"/>
  <c r="AH359" i="16" s="1"/>
  <c r="AI121" i="16"/>
  <c r="AJ121" i="16" s="1"/>
  <c r="AK121" i="16" s="1"/>
  <c r="AI240" i="16"/>
  <c r="AJ240" i="16" s="1"/>
  <c r="AK240" i="16" s="1"/>
  <c r="AB240" i="16"/>
  <c r="AC240" i="16" s="1"/>
  <c r="AI354" i="16"/>
  <c r="AJ354" i="16" s="1"/>
  <c r="AK354" i="16" s="1"/>
  <c r="AB354" i="16"/>
  <c r="AC354" i="16" s="1"/>
  <c r="AI387" i="16"/>
  <c r="AJ387" i="16" s="1"/>
  <c r="AK387" i="16" s="1"/>
  <c r="AB416" i="16"/>
  <c r="AC416" i="16" s="1"/>
  <c r="AI416" i="16"/>
  <c r="AJ416" i="16" s="1"/>
  <c r="AK416" i="16" s="1"/>
  <c r="AI549" i="16"/>
  <c r="AJ549" i="16" s="1"/>
  <c r="AK549" i="16" s="1"/>
  <c r="AB504" i="16"/>
  <c r="AC504" i="16" s="1"/>
  <c r="AI504" i="16"/>
  <c r="AJ504" i="16" s="1"/>
  <c r="AK504" i="16" s="1"/>
  <c r="AI501" i="16"/>
  <c r="AJ501" i="16" s="1"/>
  <c r="AK501" i="16" s="1"/>
  <c r="AB648" i="16"/>
  <c r="AC648" i="16" s="1"/>
  <c r="AI648" i="16"/>
  <c r="AJ648" i="16" s="1"/>
  <c r="AK648" i="16" s="1"/>
  <c r="AG608" i="16"/>
  <c r="AH608" i="16" s="1"/>
  <c r="AB774" i="16"/>
  <c r="AC774" i="16" s="1"/>
  <c r="AI774" i="16"/>
  <c r="AJ774" i="16" s="1"/>
  <c r="AK774" i="16" s="1"/>
  <c r="AB762" i="16"/>
  <c r="AC762" i="16" s="1"/>
  <c r="AI762" i="16"/>
  <c r="AJ762" i="16" s="1"/>
  <c r="AK762" i="16" s="1"/>
  <c r="AI364" i="16"/>
  <c r="AJ364" i="16" s="1"/>
  <c r="AK364" i="16" s="1"/>
  <c r="AB300" i="16"/>
  <c r="AC300" i="16" s="1"/>
  <c r="AI300" i="16"/>
  <c r="AJ300" i="16" s="1"/>
  <c r="AK300" i="16" s="1"/>
  <c r="AI120" i="16"/>
  <c r="AJ120" i="16" s="1"/>
  <c r="AK120" i="16" s="1"/>
  <c r="AB120" i="16"/>
  <c r="AC120" i="16" s="1"/>
  <c r="AI500" i="16"/>
  <c r="AJ500" i="16" s="1"/>
  <c r="AK500" i="16" s="1"/>
  <c r="AI219" i="16"/>
  <c r="AJ219" i="16" s="1"/>
  <c r="AK219" i="16" s="1"/>
  <c r="AA289" i="16"/>
  <c r="AB289" i="16" s="1"/>
  <c r="AC289" i="16" s="1"/>
  <c r="X289" i="16"/>
  <c r="Y289" i="16" s="1"/>
  <c r="AA372" i="16"/>
  <c r="AB372" i="16" s="1"/>
  <c r="AC372" i="16" s="1"/>
  <c r="X372" i="16"/>
  <c r="Y372" i="16" s="1"/>
  <c r="AI539" i="16"/>
  <c r="AJ539" i="16" s="1"/>
  <c r="AK539" i="16" s="1"/>
  <c r="AI29" i="16"/>
  <c r="AJ29" i="16" s="1"/>
  <c r="AK29" i="16" s="1"/>
  <c r="AG697" i="16"/>
  <c r="AH697" i="16" s="1"/>
  <c r="AG658" i="16"/>
  <c r="AH658" i="16" s="1"/>
  <c r="AB704" i="16"/>
  <c r="AC704" i="16" s="1"/>
  <c r="AI704" i="16"/>
  <c r="AJ704" i="16" s="1"/>
  <c r="AK704" i="16" s="1"/>
  <c r="AI316" i="16"/>
  <c r="AJ316" i="16" s="1"/>
  <c r="AK316" i="16" s="1"/>
  <c r="AI346" i="16"/>
  <c r="AJ346" i="16" s="1"/>
  <c r="AK346" i="16" s="1"/>
  <c r="AB346" i="16"/>
  <c r="AC346" i="16" s="1"/>
  <c r="AI487" i="16"/>
  <c r="AJ487" i="16" s="1"/>
  <c r="AK487" i="16" s="1"/>
  <c r="AB487" i="16"/>
  <c r="AC487" i="16" s="1"/>
  <c r="AB9" i="16"/>
  <c r="AC9" i="16" s="1"/>
  <c r="AI663" i="16"/>
  <c r="AJ663" i="16" s="1"/>
  <c r="AK663" i="16" s="1"/>
  <c r="AB663" i="16"/>
  <c r="AC663" i="16" s="1"/>
  <c r="AI67" i="16"/>
  <c r="AJ67" i="16" s="1"/>
  <c r="AK67" i="16" s="1"/>
  <c r="AB67" i="16"/>
  <c r="AC67" i="16" s="1"/>
  <c r="AI89" i="16"/>
  <c r="AJ89" i="16" s="1"/>
  <c r="AK89" i="16" s="1"/>
  <c r="AB89" i="16"/>
  <c r="AC89" i="16" s="1"/>
  <c r="AB574" i="16"/>
  <c r="AC574" i="16" s="1"/>
  <c r="AI574" i="16"/>
  <c r="AJ574" i="16" s="1"/>
  <c r="AK574" i="16" s="1"/>
  <c r="AB412" i="16"/>
  <c r="AC412" i="16" s="1"/>
  <c r="AI653" i="16"/>
  <c r="AJ653" i="16" s="1"/>
  <c r="AK653" i="16" s="1"/>
  <c r="AB653" i="16"/>
  <c r="AC653" i="16" s="1"/>
  <c r="AI133" i="16"/>
  <c r="AJ133" i="16" s="1"/>
  <c r="AK133" i="16" s="1"/>
  <c r="AB133" i="16"/>
  <c r="AC133" i="16" s="1"/>
  <c r="AI451" i="16"/>
  <c r="AJ451" i="16" s="1"/>
  <c r="AK451" i="16" s="1"/>
  <c r="AB451" i="16"/>
  <c r="AC451" i="16" s="1"/>
  <c r="AB596" i="16"/>
  <c r="AC596" i="16" s="1"/>
  <c r="AI596" i="16"/>
  <c r="AJ596" i="16" s="1"/>
  <c r="AK596" i="16" s="1"/>
  <c r="AI81" i="16"/>
  <c r="AJ81" i="16" s="1"/>
  <c r="AK81" i="16" s="1"/>
  <c r="AB81" i="16"/>
  <c r="AC81" i="16" s="1"/>
  <c r="AI38" i="16"/>
  <c r="AJ38" i="16" s="1"/>
  <c r="AK38" i="16" s="1"/>
  <c r="AB38" i="16"/>
  <c r="AC38" i="16" s="1"/>
  <c r="AG51" i="16"/>
  <c r="AH51" i="16" s="1"/>
  <c r="AB740" i="16"/>
  <c r="AC740" i="16" s="1"/>
  <c r="AI740" i="16"/>
  <c r="AJ740" i="16" s="1"/>
  <c r="AK740" i="16" s="1"/>
  <c r="AI731" i="16"/>
  <c r="AJ731" i="16" s="1"/>
  <c r="AK731" i="16" s="1"/>
  <c r="AB731" i="16"/>
  <c r="AC731" i="16" s="1"/>
  <c r="AB11" i="16"/>
  <c r="AC11" i="16" s="1"/>
  <c r="AI11" i="16"/>
  <c r="AJ11" i="16" s="1"/>
  <c r="AK11" i="16" s="1"/>
  <c r="AI455" i="16"/>
  <c r="AJ455" i="16" s="1"/>
  <c r="AK455" i="16" s="1"/>
  <c r="AB455" i="16"/>
  <c r="AC455" i="16" s="1"/>
  <c r="AB168" i="16"/>
  <c r="AC168" i="16" s="1"/>
  <c r="AI168" i="16"/>
  <c r="AJ168" i="16" s="1"/>
  <c r="AK168" i="16" s="1"/>
  <c r="AB308" i="16"/>
  <c r="AC308" i="16" s="1"/>
  <c r="AI308" i="16"/>
  <c r="AJ308" i="16" s="1"/>
  <c r="AK308" i="16" s="1"/>
  <c r="AI431" i="16"/>
  <c r="AJ431" i="16" s="1"/>
  <c r="AK431" i="16" s="1"/>
  <c r="AB431" i="16"/>
  <c r="AC431" i="16" s="1"/>
  <c r="AB552" i="16"/>
  <c r="AC552" i="16" s="1"/>
  <c r="AI552" i="16"/>
  <c r="AJ552" i="16" s="1"/>
  <c r="AK552" i="16" s="1"/>
  <c r="AI480" i="16"/>
  <c r="AJ480" i="16" s="1"/>
  <c r="AK480" i="16" s="1"/>
  <c r="AB480" i="16"/>
  <c r="AC480" i="16" s="1"/>
  <c r="AB559" i="16"/>
  <c r="AC559" i="16" s="1"/>
  <c r="AI559" i="16"/>
  <c r="AJ559" i="16" s="1"/>
  <c r="AK559" i="16" s="1"/>
  <c r="AB217" i="16"/>
  <c r="AC217" i="16" s="1"/>
  <c r="AI217" i="16"/>
  <c r="AJ217" i="16" s="1"/>
  <c r="AK217" i="16" s="1"/>
  <c r="AI302" i="16"/>
  <c r="AJ302" i="16" s="1"/>
  <c r="AK302" i="16" s="1"/>
  <c r="AB302" i="16"/>
  <c r="AC302" i="16" s="1"/>
  <c r="AI390" i="16"/>
  <c r="AJ390" i="16" s="1"/>
  <c r="AK390" i="16" s="1"/>
  <c r="AB390" i="16"/>
  <c r="AC390" i="16" s="1"/>
  <c r="AB744" i="16"/>
  <c r="AC744" i="16" s="1"/>
  <c r="AB27" i="16"/>
  <c r="AC27" i="16" s="1"/>
  <c r="AB314" i="16"/>
  <c r="AC314" i="16" s="1"/>
  <c r="AI314" i="16"/>
  <c r="AJ314" i="16" s="1"/>
  <c r="AK314" i="16" s="1"/>
  <c r="AB493" i="16"/>
  <c r="AC493" i="16" s="1"/>
  <c r="AI493" i="16"/>
  <c r="AJ493" i="16" s="1"/>
  <c r="AK493" i="16" s="1"/>
  <c r="AI630" i="16"/>
  <c r="AJ630" i="16" s="1"/>
  <c r="AK630" i="16" s="1"/>
  <c r="AB630" i="16"/>
  <c r="AC630" i="16" s="1"/>
  <c r="AI337" i="16"/>
  <c r="AJ337" i="16" s="1"/>
  <c r="AK337" i="16" s="1"/>
  <c r="AB337" i="16"/>
  <c r="AC337" i="16" s="1"/>
  <c r="AI280" i="16"/>
  <c r="AJ280" i="16" s="1"/>
  <c r="AK280" i="16" s="1"/>
  <c r="AB280" i="16"/>
  <c r="AC280" i="16" s="1"/>
  <c r="AI244" i="16"/>
  <c r="AJ244" i="16" s="1"/>
  <c r="AK244" i="16" s="1"/>
  <c r="AB244" i="16"/>
  <c r="AC244" i="16" s="1"/>
  <c r="AI613" i="16"/>
  <c r="AJ613" i="16" s="1"/>
  <c r="AK613" i="16" s="1"/>
  <c r="AB613" i="16"/>
  <c r="AC613" i="16" s="1"/>
  <c r="AB103" i="16"/>
  <c r="AC103" i="16" s="1"/>
  <c r="AI15" i="16"/>
  <c r="AJ15" i="16" s="1"/>
  <c r="AK15" i="16" s="1"/>
  <c r="AB15" i="16"/>
  <c r="AC15" i="16" s="1"/>
  <c r="AI444" i="16"/>
  <c r="AJ444" i="16" s="1"/>
  <c r="AK444" i="16" s="1"/>
  <c r="AB444" i="16"/>
  <c r="AC444" i="16" s="1"/>
  <c r="AI333" i="16"/>
  <c r="AJ333" i="16" s="1"/>
  <c r="AK333" i="16" s="1"/>
  <c r="AB333" i="16"/>
  <c r="AC333" i="16" s="1"/>
  <c r="AI595" i="16"/>
  <c r="AJ595" i="16" s="1"/>
  <c r="AK595" i="16" s="1"/>
  <c r="AB595" i="16"/>
  <c r="AC595" i="16" s="1"/>
  <c r="AI318" i="16"/>
  <c r="AJ318" i="16" s="1"/>
  <c r="AK318" i="16" s="1"/>
  <c r="AB318" i="16"/>
  <c r="AC318" i="16" s="1"/>
  <c r="AB138" i="16"/>
  <c r="AC138" i="16" s="1"/>
  <c r="AI138" i="16"/>
  <c r="AJ138" i="16" s="1"/>
  <c r="AK138" i="16" s="1"/>
  <c r="AA51" i="16"/>
  <c r="X51" i="16"/>
  <c r="Y51" i="16" s="1"/>
  <c r="AI506" i="16"/>
  <c r="AJ506" i="16" s="1"/>
  <c r="AK506" i="16" s="1"/>
  <c r="AB506" i="16"/>
  <c r="AC506" i="16" s="1"/>
  <c r="AI367" i="16"/>
  <c r="AJ367" i="16" s="1"/>
  <c r="AK367" i="16" s="1"/>
  <c r="AB367" i="16"/>
  <c r="AC367" i="16" s="1"/>
  <c r="AB675" i="16"/>
  <c r="AC675" i="16" s="1"/>
  <c r="AI675" i="16"/>
  <c r="AJ675" i="16" s="1"/>
  <c r="AK675" i="16" s="1"/>
  <c r="AI440" i="16"/>
  <c r="AJ440" i="16" s="1"/>
  <c r="AK440" i="16" s="1"/>
  <c r="AB440" i="16"/>
  <c r="AC440" i="16" s="1"/>
  <c r="AI572" i="16"/>
  <c r="AJ572" i="16" s="1"/>
  <c r="AK572" i="16" s="1"/>
  <c r="AB572" i="16"/>
  <c r="AC572" i="16" s="1"/>
  <c r="AI374" i="16"/>
  <c r="AJ374" i="16" s="1"/>
  <c r="AK374" i="16" s="1"/>
  <c r="AB374" i="16"/>
  <c r="AC374" i="16" s="1"/>
  <c r="AI188" i="16"/>
  <c r="AJ188" i="16" s="1"/>
  <c r="AK188" i="16" s="1"/>
  <c r="AB188" i="16"/>
  <c r="AC188" i="16" s="1"/>
  <c r="AI357" i="16"/>
  <c r="AJ357" i="16" s="1"/>
  <c r="AK357" i="16" s="1"/>
  <c r="AB357" i="16"/>
  <c r="AC357" i="16" s="1"/>
  <c r="AI145" i="16"/>
  <c r="AJ145" i="16" s="1"/>
  <c r="AK145" i="16" s="1"/>
  <c r="AB145" i="16"/>
  <c r="AC145" i="16" s="1"/>
  <c r="AB391" i="16"/>
  <c r="AC391" i="16" s="1"/>
  <c r="AI566" i="16"/>
  <c r="AJ566" i="16" s="1"/>
  <c r="AK566" i="16" s="1"/>
  <c r="AB566" i="16"/>
  <c r="AC566" i="16" s="1"/>
  <c r="AI423" i="16"/>
  <c r="AJ423" i="16" s="1"/>
  <c r="AK423" i="16" s="1"/>
  <c r="AB423" i="16"/>
  <c r="AC423" i="16" s="1"/>
  <c r="AB671" i="16"/>
  <c r="AC671" i="16" s="1"/>
  <c r="AI671" i="16"/>
  <c r="AJ671" i="16" s="1"/>
  <c r="AK671" i="16" s="1"/>
  <c r="AI306" i="16"/>
  <c r="AJ306" i="16" s="1"/>
  <c r="AK306" i="16" s="1"/>
  <c r="AB306" i="16"/>
  <c r="AC306" i="16" s="1"/>
  <c r="AI106" i="16"/>
  <c r="AJ106" i="16" s="1"/>
  <c r="AK106" i="16" s="1"/>
  <c r="AB106" i="16"/>
  <c r="AC106" i="16" s="1"/>
  <c r="AI429" i="16"/>
  <c r="AJ429" i="16" s="1"/>
  <c r="AK429" i="16" s="1"/>
  <c r="AB429" i="16"/>
  <c r="AC429" i="16" s="1"/>
  <c r="AI432" i="16"/>
  <c r="AJ432" i="16" s="1"/>
  <c r="AK432" i="16" s="1"/>
  <c r="AB432" i="16"/>
  <c r="AC432" i="16" s="1"/>
  <c r="AB745" i="16"/>
  <c r="AC745" i="16" s="1"/>
  <c r="AI745" i="16"/>
  <c r="AJ745" i="16" s="1"/>
  <c r="AK745" i="16" s="1"/>
  <c r="AI521" i="16"/>
  <c r="AJ521" i="16" s="1"/>
  <c r="AK521" i="16" s="1"/>
  <c r="AB521" i="16"/>
  <c r="AC521" i="16" s="1"/>
  <c r="AI12" i="16"/>
  <c r="AJ12" i="16" s="1"/>
  <c r="AK12" i="16" s="1"/>
  <c r="AB12" i="16"/>
  <c r="AC12" i="16" s="1"/>
  <c r="AI556" i="16"/>
  <c r="AJ556" i="16" s="1"/>
  <c r="AK556" i="16" s="1"/>
  <c r="AB556" i="16"/>
  <c r="AC556" i="16" s="1"/>
  <c r="AI175" i="16"/>
  <c r="AJ175" i="16" s="1"/>
  <c r="AK175" i="16" s="1"/>
  <c r="AB175" i="16"/>
  <c r="AC175" i="16" s="1"/>
  <c r="AI538" i="16"/>
  <c r="AJ538" i="16" s="1"/>
  <c r="AK538" i="16" s="1"/>
  <c r="AB538" i="16"/>
  <c r="AC538" i="16" s="1"/>
  <c r="AI312" i="16"/>
  <c r="AJ312" i="16" s="1"/>
  <c r="AK312" i="16" s="1"/>
  <c r="AB312" i="16"/>
  <c r="AC312" i="16" s="1"/>
  <c r="AI104" i="16"/>
  <c r="AJ104" i="16" s="1"/>
  <c r="AK104" i="16" s="1"/>
  <c r="AB104" i="16"/>
  <c r="AC104" i="16" s="1"/>
  <c r="AI178" i="16"/>
  <c r="AJ178" i="16" s="1"/>
  <c r="AK178" i="16" s="1"/>
  <c r="AB178" i="16"/>
  <c r="AC178" i="16" s="1"/>
  <c r="AI115" i="16"/>
  <c r="AJ115" i="16" s="1"/>
  <c r="AK115" i="16" s="1"/>
  <c r="AB115" i="16"/>
  <c r="AC115" i="16" s="1"/>
  <c r="AB532" i="16"/>
  <c r="AC532" i="16" s="1"/>
  <c r="AI532" i="16"/>
  <c r="AJ532" i="16" s="1"/>
  <c r="AK532" i="16" s="1"/>
  <c r="AB53" i="16"/>
  <c r="AC53" i="16" s="1"/>
  <c r="AI53" i="16"/>
  <c r="AJ53" i="16" s="1"/>
  <c r="AK53" i="16" s="1"/>
  <c r="AB713" i="16"/>
  <c r="AC713" i="16" s="1"/>
  <c r="AI207" i="16"/>
  <c r="AJ207" i="16" s="1"/>
  <c r="AK207" i="16" s="1"/>
  <c r="AB207" i="16"/>
  <c r="AC207" i="16" s="1"/>
  <c r="AI275" i="16"/>
  <c r="AJ275" i="16" s="1"/>
  <c r="AK275" i="16" s="1"/>
  <c r="AB275" i="16"/>
  <c r="AC275" i="16" s="1"/>
  <c r="AI461" i="16"/>
  <c r="AJ461" i="16" s="1"/>
  <c r="AK461" i="16" s="1"/>
  <c r="AB461" i="16"/>
  <c r="AC461" i="16" s="1"/>
  <c r="AI705" i="16"/>
  <c r="AJ705" i="16" s="1"/>
  <c r="AK705" i="16" s="1"/>
  <c r="AB705" i="16"/>
  <c r="AC705" i="16" s="1"/>
  <c r="AI544" i="16"/>
  <c r="AJ544" i="16" s="1"/>
  <c r="AK544" i="16" s="1"/>
  <c r="AB544" i="16"/>
  <c r="AC544" i="16" s="1"/>
  <c r="AI638" i="16"/>
  <c r="AJ638" i="16" s="1"/>
  <c r="AK638" i="16" s="1"/>
  <c r="AB638" i="16"/>
  <c r="AC638" i="16" s="1"/>
  <c r="AB594" i="16"/>
  <c r="AC594" i="16" s="1"/>
  <c r="AI594" i="16"/>
  <c r="AJ594" i="16" s="1"/>
  <c r="AK594" i="16" s="1"/>
  <c r="AI264" i="16"/>
  <c r="AJ264" i="16" s="1"/>
  <c r="AK264" i="16" s="1"/>
  <c r="AB264" i="16"/>
  <c r="AC264" i="16" s="1"/>
  <c r="AI784" i="16"/>
  <c r="AJ784" i="16" s="1"/>
  <c r="AK784" i="16" s="1"/>
  <c r="AB784" i="16"/>
  <c r="AC784" i="16" s="1"/>
  <c r="AB764" i="16"/>
  <c r="AC764" i="16" s="1"/>
  <c r="AI764" i="16"/>
  <c r="AJ764" i="16" s="1"/>
  <c r="AK764" i="16" s="1"/>
  <c r="AI418" i="16"/>
  <c r="AJ418" i="16" s="1"/>
  <c r="AK418" i="16" s="1"/>
  <c r="AB418" i="16"/>
  <c r="AC418" i="16" s="1"/>
  <c r="AI681" i="16"/>
  <c r="AJ681" i="16" s="1"/>
  <c r="AK681" i="16" s="1"/>
  <c r="AB681" i="16"/>
  <c r="AC681" i="16" s="1"/>
  <c r="AB71" i="16"/>
  <c r="AC71" i="16" s="1"/>
  <c r="AI71" i="16"/>
  <c r="AJ71" i="16" s="1"/>
  <c r="AK71" i="16" s="1"/>
  <c r="AI470" i="16"/>
  <c r="AJ470" i="16" s="1"/>
  <c r="AK470" i="16" s="1"/>
  <c r="AB470" i="16"/>
  <c r="AC470" i="16" s="1"/>
  <c r="AI35" i="16"/>
  <c r="AJ35" i="16" s="1"/>
  <c r="AK35" i="16" s="1"/>
  <c r="AB35" i="16"/>
  <c r="AC35" i="16" s="1"/>
  <c r="AB476" i="16"/>
  <c r="AC476" i="16" s="1"/>
  <c r="AI476" i="16"/>
  <c r="AJ476" i="16" s="1"/>
  <c r="AK476" i="16" s="1"/>
  <c r="AI678" i="16"/>
  <c r="AJ678" i="16" s="1"/>
  <c r="AK678" i="16" s="1"/>
  <c r="AB678" i="16"/>
  <c r="AC678" i="16" s="1"/>
  <c r="AB702" i="16"/>
  <c r="AC702" i="16" s="1"/>
  <c r="AI702" i="16"/>
  <c r="AJ702" i="16" s="1"/>
  <c r="AK702" i="16" s="1"/>
  <c r="AI88" i="16"/>
  <c r="AJ88" i="16" s="1"/>
  <c r="AK88" i="16" s="1"/>
  <c r="AB88" i="16"/>
  <c r="AC88" i="16" s="1"/>
  <c r="AI777" i="16"/>
  <c r="AJ777" i="16" s="1"/>
  <c r="AK777" i="16" s="1"/>
  <c r="AB777" i="16"/>
  <c r="AC777" i="16" s="1"/>
  <c r="AI414" i="16"/>
  <c r="AJ414" i="16" s="1"/>
  <c r="AK414" i="16" s="1"/>
  <c r="AB414" i="16"/>
  <c r="AC414" i="16" s="1"/>
  <c r="AB643" i="16"/>
  <c r="AC643" i="16" s="1"/>
  <c r="AI643" i="16"/>
  <c r="AJ643" i="16" s="1"/>
  <c r="AK643" i="16" s="1"/>
  <c r="AI489" i="16"/>
  <c r="AJ489" i="16" s="1"/>
  <c r="AK489" i="16" s="1"/>
  <c r="AB489" i="16"/>
  <c r="AC489" i="16" s="1"/>
  <c r="AB410" i="16"/>
  <c r="AC410" i="16" s="1"/>
  <c r="AI410" i="16"/>
  <c r="AJ410" i="16" s="1"/>
  <c r="AK410" i="16" s="1"/>
  <c r="AB137" i="16"/>
  <c r="AC137" i="16" s="1"/>
  <c r="AI137" i="16"/>
  <c r="AJ137" i="16" s="1"/>
  <c r="AK137" i="16" s="1"/>
  <c r="AB158" i="16"/>
  <c r="AC158" i="16" s="1"/>
  <c r="AI158" i="16"/>
  <c r="AJ158" i="16" s="1"/>
  <c r="AK158" i="16" s="1"/>
  <c r="AI701" i="16"/>
  <c r="AJ701" i="16" s="1"/>
  <c r="AK701" i="16" s="1"/>
  <c r="AB701" i="16"/>
  <c r="AC701" i="16" s="1"/>
  <c r="AI151" i="16"/>
  <c r="AJ151" i="16" s="1"/>
  <c r="AK151" i="16" s="1"/>
  <c r="AB151" i="16"/>
  <c r="AC151" i="16" s="1"/>
  <c r="AI282" i="16"/>
  <c r="AJ282" i="16" s="1"/>
  <c r="AK282" i="16" s="1"/>
  <c r="AB282" i="16"/>
  <c r="AC282" i="16" s="1"/>
  <c r="AI627" i="16"/>
  <c r="AJ627" i="16" s="1"/>
  <c r="AK627" i="16" s="1"/>
  <c r="AB627" i="16"/>
  <c r="AC627" i="16" s="1"/>
  <c r="AI233" i="16"/>
  <c r="AJ233" i="16" s="1"/>
  <c r="AK233" i="16" s="1"/>
  <c r="AB233" i="16"/>
  <c r="AC233" i="16" s="1"/>
  <c r="AI159" i="16"/>
  <c r="AJ159" i="16" s="1"/>
  <c r="AK159" i="16" s="1"/>
  <c r="AB159" i="16"/>
  <c r="AC159" i="16" s="1"/>
  <c r="AB677" i="16"/>
  <c r="AC677" i="16" s="1"/>
  <c r="AI677" i="16"/>
  <c r="AJ677" i="16" s="1"/>
  <c r="AK677" i="16" s="1"/>
  <c r="AI760" i="16"/>
  <c r="AJ760" i="16" s="1"/>
  <c r="AK760" i="16" s="1"/>
  <c r="AB760" i="16"/>
  <c r="AC760" i="16" s="1"/>
  <c r="AI600" i="16"/>
  <c r="AJ600" i="16" s="1"/>
  <c r="AK600" i="16" s="1"/>
  <c r="AB600" i="16"/>
  <c r="AC600" i="16" s="1"/>
  <c r="AI7" i="16"/>
  <c r="AJ7" i="16" s="1"/>
  <c r="AK7" i="16" s="1"/>
  <c r="AB7" i="16"/>
  <c r="AC7" i="16" s="1"/>
  <c r="AI401" i="16"/>
  <c r="AJ401" i="16" s="1"/>
  <c r="AK401" i="16" s="1"/>
  <c r="AB401" i="16"/>
  <c r="AC401" i="16" s="1"/>
  <c r="AI255" i="16"/>
  <c r="AJ255" i="16" s="1"/>
  <c r="AK255" i="16" s="1"/>
  <c r="AB255" i="16"/>
  <c r="AC255" i="16" s="1"/>
  <c r="AI633" i="16"/>
  <c r="AJ633" i="16" s="1"/>
  <c r="AK633" i="16" s="1"/>
  <c r="AB633" i="16"/>
  <c r="AC633" i="16" s="1"/>
  <c r="AI234" i="16"/>
  <c r="AJ234" i="16" s="1"/>
  <c r="AK234" i="16" s="1"/>
  <c r="AB234" i="16"/>
  <c r="AC234" i="16" s="1"/>
  <c r="AI465" i="16"/>
  <c r="AJ465" i="16" s="1"/>
  <c r="AK465" i="16" s="1"/>
  <c r="AB465" i="16"/>
  <c r="AC465" i="16" s="1"/>
  <c r="AB507" i="16"/>
  <c r="AC507" i="16" s="1"/>
  <c r="AI507" i="16"/>
  <c r="AJ507" i="16" s="1"/>
  <c r="AK507" i="16" s="1"/>
  <c r="AI494" i="16"/>
  <c r="AJ494" i="16" s="1"/>
  <c r="AK494" i="16" s="1"/>
  <c r="AB494" i="16"/>
  <c r="AC494" i="16" s="1"/>
  <c r="AI411" i="16"/>
  <c r="AJ411" i="16" s="1"/>
  <c r="AK411" i="16" s="1"/>
  <c r="AB411" i="16"/>
  <c r="AC411" i="16" s="1"/>
  <c r="AB557" i="16"/>
  <c r="AC557" i="16" s="1"/>
  <c r="AI557" i="16"/>
  <c r="AJ557" i="16" s="1"/>
  <c r="AK557" i="16" s="1"/>
  <c r="AI170" i="16"/>
  <c r="AJ170" i="16" s="1"/>
  <c r="AK170" i="16" s="1"/>
  <c r="AB170" i="16"/>
  <c r="AC170" i="16" s="1"/>
  <c r="AB699" i="16"/>
  <c r="AC699" i="16" s="1"/>
  <c r="AI699" i="16"/>
  <c r="AJ699" i="16" s="1"/>
  <c r="AK699" i="16" s="1"/>
  <c r="AB228" i="16"/>
  <c r="AC228" i="16" s="1"/>
  <c r="AI228" i="16"/>
  <c r="AJ228" i="16" s="1"/>
  <c r="AK228" i="16" s="1"/>
  <c r="AI48" i="16"/>
  <c r="AJ48" i="16" s="1"/>
  <c r="AK48" i="16" s="1"/>
  <c r="AB48" i="16"/>
  <c r="AC48" i="16" s="1"/>
  <c r="AI358" i="16"/>
  <c r="AJ358" i="16" s="1"/>
  <c r="AK358" i="16" s="1"/>
  <c r="AB358" i="16"/>
  <c r="AC358" i="16" s="1"/>
  <c r="AB514" i="16"/>
  <c r="AC514" i="16" s="1"/>
  <c r="AI241" i="16"/>
  <c r="AJ241" i="16" s="1"/>
  <c r="AK241" i="16" s="1"/>
  <c r="AB241" i="16"/>
  <c r="AC241" i="16" s="1"/>
  <c r="AI545" i="16"/>
  <c r="AJ545" i="16" s="1"/>
  <c r="AK545" i="16" s="1"/>
  <c r="AB545" i="16"/>
  <c r="AC545" i="16" s="1"/>
  <c r="AB62" i="16"/>
  <c r="AC62" i="16" s="1"/>
  <c r="AI62" i="16"/>
  <c r="AJ62" i="16" s="1"/>
  <c r="AK62" i="16" s="1"/>
  <c r="AI435" i="16"/>
  <c r="AJ435" i="16" s="1"/>
  <c r="AK435" i="16" s="1"/>
  <c r="AB435" i="16"/>
  <c r="AC435" i="16" s="1"/>
  <c r="AI356" i="16"/>
  <c r="AJ356" i="16" s="1"/>
  <c r="AK356" i="16" s="1"/>
  <c r="AB356" i="16"/>
  <c r="AC356" i="16" s="1"/>
  <c r="AI474" i="16"/>
  <c r="AJ474" i="16" s="1"/>
  <c r="AK474" i="16" s="1"/>
  <c r="AB474" i="16"/>
  <c r="AC474" i="16" s="1"/>
  <c r="C31" i="7" l="1"/>
  <c r="C32" i="7" s="1"/>
  <c r="C33" i="7" s="1"/>
  <c r="AI623" i="16"/>
  <c r="AJ623" i="16" s="1"/>
  <c r="AK623" i="16" s="1"/>
  <c r="AB543" i="16"/>
  <c r="AC543" i="16" s="1"/>
  <c r="AB40" i="15"/>
  <c r="X40" i="15"/>
  <c r="Y40" i="15" s="1"/>
  <c r="Z40" i="15" s="1"/>
  <c r="AH27" i="15"/>
  <c r="AI27" i="15" s="1"/>
  <c r="AB23" i="15"/>
  <c r="X23" i="15"/>
  <c r="Y23" i="15" s="1"/>
  <c r="Z23" i="15" s="1"/>
  <c r="AB83" i="16"/>
  <c r="AC83" i="16" s="1"/>
  <c r="AI83" i="16"/>
  <c r="AJ83" i="16" s="1"/>
  <c r="AK83" i="16" s="1"/>
  <c r="AB43" i="15"/>
  <c r="X43" i="15"/>
  <c r="Y43" i="15" s="1"/>
  <c r="Z43" i="15" s="1"/>
  <c r="AH32" i="15"/>
  <c r="AI32" i="15" s="1"/>
  <c r="AH41" i="15"/>
  <c r="AI41" i="15" s="1"/>
  <c r="AE42" i="15"/>
  <c r="W42" i="15"/>
  <c r="AF42" i="15"/>
  <c r="AG42" i="15" s="1"/>
  <c r="X25" i="15"/>
  <c r="Y25" i="15" s="1"/>
  <c r="Z25" i="15" s="1"/>
  <c r="AB25" i="15"/>
  <c r="W7" i="15"/>
  <c r="AE7" i="15"/>
  <c r="AF7" i="15"/>
  <c r="AG7" i="15"/>
  <c r="AJ45" i="15"/>
  <c r="AK45" i="15" s="1"/>
  <c r="AL45" i="15" s="1"/>
  <c r="AC45" i="15"/>
  <c r="AD45" i="15" s="1"/>
  <c r="AE44" i="15"/>
  <c r="W44" i="15"/>
  <c r="AF44" i="15"/>
  <c r="AG44" i="15"/>
  <c r="AB402" i="16"/>
  <c r="AC402" i="16" s="1"/>
  <c r="AI402" i="16"/>
  <c r="AJ402" i="16" s="1"/>
  <c r="AK402" i="16" s="1"/>
  <c r="AJ33" i="15"/>
  <c r="AK33" i="15" s="1"/>
  <c r="AL33" i="15" s="1"/>
  <c r="AC33" i="15"/>
  <c r="AD33" i="15" s="1"/>
  <c r="AI481" i="16"/>
  <c r="AJ481" i="16" s="1"/>
  <c r="AK481" i="16" s="1"/>
  <c r="AF35" i="15"/>
  <c r="AG35" i="15"/>
  <c r="AE35" i="15"/>
  <c r="W35" i="15"/>
  <c r="AB17" i="15"/>
  <c r="X17" i="15"/>
  <c r="Y17" i="15" s="1"/>
  <c r="Z17" i="15" s="1"/>
  <c r="X14" i="15"/>
  <c r="Y14" i="15" s="1"/>
  <c r="Z14" i="15" s="1"/>
  <c r="AB14" i="15"/>
  <c r="AB13" i="15"/>
  <c r="X13" i="15"/>
  <c r="Y13" i="15" s="1"/>
  <c r="Z13" i="15" s="1"/>
  <c r="W20" i="15"/>
  <c r="AE20" i="15"/>
  <c r="AF20" i="15"/>
  <c r="AG20" i="15" s="1"/>
  <c r="W15" i="15"/>
  <c r="AE15" i="15"/>
  <c r="AF15" i="15"/>
  <c r="AG15" i="15" s="1"/>
  <c r="X29" i="15"/>
  <c r="Y29" i="15" s="1"/>
  <c r="Z29" i="15" s="1"/>
  <c r="AB29" i="15"/>
  <c r="AI571" i="16"/>
  <c r="AJ571" i="16" s="1"/>
  <c r="AK571" i="16" s="1"/>
  <c r="X18" i="15"/>
  <c r="Y18" i="15" s="1"/>
  <c r="Z18" i="15" s="1"/>
  <c r="AB18" i="15"/>
  <c r="AE34" i="15"/>
  <c r="W34" i="15"/>
  <c r="AF34" i="15"/>
  <c r="AG34" i="15" s="1"/>
  <c r="AH40" i="15"/>
  <c r="AI40" i="15" s="1"/>
  <c r="AJ3" i="15"/>
  <c r="AK3" i="15" s="1"/>
  <c r="AL3" i="15" s="1"/>
  <c r="AC3" i="15"/>
  <c r="AD3" i="15" s="1"/>
  <c r="AH23" i="15"/>
  <c r="AI23" i="15" s="1"/>
  <c r="AB4" i="15"/>
  <c r="X4" i="15"/>
  <c r="Y4" i="15" s="1"/>
  <c r="Z4" i="15" s="1"/>
  <c r="V16" i="15"/>
  <c r="R16" i="15"/>
  <c r="AA16" i="15"/>
  <c r="T16" i="15"/>
  <c r="P16" i="15"/>
  <c r="Q16" i="15" s="1"/>
  <c r="U16" i="15"/>
  <c r="S16" i="15"/>
  <c r="AH43" i="15"/>
  <c r="AI43" i="15" s="1"/>
  <c r="AB31" i="15"/>
  <c r="X31" i="15"/>
  <c r="Y31" i="15" s="1"/>
  <c r="Z31" i="15" s="1"/>
  <c r="AF30" i="15"/>
  <c r="AG30" i="15" s="1"/>
  <c r="AE30" i="15"/>
  <c r="W30" i="15"/>
  <c r="AH25" i="15"/>
  <c r="AI25" i="15" s="1"/>
  <c r="AG46" i="15"/>
  <c r="AF46" i="15"/>
  <c r="W46" i="15"/>
  <c r="AE46" i="15"/>
  <c r="AH46" i="15" s="1"/>
  <c r="AI46" i="15" s="1"/>
  <c r="AB563" i="16"/>
  <c r="AC563" i="16" s="1"/>
  <c r="AI563" i="16"/>
  <c r="AJ563" i="16" s="1"/>
  <c r="AK563" i="16" s="1"/>
  <c r="AH14" i="15"/>
  <c r="AI14" i="15" s="1"/>
  <c r="AE24" i="15"/>
  <c r="W24" i="15"/>
  <c r="AF24" i="15"/>
  <c r="AG24" i="15" s="1"/>
  <c r="X5" i="15"/>
  <c r="Y5" i="15" s="1"/>
  <c r="Z5" i="15" s="1"/>
  <c r="AB5" i="15"/>
  <c r="X37" i="15"/>
  <c r="Y37" i="15" s="1"/>
  <c r="Z37" i="15" s="1"/>
  <c r="AB37" i="15"/>
  <c r="AF6" i="15"/>
  <c r="AG6" i="15" s="1"/>
  <c r="W6" i="15"/>
  <c r="AE6" i="15"/>
  <c r="AH17" i="15"/>
  <c r="AI17" i="15" s="1"/>
  <c r="AI307" i="16"/>
  <c r="AJ307" i="16" s="1"/>
  <c r="AK307" i="16" s="1"/>
  <c r="AB307" i="16"/>
  <c r="AC307" i="16" s="1"/>
  <c r="O12" i="15"/>
  <c r="AH31" i="15"/>
  <c r="AI31" i="15" s="1"/>
  <c r="X28" i="15"/>
  <c r="Y28" i="15" s="1"/>
  <c r="Z28" i="15" s="1"/>
  <c r="AB28" i="15"/>
  <c r="X39" i="15"/>
  <c r="Y39" i="15" s="1"/>
  <c r="Z39" i="15" s="1"/>
  <c r="AB39" i="15"/>
  <c r="AF38" i="15"/>
  <c r="AG38" i="15" s="1"/>
  <c r="AE38" i="15"/>
  <c r="W38" i="15"/>
  <c r="AF11" i="15"/>
  <c r="AG11" i="15"/>
  <c r="AE11" i="15"/>
  <c r="AH11" i="15" s="1"/>
  <c r="AI11" i="15" s="1"/>
  <c r="W11" i="15"/>
  <c r="AJ22" i="15"/>
  <c r="AK22" i="15" s="1"/>
  <c r="AL22" i="15" s="1"/>
  <c r="AC22" i="15"/>
  <c r="AD22" i="15" s="1"/>
  <c r="AI10" i="16"/>
  <c r="AJ10" i="16" s="1"/>
  <c r="AK10" i="16" s="1"/>
  <c r="AI727" i="16"/>
  <c r="AJ727" i="16" s="1"/>
  <c r="AK727" i="16" s="1"/>
  <c r="AH18" i="15"/>
  <c r="AI18" i="15" s="1"/>
  <c r="AB27" i="15"/>
  <c r="X27" i="15"/>
  <c r="Y27" i="15" s="1"/>
  <c r="Z27" i="15" s="1"/>
  <c r="AH4" i="15"/>
  <c r="AI4" i="15" s="1"/>
  <c r="AE36" i="15"/>
  <c r="W36" i="15"/>
  <c r="AF36" i="15"/>
  <c r="AG36" i="15"/>
  <c r="AB32" i="15"/>
  <c r="X32" i="15"/>
  <c r="Y32" i="15" s="1"/>
  <c r="Z32" i="15" s="1"/>
  <c r="X41" i="15"/>
  <c r="Y41" i="15" s="1"/>
  <c r="Z41" i="15" s="1"/>
  <c r="AB41" i="15"/>
  <c r="AH28" i="15"/>
  <c r="AI28" i="15" s="1"/>
  <c r="AH39" i="15"/>
  <c r="AI39" i="15" s="1"/>
  <c r="AB82" i="16"/>
  <c r="AC82" i="16" s="1"/>
  <c r="AI82" i="16"/>
  <c r="AJ82" i="16" s="1"/>
  <c r="AK82" i="16" s="1"/>
  <c r="AH13" i="15"/>
  <c r="AI13" i="15" s="1"/>
  <c r="R10" i="15"/>
  <c r="U10" i="15"/>
  <c r="P10" i="15"/>
  <c r="Q10" i="15" s="1"/>
  <c r="T10" i="15"/>
  <c r="S10" i="15"/>
  <c r="AA10" i="15"/>
  <c r="V10" i="15"/>
  <c r="AH29" i="15"/>
  <c r="AI29" i="15" s="1"/>
  <c r="AG26" i="15"/>
  <c r="AE26" i="15"/>
  <c r="W26" i="15"/>
  <c r="AF26" i="15"/>
  <c r="V8" i="15"/>
  <c r="R8" i="15"/>
  <c r="AA8" i="15"/>
  <c r="S8" i="15"/>
  <c r="U8" i="15"/>
  <c r="T8" i="15"/>
  <c r="P8" i="15"/>
  <c r="Q8" i="15" s="1"/>
  <c r="W6" i="8"/>
  <c r="X6" i="8" s="1"/>
  <c r="Z9" i="8"/>
  <c r="AA9" i="8" s="1"/>
  <c r="AB9" i="8" s="1"/>
  <c r="D9" i="6"/>
  <c r="D12" i="6" s="1"/>
  <c r="AF9" i="15"/>
  <c r="AG9" i="15" s="1"/>
  <c r="AE9" i="15"/>
  <c r="W9" i="15"/>
  <c r="Z5" i="8"/>
  <c r="AA5" i="8" s="1"/>
  <c r="AB5" i="8" s="1"/>
  <c r="W5" i="8"/>
  <c r="X5" i="8" s="1"/>
  <c r="Z4" i="8"/>
  <c r="AA4" i="8" s="1"/>
  <c r="AB4" i="8" s="1"/>
  <c r="W4" i="8"/>
  <c r="X4" i="8" s="1"/>
  <c r="C23" i="13"/>
  <c r="C24" i="13" s="1"/>
  <c r="C25" i="13" s="1"/>
  <c r="C19" i="13"/>
  <c r="C20" i="13" s="1"/>
  <c r="C21" i="13" s="1"/>
  <c r="O10" i="8"/>
  <c r="AC3" i="8"/>
  <c r="U3" i="8"/>
  <c r="AD3" i="8"/>
  <c r="AE3" i="8" s="1"/>
  <c r="AI597" i="16"/>
  <c r="AJ597" i="16" s="1"/>
  <c r="AK597" i="16" s="1"/>
  <c r="AI471" i="16"/>
  <c r="AJ471" i="16" s="1"/>
  <c r="AK471" i="16" s="1"/>
  <c r="AI347" i="16"/>
  <c r="AJ347" i="16" s="1"/>
  <c r="AK347" i="16" s="1"/>
  <c r="AI8" i="16"/>
  <c r="AJ8" i="16" s="1"/>
  <c r="AK8" i="16" s="1"/>
  <c r="AB386" i="16"/>
  <c r="AC386" i="16" s="1"/>
  <c r="AI386" i="16"/>
  <c r="AJ386" i="16" s="1"/>
  <c r="AK386" i="16" s="1"/>
  <c r="AB668" i="16"/>
  <c r="AC668" i="16" s="1"/>
  <c r="AB157" i="16"/>
  <c r="AC157" i="16" s="1"/>
  <c r="AI157" i="16"/>
  <c r="AJ157" i="16" s="1"/>
  <c r="AK157" i="16" s="1"/>
  <c r="AB397" i="16"/>
  <c r="AC397" i="16" s="1"/>
  <c r="AI397" i="16"/>
  <c r="AJ397" i="16" s="1"/>
  <c r="AK397" i="16" s="1"/>
  <c r="AI165" i="16"/>
  <c r="AJ165" i="16" s="1"/>
  <c r="AK165" i="16" s="1"/>
  <c r="AB727" i="16"/>
  <c r="AC727" i="16" s="1"/>
  <c r="AI529" i="16"/>
  <c r="AJ529" i="16" s="1"/>
  <c r="AK529" i="16" s="1"/>
  <c r="AB438" i="16"/>
  <c r="AC438" i="16" s="1"/>
  <c r="AI438" i="16"/>
  <c r="AJ438" i="16" s="1"/>
  <c r="AK438" i="16" s="1"/>
  <c r="AB379" i="16"/>
  <c r="AC379" i="16" s="1"/>
  <c r="AI379" i="16"/>
  <c r="AJ379" i="16" s="1"/>
  <c r="AK379" i="16" s="1"/>
  <c r="AB632" i="16"/>
  <c r="AC632" i="16" s="1"/>
  <c r="AI632" i="16"/>
  <c r="AJ632" i="16" s="1"/>
  <c r="AK632" i="16" s="1"/>
  <c r="AI143" i="16"/>
  <c r="AJ143" i="16" s="1"/>
  <c r="AK143" i="16" s="1"/>
  <c r="AB610" i="16"/>
  <c r="AC610" i="16" s="1"/>
  <c r="AB660" i="16"/>
  <c r="AC660" i="16" s="1"/>
  <c r="AB179" i="16"/>
  <c r="AC179" i="16" s="1"/>
  <c r="AI44" i="16"/>
  <c r="AJ44" i="16" s="1"/>
  <c r="AK44" i="16" s="1"/>
  <c r="AB579" i="16"/>
  <c r="AC579" i="16" s="1"/>
  <c r="AI530" i="16"/>
  <c r="AJ530" i="16" s="1"/>
  <c r="AK530" i="16" s="1"/>
  <c r="AI609" i="16"/>
  <c r="AJ609" i="16" s="1"/>
  <c r="AK609" i="16" s="1"/>
  <c r="AI782" i="16"/>
  <c r="AJ782" i="16" s="1"/>
  <c r="AK782" i="16" s="1"/>
  <c r="AI518" i="16"/>
  <c r="AJ518" i="16" s="1"/>
  <c r="AK518" i="16" s="1"/>
  <c r="X132" i="16"/>
  <c r="Y132" i="16" s="1"/>
  <c r="X139" i="16"/>
  <c r="Y139" i="16" s="1"/>
  <c r="X128" i="16"/>
  <c r="Y128" i="16" s="1"/>
  <c r="AI45" i="16"/>
  <c r="AJ45" i="16" s="1"/>
  <c r="AK45" i="16" s="1"/>
  <c r="AI607" i="16"/>
  <c r="AJ607" i="16" s="1"/>
  <c r="AK607" i="16" s="1"/>
  <c r="AI696" i="16"/>
  <c r="AJ696" i="16" s="1"/>
  <c r="AK696" i="16" s="1"/>
  <c r="AI135" i="16"/>
  <c r="AJ135" i="16" s="1"/>
  <c r="AK135" i="16" s="1"/>
  <c r="AI723" i="16"/>
  <c r="AJ723" i="16" s="1"/>
  <c r="AK723" i="16" s="1"/>
  <c r="AI134" i="16"/>
  <c r="AJ134" i="16" s="1"/>
  <c r="AK134" i="16" s="1"/>
  <c r="X117" i="16"/>
  <c r="Y117" i="16" s="1"/>
  <c r="AI527" i="16"/>
  <c r="AJ527" i="16" s="1"/>
  <c r="AK527" i="16" s="1"/>
  <c r="AI68" i="16"/>
  <c r="AJ68" i="16" s="1"/>
  <c r="AK68" i="16" s="1"/>
  <c r="AB68" i="16"/>
  <c r="AC68" i="16" s="1"/>
  <c r="AI496" i="16"/>
  <c r="AJ496" i="16" s="1"/>
  <c r="AK496" i="16" s="1"/>
  <c r="AI528" i="16"/>
  <c r="AJ528" i="16" s="1"/>
  <c r="AK528" i="16" s="1"/>
  <c r="AI513" i="16"/>
  <c r="AJ513" i="16" s="1"/>
  <c r="AK513" i="16" s="1"/>
  <c r="AI516" i="16"/>
  <c r="AJ516" i="16" s="1"/>
  <c r="AK516" i="16" s="1"/>
  <c r="AI718" i="16"/>
  <c r="AJ718" i="16" s="1"/>
  <c r="AK718" i="16" s="1"/>
  <c r="AB128" i="16"/>
  <c r="AC128" i="16" s="1"/>
  <c r="AI475" i="16"/>
  <c r="AJ475" i="16" s="1"/>
  <c r="AK475" i="16" s="1"/>
  <c r="AA127" i="16"/>
  <c r="AB127" i="16" s="1"/>
  <c r="AC127" i="16" s="1"/>
  <c r="AB415" i="16"/>
  <c r="AC415" i="16" s="1"/>
  <c r="AI415" i="16"/>
  <c r="AJ415" i="16" s="1"/>
  <c r="AK415" i="16" s="1"/>
  <c r="AB403" i="16"/>
  <c r="AC403" i="16" s="1"/>
  <c r="AI403" i="16"/>
  <c r="AJ403" i="16" s="1"/>
  <c r="AK403" i="16" s="1"/>
  <c r="AA140" i="16"/>
  <c r="X140" i="16"/>
  <c r="Y140" i="16" s="1"/>
  <c r="AB445" i="16"/>
  <c r="AC445" i="16" s="1"/>
  <c r="AI445" i="16"/>
  <c r="AJ445" i="16" s="1"/>
  <c r="AK445" i="16" s="1"/>
  <c r="AI49" i="16"/>
  <c r="AJ49" i="16" s="1"/>
  <c r="AK49" i="16" s="1"/>
  <c r="AB49" i="16"/>
  <c r="AC49" i="16" s="1"/>
  <c r="AB281" i="16"/>
  <c r="AC281" i="16" s="1"/>
  <c r="AI281" i="16"/>
  <c r="AJ281" i="16" s="1"/>
  <c r="AK281" i="16" s="1"/>
  <c r="AB757" i="16"/>
  <c r="AC757" i="16" s="1"/>
  <c r="AI757" i="16"/>
  <c r="AJ757" i="16" s="1"/>
  <c r="AK757" i="16" s="1"/>
  <c r="AB350" i="16"/>
  <c r="AC350" i="16" s="1"/>
  <c r="AI350" i="16"/>
  <c r="AJ350" i="16" s="1"/>
  <c r="AK350" i="16" s="1"/>
  <c r="AI30" i="16"/>
  <c r="AJ30" i="16" s="1"/>
  <c r="AK30" i="16" s="1"/>
  <c r="AI584" i="16"/>
  <c r="AJ584" i="16" s="1"/>
  <c r="AK584" i="16" s="1"/>
  <c r="AI599" i="16"/>
  <c r="AJ599" i="16" s="1"/>
  <c r="AK599" i="16" s="1"/>
  <c r="AB599" i="16"/>
  <c r="AC599" i="16" s="1"/>
  <c r="AB330" i="16"/>
  <c r="AC330" i="16" s="1"/>
  <c r="AI330" i="16"/>
  <c r="AJ330" i="16" s="1"/>
  <c r="AK330" i="16" s="1"/>
  <c r="AB517" i="16"/>
  <c r="AC517" i="16" s="1"/>
  <c r="AI517" i="16"/>
  <c r="AJ517" i="16" s="1"/>
  <c r="AK517" i="16" s="1"/>
  <c r="AB398" i="16"/>
  <c r="AC398" i="16" s="1"/>
  <c r="AI398" i="16"/>
  <c r="AJ398" i="16" s="1"/>
  <c r="AK398" i="16" s="1"/>
  <c r="AB629" i="16"/>
  <c r="AC629" i="16" s="1"/>
  <c r="AI629" i="16"/>
  <c r="AJ629" i="16" s="1"/>
  <c r="AK629" i="16" s="1"/>
  <c r="AB582" i="16"/>
  <c r="AC582" i="16" s="1"/>
  <c r="AI582" i="16"/>
  <c r="AJ582" i="16" s="1"/>
  <c r="AK582" i="16" s="1"/>
  <c r="AI503" i="16"/>
  <c r="AJ503" i="16" s="1"/>
  <c r="AK503" i="16" s="1"/>
  <c r="AI751" i="16"/>
  <c r="AJ751" i="16" s="1"/>
  <c r="AK751" i="16" s="1"/>
  <c r="AA136" i="16"/>
  <c r="AB136" i="16" s="1"/>
  <c r="AC136" i="16" s="1"/>
  <c r="AB496" i="16"/>
  <c r="AC496" i="16" s="1"/>
  <c r="AI747" i="16"/>
  <c r="AJ747" i="16" s="1"/>
  <c r="AK747" i="16" s="1"/>
  <c r="AI353" i="16"/>
  <c r="AJ353" i="16" s="1"/>
  <c r="AK353" i="16" s="1"/>
  <c r="AI107" i="16"/>
  <c r="AJ107" i="16" s="1"/>
  <c r="AK107" i="16" s="1"/>
  <c r="AB382" i="16"/>
  <c r="AC382" i="16" s="1"/>
  <c r="AI382" i="16"/>
  <c r="AJ382" i="16" s="1"/>
  <c r="AK382" i="16" s="1"/>
  <c r="AI426" i="16"/>
  <c r="AJ426" i="16" s="1"/>
  <c r="AK426" i="16" s="1"/>
  <c r="AB426" i="16"/>
  <c r="AC426" i="16" s="1"/>
  <c r="AI303" i="16"/>
  <c r="AJ303" i="16" s="1"/>
  <c r="AK303" i="16" s="1"/>
  <c r="AB303" i="16"/>
  <c r="AC303" i="16" s="1"/>
  <c r="AB85" i="16"/>
  <c r="AC85" i="16" s="1"/>
  <c r="AI85" i="16"/>
  <c r="AJ85" i="16" s="1"/>
  <c r="AK85" i="16" s="1"/>
  <c r="AB385" i="16"/>
  <c r="AC385" i="16" s="1"/>
  <c r="AI385" i="16"/>
  <c r="AJ385" i="16" s="1"/>
  <c r="AK385" i="16" s="1"/>
  <c r="AB267" i="16"/>
  <c r="AC267" i="16" s="1"/>
  <c r="AI267" i="16"/>
  <c r="AJ267" i="16" s="1"/>
  <c r="AK267" i="16" s="1"/>
  <c r="AB394" i="16"/>
  <c r="AC394" i="16" s="1"/>
  <c r="AI394" i="16"/>
  <c r="AJ394" i="16" s="1"/>
  <c r="AK394" i="16" s="1"/>
  <c r="AB169" i="16"/>
  <c r="AC169" i="16" s="1"/>
  <c r="AI169" i="16"/>
  <c r="AJ169" i="16" s="1"/>
  <c r="AK169" i="16" s="1"/>
  <c r="AI753" i="16"/>
  <c r="AJ753" i="16" s="1"/>
  <c r="AK753" i="16" s="1"/>
  <c r="AB322" i="16"/>
  <c r="AC322" i="16" s="1"/>
  <c r="AI322" i="16"/>
  <c r="AJ322" i="16" s="1"/>
  <c r="AK322" i="16" s="1"/>
  <c r="AB172" i="16"/>
  <c r="AC172" i="16" s="1"/>
  <c r="AI172" i="16"/>
  <c r="AJ172" i="16" s="1"/>
  <c r="AK172" i="16" s="1"/>
  <c r="AB644" i="16"/>
  <c r="AC644" i="16" s="1"/>
  <c r="AI644" i="16"/>
  <c r="AJ644" i="16" s="1"/>
  <c r="AK644" i="16" s="1"/>
  <c r="AB295" i="16"/>
  <c r="AC295" i="16" s="1"/>
  <c r="AI295" i="16"/>
  <c r="AJ295" i="16" s="1"/>
  <c r="AK295" i="16" s="1"/>
  <c r="AI450" i="16"/>
  <c r="AJ450" i="16" s="1"/>
  <c r="AK450" i="16" s="1"/>
  <c r="AB450" i="16"/>
  <c r="AC450" i="16" s="1"/>
  <c r="AI319" i="16"/>
  <c r="AJ319" i="16" s="1"/>
  <c r="AK319" i="16" s="1"/>
  <c r="AB319" i="16"/>
  <c r="AC319" i="16" s="1"/>
  <c r="AI645" i="16"/>
  <c r="AJ645" i="16" s="1"/>
  <c r="AK645" i="16" s="1"/>
  <c r="AG144" i="16"/>
  <c r="AH144" i="16" s="1"/>
  <c r="AG131" i="16"/>
  <c r="AH131" i="16" s="1"/>
  <c r="AB129" i="16"/>
  <c r="AC129" i="16" s="1"/>
  <c r="AI129" i="16"/>
  <c r="AJ129" i="16" s="1"/>
  <c r="AK129" i="16" s="1"/>
  <c r="AI515" i="16"/>
  <c r="AJ515" i="16" s="1"/>
  <c r="AK515" i="16" s="1"/>
  <c r="AI132" i="16"/>
  <c r="AJ132" i="16" s="1"/>
  <c r="AK132" i="16" s="1"/>
  <c r="AB132" i="16"/>
  <c r="AC132" i="16" s="1"/>
  <c r="AI238" i="16"/>
  <c r="AJ238" i="16" s="1"/>
  <c r="AK238" i="16" s="1"/>
  <c r="AI177" i="16"/>
  <c r="AJ177" i="16" s="1"/>
  <c r="AK177" i="16" s="1"/>
  <c r="AI763" i="16"/>
  <c r="AJ763" i="16" s="1"/>
  <c r="AK763" i="16" s="1"/>
  <c r="AI659" i="16"/>
  <c r="AJ659" i="16" s="1"/>
  <c r="AK659" i="16" s="1"/>
  <c r="AB659" i="16"/>
  <c r="AC659" i="16" s="1"/>
  <c r="AI662" i="16"/>
  <c r="AJ662" i="16" s="1"/>
  <c r="AK662" i="16" s="1"/>
  <c r="AB662" i="16"/>
  <c r="AC662" i="16" s="1"/>
  <c r="AB752" i="16"/>
  <c r="AC752" i="16" s="1"/>
  <c r="AI752" i="16"/>
  <c r="AJ752" i="16" s="1"/>
  <c r="AK752" i="16" s="1"/>
  <c r="AA131" i="16"/>
  <c r="X131" i="16"/>
  <c r="Y131" i="16" s="1"/>
  <c r="AA116" i="16"/>
  <c r="AB116" i="16" s="1"/>
  <c r="AC116" i="16" s="1"/>
  <c r="X116" i="16"/>
  <c r="Y116" i="16" s="1"/>
  <c r="AB299" i="16"/>
  <c r="AC299" i="16" s="1"/>
  <c r="AI299" i="16"/>
  <c r="AJ299" i="16" s="1"/>
  <c r="AK299" i="16" s="1"/>
  <c r="AI657" i="16"/>
  <c r="AJ657" i="16" s="1"/>
  <c r="AK657" i="16" s="1"/>
  <c r="AB86" i="16"/>
  <c r="AC86" i="16" s="1"/>
  <c r="AI86" i="16"/>
  <c r="AJ86" i="16" s="1"/>
  <c r="AK86" i="16" s="1"/>
  <c r="AI576" i="16"/>
  <c r="AJ576" i="16" s="1"/>
  <c r="AK576" i="16" s="1"/>
  <c r="AB576" i="16"/>
  <c r="AC576" i="16" s="1"/>
  <c r="AB293" i="16"/>
  <c r="AC293" i="16" s="1"/>
  <c r="AI293" i="16"/>
  <c r="AJ293" i="16" s="1"/>
  <c r="AK293" i="16" s="1"/>
  <c r="AI724" i="16"/>
  <c r="AJ724" i="16" s="1"/>
  <c r="AK724" i="16" s="1"/>
  <c r="AB724" i="16"/>
  <c r="AC724" i="16" s="1"/>
  <c r="AB614" i="16"/>
  <c r="AC614" i="16" s="1"/>
  <c r="AI614" i="16"/>
  <c r="AJ614" i="16" s="1"/>
  <c r="AK614" i="16" s="1"/>
  <c r="AI99" i="16"/>
  <c r="AJ99" i="16" s="1"/>
  <c r="AK99" i="16" s="1"/>
  <c r="AB99" i="16"/>
  <c r="AC99" i="16" s="1"/>
  <c r="AI335" i="16"/>
  <c r="AJ335" i="16" s="1"/>
  <c r="AK335" i="16" s="1"/>
  <c r="AB335" i="16"/>
  <c r="AC335" i="16" s="1"/>
  <c r="AI313" i="16"/>
  <c r="AJ313" i="16" s="1"/>
  <c r="AK313" i="16" s="1"/>
  <c r="AB313" i="16"/>
  <c r="AC313" i="16" s="1"/>
  <c r="AI37" i="16"/>
  <c r="AJ37" i="16" s="1"/>
  <c r="AK37" i="16" s="1"/>
  <c r="AG136" i="16"/>
  <c r="AH136" i="16" s="1"/>
  <c r="AB305" i="16"/>
  <c r="AC305" i="16" s="1"/>
  <c r="AI305" i="16"/>
  <c r="AJ305" i="16" s="1"/>
  <c r="AK305" i="16" s="1"/>
  <c r="AI311" i="16"/>
  <c r="AJ311" i="16" s="1"/>
  <c r="AK311" i="16" s="1"/>
  <c r="AB311" i="16"/>
  <c r="AC311" i="16" s="1"/>
  <c r="AI497" i="16"/>
  <c r="AJ497" i="16" s="1"/>
  <c r="AK497" i="16" s="1"/>
  <c r="AB569" i="16"/>
  <c r="AC569" i="16" s="1"/>
  <c r="AI569" i="16"/>
  <c r="AJ569" i="16" s="1"/>
  <c r="AK569" i="16" s="1"/>
  <c r="AB606" i="16"/>
  <c r="AC606" i="16" s="1"/>
  <c r="AI606" i="16"/>
  <c r="AJ606" i="16" s="1"/>
  <c r="AK606" i="16" s="1"/>
  <c r="AB710" i="16"/>
  <c r="AC710" i="16" s="1"/>
  <c r="AI710" i="16"/>
  <c r="AJ710" i="16" s="1"/>
  <c r="AK710" i="16" s="1"/>
  <c r="AB526" i="16"/>
  <c r="AC526" i="16" s="1"/>
  <c r="AI526" i="16"/>
  <c r="AJ526" i="16" s="1"/>
  <c r="AK526" i="16" s="1"/>
  <c r="AB456" i="16"/>
  <c r="AC456" i="16" s="1"/>
  <c r="AI456" i="16"/>
  <c r="AJ456" i="16" s="1"/>
  <c r="AK456" i="16" s="1"/>
  <c r="AB119" i="16"/>
  <c r="AC119" i="16" s="1"/>
  <c r="AI119" i="16"/>
  <c r="AJ119" i="16" s="1"/>
  <c r="AK119" i="16" s="1"/>
  <c r="AB587" i="16"/>
  <c r="AC587" i="16" s="1"/>
  <c r="AI587" i="16"/>
  <c r="AJ587" i="16" s="1"/>
  <c r="AK587" i="16" s="1"/>
  <c r="X144" i="16"/>
  <c r="Y144" i="16" s="1"/>
  <c r="AA144" i="16"/>
  <c r="AI108" i="16"/>
  <c r="AJ108" i="16" s="1"/>
  <c r="AK108" i="16" s="1"/>
  <c r="AB108" i="16"/>
  <c r="AC108" i="16" s="1"/>
  <c r="AI155" i="16"/>
  <c r="AJ155" i="16" s="1"/>
  <c r="AK155" i="16" s="1"/>
  <c r="AB292" i="16"/>
  <c r="AC292" i="16" s="1"/>
  <c r="AI292" i="16"/>
  <c r="AJ292" i="16" s="1"/>
  <c r="AK292" i="16" s="1"/>
  <c r="AB779" i="16"/>
  <c r="AC779" i="16" s="1"/>
  <c r="AI779" i="16"/>
  <c r="AJ779" i="16" s="1"/>
  <c r="AK779" i="16" s="1"/>
  <c r="AB690" i="16"/>
  <c r="AC690" i="16" s="1"/>
  <c r="AI690" i="16"/>
  <c r="AJ690" i="16" s="1"/>
  <c r="AK690" i="16" s="1"/>
  <c r="AB87" i="16"/>
  <c r="AC87" i="16" s="1"/>
  <c r="AI87" i="16"/>
  <c r="AJ87" i="16" s="1"/>
  <c r="AK87" i="16" s="1"/>
  <c r="AI388" i="16"/>
  <c r="AJ388" i="16" s="1"/>
  <c r="AK388" i="16" s="1"/>
  <c r="AI422" i="16"/>
  <c r="AJ422" i="16" s="1"/>
  <c r="AK422" i="16" s="1"/>
  <c r="AB422" i="16"/>
  <c r="AC422" i="16" s="1"/>
  <c r="AB285" i="16"/>
  <c r="AC285" i="16" s="1"/>
  <c r="AI285" i="16"/>
  <c r="AJ285" i="16" s="1"/>
  <c r="AK285" i="16" s="1"/>
  <c r="AI729" i="16"/>
  <c r="AJ729" i="16" s="1"/>
  <c r="AK729" i="16" s="1"/>
  <c r="AB729" i="16"/>
  <c r="AC729" i="16" s="1"/>
  <c r="AB512" i="16"/>
  <c r="AC512" i="16" s="1"/>
  <c r="AI512" i="16"/>
  <c r="AJ512" i="16" s="1"/>
  <c r="AK512" i="16" s="1"/>
  <c r="AB263" i="16"/>
  <c r="AC263" i="16" s="1"/>
  <c r="AI263" i="16"/>
  <c r="AJ263" i="16" s="1"/>
  <c r="AK263" i="16" s="1"/>
  <c r="AI321" i="16"/>
  <c r="AJ321" i="16" s="1"/>
  <c r="AK321" i="16" s="1"/>
  <c r="AI205" i="16"/>
  <c r="AJ205" i="16" s="1"/>
  <c r="AK205" i="16" s="1"/>
  <c r="AI239" i="16"/>
  <c r="AJ239" i="16" s="1"/>
  <c r="AK239" i="16" s="1"/>
  <c r="AI509" i="16"/>
  <c r="AJ509" i="16" s="1"/>
  <c r="AK509" i="16" s="1"/>
  <c r="AI54" i="16"/>
  <c r="AJ54" i="16" s="1"/>
  <c r="AK54" i="16" s="1"/>
  <c r="AI772" i="16"/>
  <c r="AJ772" i="16" s="1"/>
  <c r="AK772" i="16" s="1"/>
  <c r="AB673" i="16"/>
  <c r="AC673" i="16" s="1"/>
  <c r="AI673" i="16"/>
  <c r="AJ673" i="16" s="1"/>
  <c r="AK673" i="16" s="1"/>
  <c r="AI756" i="16"/>
  <c r="AJ756" i="16" s="1"/>
  <c r="AK756" i="16" s="1"/>
  <c r="AB756" i="16"/>
  <c r="AC756" i="16" s="1"/>
  <c r="AB272" i="16"/>
  <c r="AC272" i="16" s="1"/>
  <c r="AI272" i="16"/>
  <c r="AJ272" i="16" s="1"/>
  <c r="AK272" i="16" s="1"/>
  <c r="AI785" i="16"/>
  <c r="AJ785" i="16" s="1"/>
  <c r="AK785" i="16" s="1"/>
  <c r="AB785" i="16"/>
  <c r="AC785" i="16" s="1"/>
  <c r="AI2" i="16"/>
  <c r="AJ2" i="16" s="1"/>
  <c r="AK2" i="16" s="1"/>
  <c r="AB2" i="16"/>
  <c r="AC2" i="16" s="1"/>
  <c r="AI326" i="16"/>
  <c r="AJ326" i="16" s="1"/>
  <c r="AK326" i="16" s="1"/>
  <c r="AB694" i="16"/>
  <c r="AC694" i="16" s="1"/>
  <c r="AI694" i="16"/>
  <c r="AJ694" i="16" s="1"/>
  <c r="AK694" i="16" s="1"/>
  <c r="AI291" i="16"/>
  <c r="AJ291" i="16" s="1"/>
  <c r="AK291" i="16" s="1"/>
  <c r="AB291" i="16"/>
  <c r="AC291" i="16" s="1"/>
  <c r="AB139" i="16"/>
  <c r="AC139" i="16" s="1"/>
  <c r="AI139" i="16"/>
  <c r="AJ139" i="16" s="1"/>
  <c r="AK139" i="16" s="1"/>
  <c r="AG116" i="16"/>
  <c r="AH116" i="16" s="1"/>
  <c r="AI274" i="16"/>
  <c r="AJ274" i="16" s="1"/>
  <c r="AK274" i="16" s="1"/>
  <c r="AB510" i="16"/>
  <c r="AC510" i="16" s="1"/>
  <c r="AI510" i="16"/>
  <c r="AJ510" i="16" s="1"/>
  <c r="AK510" i="16" s="1"/>
  <c r="AB266" i="16"/>
  <c r="AC266" i="16" s="1"/>
  <c r="AI266" i="16"/>
  <c r="AJ266" i="16" s="1"/>
  <c r="AK266" i="16" s="1"/>
  <c r="AI58" i="16"/>
  <c r="AJ58" i="16" s="1"/>
  <c r="AK58" i="16" s="1"/>
  <c r="AB310" i="16"/>
  <c r="AC310" i="16" s="1"/>
  <c r="AI310" i="16"/>
  <c r="AJ310" i="16" s="1"/>
  <c r="AK310" i="16" s="1"/>
  <c r="AB327" i="16"/>
  <c r="AC327" i="16" s="1"/>
  <c r="AI327" i="16"/>
  <c r="AJ327" i="16" s="1"/>
  <c r="AK327" i="16" s="1"/>
  <c r="AI65" i="16"/>
  <c r="AJ65" i="16" s="1"/>
  <c r="AK65" i="16" s="1"/>
  <c r="AB253" i="16"/>
  <c r="AC253" i="16" s="1"/>
  <c r="AI253" i="16"/>
  <c r="AJ253" i="16" s="1"/>
  <c r="AK253" i="16" s="1"/>
  <c r="AI484" i="16"/>
  <c r="AJ484" i="16" s="1"/>
  <c r="AK484" i="16" s="1"/>
  <c r="AI719" i="16"/>
  <c r="AJ719" i="16" s="1"/>
  <c r="AK719" i="16" s="1"/>
  <c r="AB41" i="16"/>
  <c r="AC41" i="16" s="1"/>
  <c r="AI41" i="16"/>
  <c r="AJ41" i="16" s="1"/>
  <c r="AK41" i="16" s="1"/>
  <c r="AI421" i="16"/>
  <c r="AJ421" i="16" s="1"/>
  <c r="AK421" i="16" s="1"/>
  <c r="AI491" i="16"/>
  <c r="AJ491" i="16" s="1"/>
  <c r="AK491" i="16" s="1"/>
  <c r="AI256" i="16"/>
  <c r="AJ256" i="16" s="1"/>
  <c r="AK256" i="16" s="1"/>
  <c r="AB142" i="16"/>
  <c r="AC142" i="16" s="1"/>
  <c r="AI142" i="16"/>
  <c r="AJ142" i="16" s="1"/>
  <c r="AK142" i="16" s="1"/>
  <c r="AI580" i="16"/>
  <c r="AJ580" i="16" s="1"/>
  <c r="AK580" i="16" s="1"/>
  <c r="AI617" i="16"/>
  <c r="AJ617" i="16" s="1"/>
  <c r="AK617" i="16" s="1"/>
  <c r="AI123" i="16"/>
  <c r="AJ123" i="16" s="1"/>
  <c r="AK123" i="16" s="1"/>
  <c r="AI761" i="16"/>
  <c r="AJ761" i="16" s="1"/>
  <c r="AK761" i="16" s="1"/>
  <c r="AB258" i="16"/>
  <c r="AC258" i="16" s="1"/>
  <c r="AI258" i="16"/>
  <c r="AJ258" i="16" s="1"/>
  <c r="AK258" i="16" s="1"/>
  <c r="AB639" i="16"/>
  <c r="AC639" i="16" s="1"/>
  <c r="AI639" i="16"/>
  <c r="AJ639" i="16" s="1"/>
  <c r="AK639" i="16" s="1"/>
  <c r="AB684" i="16"/>
  <c r="AC684" i="16" s="1"/>
  <c r="AI684" i="16"/>
  <c r="AJ684" i="16" s="1"/>
  <c r="AK684" i="16" s="1"/>
  <c r="AI97" i="16"/>
  <c r="AJ97" i="16" s="1"/>
  <c r="AK97" i="16" s="1"/>
  <c r="AB97" i="16"/>
  <c r="AC97" i="16" s="1"/>
  <c r="AI372" i="16"/>
  <c r="AJ372" i="16" s="1"/>
  <c r="AK372" i="16" s="1"/>
  <c r="AB409" i="16"/>
  <c r="AC409" i="16" s="1"/>
  <c r="AI409" i="16"/>
  <c r="AJ409" i="16" s="1"/>
  <c r="AK409" i="16" s="1"/>
  <c r="AB242" i="16"/>
  <c r="AC242" i="16" s="1"/>
  <c r="AI242" i="16"/>
  <c r="AJ242" i="16" s="1"/>
  <c r="AK242" i="16" s="1"/>
  <c r="AB102" i="16"/>
  <c r="AC102" i="16" s="1"/>
  <c r="AI102" i="16"/>
  <c r="AJ102" i="16" s="1"/>
  <c r="AK102" i="16" s="1"/>
  <c r="AI685" i="16"/>
  <c r="AJ685" i="16" s="1"/>
  <c r="AK685" i="16" s="1"/>
  <c r="AI125" i="16"/>
  <c r="AJ125" i="16" s="1"/>
  <c r="AK125" i="16" s="1"/>
  <c r="AB125" i="16"/>
  <c r="AC125" i="16" s="1"/>
  <c r="AI231" i="16"/>
  <c r="AJ231" i="16" s="1"/>
  <c r="AK231" i="16" s="1"/>
  <c r="AB231" i="16"/>
  <c r="AC231" i="16" s="1"/>
  <c r="AB769" i="16"/>
  <c r="AC769" i="16" s="1"/>
  <c r="AI769" i="16"/>
  <c r="AJ769" i="16" s="1"/>
  <c r="AK769" i="16" s="1"/>
  <c r="AB759" i="16"/>
  <c r="AC759" i="16" s="1"/>
  <c r="AI759" i="16"/>
  <c r="AJ759" i="16" s="1"/>
  <c r="AK759" i="16" s="1"/>
  <c r="AI768" i="16"/>
  <c r="AJ768" i="16" s="1"/>
  <c r="AK768" i="16" s="1"/>
  <c r="AB768" i="16"/>
  <c r="AC768" i="16" s="1"/>
  <c r="AB498" i="16"/>
  <c r="AC498" i="16" s="1"/>
  <c r="AI498" i="16"/>
  <c r="AJ498" i="16" s="1"/>
  <c r="AK498" i="16" s="1"/>
  <c r="AB479" i="16"/>
  <c r="AC479" i="16" s="1"/>
  <c r="AI479" i="16"/>
  <c r="AJ479" i="16" s="1"/>
  <c r="AK479" i="16" s="1"/>
  <c r="AI486" i="16"/>
  <c r="AJ486" i="16" s="1"/>
  <c r="AK486" i="16" s="1"/>
  <c r="AI93" i="16"/>
  <c r="AJ93" i="16" s="1"/>
  <c r="AK93" i="16" s="1"/>
  <c r="AB746" i="16"/>
  <c r="AC746" i="16" s="1"/>
  <c r="AI746" i="16"/>
  <c r="AJ746" i="16" s="1"/>
  <c r="AK746" i="16" s="1"/>
  <c r="AB765" i="16"/>
  <c r="AC765" i="16" s="1"/>
  <c r="AI765" i="16"/>
  <c r="AJ765" i="16" s="1"/>
  <c r="AK765" i="16" s="1"/>
  <c r="AB236" i="16"/>
  <c r="AC236" i="16" s="1"/>
  <c r="AI236" i="16"/>
  <c r="AJ236" i="16" s="1"/>
  <c r="AK236" i="16" s="1"/>
  <c r="AB679" i="16"/>
  <c r="AC679" i="16" s="1"/>
  <c r="AI679" i="16"/>
  <c r="AJ679" i="16" s="1"/>
  <c r="AK679" i="16" s="1"/>
  <c r="AI252" i="16"/>
  <c r="AJ252" i="16" s="1"/>
  <c r="AK252" i="16" s="1"/>
  <c r="AB252" i="16"/>
  <c r="AC252" i="16" s="1"/>
  <c r="AI568" i="16"/>
  <c r="AJ568" i="16" s="1"/>
  <c r="AK568" i="16" s="1"/>
  <c r="AB568" i="16"/>
  <c r="AC568" i="16" s="1"/>
  <c r="AI570" i="16"/>
  <c r="AJ570" i="16" s="1"/>
  <c r="AK570" i="16" s="1"/>
  <c r="AB191" i="16"/>
  <c r="AC191" i="16" s="1"/>
  <c r="AI191" i="16"/>
  <c r="AJ191" i="16" s="1"/>
  <c r="AK191" i="16" s="1"/>
  <c r="AI604" i="16"/>
  <c r="AJ604" i="16" s="1"/>
  <c r="AK604" i="16" s="1"/>
  <c r="AB413" i="16"/>
  <c r="AC413" i="16" s="1"/>
  <c r="AI413" i="16"/>
  <c r="AJ413" i="16" s="1"/>
  <c r="AK413" i="16" s="1"/>
  <c r="AI66" i="16"/>
  <c r="AJ66" i="16" s="1"/>
  <c r="AK66" i="16" s="1"/>
  <c r="AB66" i="16"/>
  <c r="AC66" i="16" s="1"/>
  <c r="AB52" i="16"/>
  <c r="AC52" i="16" s="1"/>
  <c r="AI52" i="16"/>
  <c r="AJ52" i="16" s="1"/>
  <c r="AK52" i="16" s="1"/>
  <c r="AB105" i="16"/>
  <c r="AC105" i="16" s="1"/>
  <c r="AI105" i="16"/>
  <c r="AJ105" i="16" s="1"/>
  <c r="AK105" i="16" s="1"/>
  <c r="AI247" i="16"/>
  <c r="AJ247" i="16" s="1"/>
  <c r="AK247" i="16" s="1"/>
  <c r="AB247" i="16"/>
  <c r="AC247" i="16" s="1"/>
  <c r="AI33" i="16"/>
  <c r="AJ33" i="16" s="1"/>
  <c r="AK33" i="16" s="1"/>
  <c r="AB33" i="16"/>
  <c r="AC33" i="16" s="1"/>
  <c r="AB80" i="16"/>
  <c r="AC80" i="16" s="1"/>
  <c r="AI80" i="16"/>
  <c r="AJ80" i="16" s="1"/>
  <c r="AK80" i="16" s="1"/>
  <c r="AB187" i="16"/>
  <c r="AC187" i="16" s="1"/>
  <c r="AI187" i="16"/>
  <c r="AJ187" i="16" s="1"/>
  <c r="AK187" i="16" s="1"/>
  <c r="AB98" i="16"/>
  <c r="AC98" i="16" s="1"/>
  <c r="AI98" i="16"/>
  <c r="AJ98" i="16" s="1"/>
  <c r="AK98" i="16" s="1"/>
  <c r="AI262" i="16"/>
  <c r="AJ262" i="16" s="1"/>
  <c r="AK262" i="16" s="1"/>
  <c r="AB546" i="16"/>
  <c r="AC546" i="16" s="1"/>
  <c r="AI546" i="16"/>
  <c r="AJ546" i="16" s="1"/>
  <c r="AK546" i="16" s="1"/>
  <c r="AB254" i="16"/>
  <c r="AC254" i="16" s="1"/>
  <c r="AI254" i="16"/>
  <c r="AJ254" i="16" s="1"/>
  <c r="AK254" i="16" s="1"/>
  <c r="AI406" i="16"/>
  <c r="AJ406" i="16" s="1"/>
  <c r="AK406" i="16" s="1"/>
  <c r="AB406" i="16"/>
  <c r="AC406" i="16" s="1"/>
  <c r="AI775" i="16"/>
  <c r="AJ775" i="16" s="1"/>
  <c r="AK775" i="16" s="1"/>
  <c r="AB540" i="16"/>
  <c r="AC540" i="16" s="1"/>
  <c r="AI540" i="16"/>
  <c r="AJ540" i="16" s="1"/>
  <c r="AK540" i="16" s="1"/>
  <c r="AI742" i="16"/>
  <c r="AJ742" i="16" s="1"/>
  <c r="AK742" i="16" s="1"/>
  <c r="AB260" i="16"/>
  <c r="AC260" i="16" s="1"/>
  <c r="AI260" i="16"/>
  <c r="AJ260" i="16" s="1"/>
  <c r="AK260" i="16" s="1"/>
  <c r="AI550" i="16"/>
  <c r="AJ550" i="16" s="1"/>
  <c r="AK550" i="16" s="1"/>
  <c r="AI608" i="16"/>
  <c r="AJ608" i="16" s="1"/>
  <c r="AK608" i="16" s="1"/>
  <c r="AI458" i="16"/>
  <c r="AJ458" i="16" s="1"/>
  <c r="AK458" i="16" s="1"/>
  <c r="AI360" i="16"/>
  <c r="AJ360" i="16" s="1"/>
  <c r="AK360" i="16" s="1"/>
  <c r="AB95" i="16"/>
  <c r="AC95" i="16" s="1"/>
  <c r="AI95" i="16"/>
  <c r="AJ95" i="16" s="1"/>
  <c r="AK95" i="16" s="1"/>
  <c r="AI732" i="16"/>
  <c r="AJ732" i="16" s="1"/>
  <c r="AK732" i="16" s="1"/>
  <c r="AB732" i="16"/>
  <c r="AC732" i="16" s="1"/>
  <c r="AB393" i="16"/>
  <c r="AC393" i="16" s="1"/>
  <c r="AI393" i="16"/>
  <c r="AJ393" i="16" s="1"/>
  <c r="AK393" i="16" s="1"/>
  <c r="AI42" i="16"/>
  <c r="AJ42" i="16" s="1"/>
  <c r="AK42" i="16" s="1"/>
  <c r="AB42" i="16"/>
  <c r="AC42" i="16" s="1"/>
  <c r="AI112" i="16"/>
  <c r="AJ112" i="16" s="1"/>
  <c r="AK112" i="16" s="1"/>
  <c r="AI564" i="16"/>
  <c r="AJ564" i="16" s="1"/>
  <c r="AK564" i="16" s="1"/>
  <c r="AB564" i="16"/>
  <c r="AC564" i="16" s="1"/>
  <c r="AI100" i="16"/>
  <c r="AJ100" i="16" s="1"/>
  <c r="AK100" i="16" s="1"/>
  <c r="AB100" i="16"/>
  <c r="AC100" i="16" s="1"/>
  <c r="AB655" i="16"/>
  <c r="AC655" i="16" s="1"/>
  <c r="AI655" i="16"/>
  <c r="AJ655" i="16" s="1"/>
  <c r="AK655" i="16" s="1"/>
  <c r="AI533" i="16"/>
  <c r="AJ533" i="16" s="1"/>
  <c r="AK533" i="16" s="1"/>
  <c r="AI547" i="16"/>
  <c r="AJ547" i="16" s="1"/>
  <c r="AK547" i="16" s="1"/>
  <c r="AB547" i="16"/>
  <c r="AC547" i="16" s="1"/>
  <c r="AI590" i="16"/>
  <c r="AJ590" i="16" s="1"/>
  <c r="AK590" i="16" s="1"/>
  <c r="AB590" i="16"/>
  <c r="AC590" i="16" s="1"/>
  <c r="AI642" i="16"/>
  <c r="AJ642" i="16" s="1"/>
  <c r="AK642" i="16" s="1"/>
  <c r="AI562" i="16"/>
  <c r="AJ562" i="16" s="1"/>
  <c r="AK562" i="16" s="1"/>
  <c r="AB562" i="16"/>
  <c r="AC562" i="16" s="1"/>
  <c r="AI32" i="16"/>
  <c r="AJ32" i="16" s="1"/>
  <c r="AK32" i="16" s="1"/>
  <c r="AB130" i="16"/>
  <c r="AC130" i="16" s="1"/>
  <c r="AI130" i="16"/>
  <c r="AJ130" i="16" s="1"/>
  <c r="AK130" i="16" s="1"/>
  <c r="AI148" i="16"/>
  <c r="AJ148" i="16" s="1"/>
  <c r="AK148" i="16" s="1"/>
  <c r="AB148" i="16"/>
  <c r="AC148" i="16" s="1"/>
  <c r="AB773" i="16"/>
  <c r="AC773" i="16" s="1"/>
  <c r="AI773" i="16"/>
  <c r="AJ773" i="16" s="1"/>
  <c r="AK773" i="16" s="1"/>
  <c r="AI443" i="16"/>
  <c r="AJ443" i="16" s="1"/>
  <c r="AK443" i="16" s="1"/>
  <c r="AI94" i="16"/>
  <c r="AJ94" i="16" s="1"/>
  <c r="AK94" i="16" s="1"/>
  <c r="AI369" i="16"/>
  <c r="AJ369" i="16" s="1"/>
  <c r="AK369" i="16" s="1"/>
  <c r="AB428" i="16"/>
  <c r="AC428" i="16" s="1"/>
  <c r="AI428" i="16"/>
  <c r="AJ428" i="16" s="1"/>
  <c r="AK428" i="16" s="1"/>
  <c r="AI78" i="16"/>
  <c r="AJ78" i="16" s="1"/>
  <c r="AK78" i="16" s="1"/>
  <c r="AB78" i="16"/>
  <c r="AC78" i="16" s="1"/>
  <c r="AB620" i="16"/>
  <c r="AC620" i="16" s="1"/>
  <c r="AI620" i="16"/>
  <c r="AJ620" i="16" s="1"/>
  <c r="AK620" i="16" s="1"/>
  <c r="AB73" i="16"/>
  <c r="AC73" i="16" s="1"/>
  <c r="AI73" i="16"/>
  <c r="AJ73" i="16" s="1"/>
  <c r="AK73" i="16" s="1"/>
  <c r="AI289" i="16"/>
  <c r="AJ289" i="16" s="1"/>
  <c r="AK289" i="16" s="1"/>
  <c r="AI637" i="16"/>
  <c r="AJ637" i="16" s="1"/>
  <c r="AK637" i="16" s="1"/>
  <c r="AI149" i="16"/>
  <c r="AJ149" i="16" s="1"/>
  <c r="AK149" i="16" s="1"/>
  <c r="AI573" i="16"/>
  <c r="AJ573" i="16" s="1"/>
  <c r="AK573" i="16" s="1"/>
  <c r="AI290" i="16"/>
  <c r="AJ290" i="16" s="1"/>
  <c r="AK290" i="16" s="1"/>
  <c r="AB430" i="16"/>
  <c r="AC430" i="16" s="1"/>
  <c r="AI430" i="16"/>
  <c r="AJ430" i="16" s="1"/>
  <c r="AK430" i="16" s="1"/>
  <c r="AI72" i="16"/>
  <c r="AJ72" i="16" s="1"/>
  <c r="AK72" i="16" s="1"/>
  <c r="AI75" i="16"/>
  <c r="AJ75" i="16" s="1"/>
  <c r="AK75" i="16" s="1"/>
  <c r="AB75" i="16"/>
  <c r="AC75" i="16" s="1"/>
  <c r="AI736" i="16"/>
  <c r="AJ736" i="16" s="1"/>
  <c r="AK736" i="16" s="1"/>
  <c r="AI714" i="16"/>
  <c r="AJ714" i="16" s="1"/>
  <c r="AK714" i="16" s="1"/>
  <c r="AB714" i="16"/>
  <c r="AC714" i="16" s="1"/>
  <c r="AI646" i="16"/>
  <c r="AJ646" i="16" s="1"/>
  <c r="AK646" i="16" s="1"/>
  <c r="AB117" i="16"/>
  <c r="AC117" i="16" s="1"/>
  <c r="AI117" i="16"/>
  <c r="AJ117" i="16" s="1"/>
  <c r="AK117" i="16" s="1"/>
  <c r="AB273" i="16"/>
  <c r="AC273" i="16" s="1"/>
  <c r="AI273" i="16"/>
  <c r="AJ273" i="16" s="1"/>
  <c r="AK273" i="16" s="1"/>
  <c r="AB716" i="16"/>
  <c r="AC716" i="16" s="1"/>
  <c r="AI716" i="16"/>
  <c r="AJ716" i="16" s="1"/>
  <c r="AK716" i="16" s="1"/>
  <c r="AI297" i="16"/>
  <c r="AJ297" i="16" s="1"/>
  <c r="AK297" i="16" s="1"/>
  <c r="AB297" i="16"/>
  <c r="AC297" i="16" s="1"/>
  <c r="AB658" i="16"/>
  <c r="AC658" i="16" s="1"/>
  <c r="AI658" i="16"/>
  <c r="AJ658" i="16" s="1"/>
  <c r="AK658" i="16" s="1"/>
  <c r="AI359" i="16"/>
  <c r="AJ359" i="16" s="1"/>
  <c r="AK359" i="16" s="1"/>
  <c r="AI519" i="16"/>
  <c r="AJ519" i="16" s="1"/>
  <c r="AK519" i="16" s="1"/>
  <c r="AB697" i="16"/>
  <c r="AC697" i="16" s="1"/>
  <c r="AI697" i="16"/>
  <c r="AJ697" i="16" s="1"/>
  <c r="AK697" i="16" s="1"/>
  <c r="AI64" i="16"/>
  <c r="AJ64" i="16" s="1"/>
  <c r="AK64" i="16" s="1"/>
  <c r="AB64" i="16"/>
  <c r="AC64" i="16" s="1"/>
  <c r="AI56" i="16"/>
  <c r="AJ56" i="16" s="1"/>
  <c r="AK56" i="16" s="1"/>
  <c r="AB707" i="16"/>
  <c r="AC707" i="16" s="1"/>
  <c r="AI707" i="16"/>
  <c r="AJ707" i="16" s="1"/>
  <c r="AK707" i="16" s="1"/>
  <c r="AI325" i="16"/>
  <c r="AJ325" i="16" s="1"/>
  <c r="AK325" i="16" s="1"/>
  <c r="AB325" i="16"/>
  <c r="AC325" i="16" s="1"/>
  <c r="AI345" i="16"/>
  <c r="AJ345" i="16" s="1"/>
  <c r="AK345" i="16" s="1"/>
  <c r="AB345" i="16"/>
  <c r="AC345" i="16" s="1"/>
  <c r="AI50" i="16"/>
  <c r="AJ50" i="16" s="1"/>
  <c r="AK50" i="16" s="1"/>
  <c r="AI51" i="16"/>
  <c r="AJ51" i="16" s="1"/>
  <c r="AK51" i="16" s="1"/>
  <c r="AB51" i="16"/>
  <c r="AC51" i="16" s="1"/>
  <c r="AH26" i="15" l="1"/>
  <c r="AI26" i="15" s="1"/>
  <c r="AJ28" i="15"/>
  <c r="AK28" i="15" s="1"/>
  <c r="AL28" i="15" s="1"/>
  <c r="AC28" i="15"/>
  <c r="AD28" i="15" s="1"/>
  <c r="AJ5" i="15"/>
  <c r="AK5" i="15" s="1"/>
  <c r="AL5" i="15" s="1"/>
  <c r="AC5" i="15"/>
  <c r="AD5" i="15" s="1"/>
  <c r="X24" i="15"/>
  <c r="Y24" i="15" s="1"/>
  <c r="Z24" i="15" s="1"/>
  <c r="AB24" i="15"/>
  <c r="X30" i="15"/>
  <c r="Y30" i="15" s="1"/>
  <c r="Z30" i="15" s="1"/>
  <c r="AB30" i="15"/>
  <c r="AJ29" i="15"/>
  <c r="AK29" i="15" s="1"/>
  <c r="AL29" i="15" s="1"/>
  <c r="AC29" i="15"/>
  <c r="AD29" i="15" s="1"/>
  <c r="AJ25" i="15"/>
  <c r="AK25" i="15" s="1"/>
  <c r="AL25" i="15" s="1"/>
  <c r="AC25" i="15"/>
  <c r="AD25" i="15" s="1"/>
  <c r="AH42" i="15"/>
  <c r="AI42" i="15" s="1"/>
  <c r="W8" i="15"/>
  <c r="AE8" i="15"/>
  <c r="AF8" i="15"/>
  <c r="AG8" i="15" s="1"/>
  <c r="AB36" i="15"/>
  <c r="X36" i="15"/>
  <c r="Y36" i="15" s="1"/>
  <c r="Z36" i="15" s="1"/>
  <c r="AB11" i="15"/>
  <c r="X11" i="15"/>
  <c r="Y11" i="15" s="1"/>
  <c r="Z11" i="15" s="1"/>
  <c r="AB38" i="15"/>
  <c r="X38" i="15"/>
  <c r="Y38" i="15" s="1"/>
  <c r="Z38" i="15" s="1"/>
  <c r="AH6" i="15"/>
  <c r="AI6" i="15" s="1"/>
  <c r="AH24" i="15"/>
  <c r="AI24" i="15" s="1"/>
  <c r="AH30" i="15"/>
  <c r="AI30" i="15" s="1"/>
  <c r="W16" i="15"/>
  <c r="AF16" i="15"/>
  <c r="AG16" i="15" s="1"/>
  <c r="AE16" i="15"/>
  <c r="X34" i="15"/>
  <c r="Y34" i="15" s="1"/>
  <c r="Z34" i="15" s="1"/>
  <c r="AB34" i="15"/>
  <c r="AJ18" i="15"/>
  <c r="AK18" i="15" s="1"/>
  <c r="AL18" i="15" s="1"/>
  <c r="AC18" i="15"/>
  <c r="AD18" i="15" s="1"/>
  <c r="AH15" i="15"/>
  <c r="AI15" i="15" s="1"/>
  <c r="AH20" i="15"/>
  <c r="AI20" i="15" s="1"/>
  <c r="AJ13" i="15"/>
  <c r="AK13" i="15" s="1"/>
  <c r="AL13" i="15" s="1"/>
  <c r="AC13" i="15"/>
  <c r="AD13" i="15" s="1"/>
  <c r="AJ17" i="15"/>
  <c r="AK17" i="15" s="1"/>
  <c r="AL17" i="15" s="1"/>
  <c r="AC17" i="15"/>
  <c r="AD17" i="15" s="1"/>
  <c r="AJ40" i="15"/>
  <c r="AK40" i="15" s="1"/>
  <c r="AL40" i="15" s="1"/>
  <c r="AC40" i="15"/>
  <c r="AD40" i="15" s="1"/>
  <c r="AJ32" i="15"/>
  <c r="AK32" i="15" s="1"/>
  <c r="AL32" i="15" s="1"/>
  <c r="AC32" i="15"/>
  <c r="AD32" i="15" s="1"/>
  <c r="AH36" i="15"/>
  <c r="AI36" i="15" s="1"/>
  <c r="AJ27" i="15"/>
  <c r="AK27" i="15" s="1"/>
  <c r="AL27" i="15" s="1"/>
  <c r="AC27" i="15"/>
  <c r="AD27" i="15" s="1"/>
  <c r="AH38" i="15"/>
  <c r="AI38" i="15" s="1"/>
  <c r="AJ39" i="15"/>
  <c r="AK39" i="15" s="1"/>
  <c r="AL39" i="15" s="1"/>
  <c r="AC39" i="15"/>
  <c r="AD39" i="15" s="1"/>
  <c r="AB6" i="15"/>
  <c r="X6" i="15"/>
  <c r="Y6" i="15" s="1"/>
  <c r="Z6" i="15" s="1"/>
  <c r="AJ37" i="15"/>
  <c r="AK37" i="15" s="1"/>
  <c r="AL37" i="15" s="1"/>
  <c r="AC37" i="15"/>
  <c r="AD37" i="15" s="1"/>
  <c r="AJ31" i="15"/>
  <c r="AK31" i="15" s="1"/>
  <c r="AL31" i="15" s="1"/>
  <c r="AC31" i="15"/>
  <c r="AD31" i="15" s="1"/>
  <c r="AH34" i="15"/>
  <c r="AI34" i="15" s="1"/>
  <c r="AB15" i="15"/>
  <c r="X15" i="15"/>
  <c r="Y15" i="15" s="1"/>
  <c r="Z15" i="15" s="1"/>
  <c r="AB20" i="15"/>
  <c r="X20" i="15"/>
  <c r="Y20" i="15" s="1"/>
  <c r="Z20" i="15" s="1"/>
  <c r="AJ14" i="15"/>
  <c r="AK14" i="15" s="1"/>
  <c r="AL14" i="15" s="1"/>
  <c r="AC14" i="15"/>
  <c r="AD14" i="15" s="1"/>
  <c r="AB35" i="15"/>
  <c r="X35" i="15"/>
  <c r="Y35" i="15" s="1"/>
  <c r="Z35" i="15" s="1"/>
  <c r="AB44" i="15"/>
  <c r="X44" i="15"/>
  <c r="Y44" i="15" s="1"/>
  <c r="Z44" i="15" s="1"/>
  <c r="AH7" i="15"/>
  <c r="AI7" i="15" s="1"/>
  <c r="AJ43" i="15"/>
  <c r="AK43" i="15" s="1"/>
  <c r="AL43" i="15" s="1"/>
  <c r="AC43" i="15"/>
  <c r="AD43" i="15" s="1"/>
  <c r="AJ23" i="15"/>
  <c r="AK23" i="15" s="1"/>
  <c r="AL23" i="15" s="1"/>
  <c r="AC23" i="15"/>
  <c r="AD23" i="15" s="1"/>
  <c r="X26" i="15"/>
  <c r="Y26" i="15" s="1"/>
  <c r="Z26" i="15" s="1"/>
  <c r="AB26" i="15"/>
  <c r="AE10" i="15"/>
  <c r="W10" i="15"/>
  <c r="AF10" i="15"/>
  <c r="AG10" i="15"/>
  <c r="AJ41" i="15"/>
  <c r="AK41" i="15" s="1"/>
  <c r="AL41" i="15" s="1"/>
  <c r="AC41" i="15"/>
  <c r="AD41" i="15" s="1"/>
  <c r="U12" i="15"/>
  <c r="P12" i="15"/>
  <c r="Q12" i="15" s="1"/>
  <c r="V12" i="15"/>
  <c r="T12" i="15"/>
  <c r="R12" i="15"/>
  <c r="S12" i="15"/>
  <c r="AA12" i="15"/>
  <c r="AB46" i="15"/>
  <c r="X46" i="15"/>
  <c r="Y46" i="15" s="1"/>
  <c r="Z46" i="15" s="1"/>
  <c r="AC4" i="15"/>
  <c r="AD4" i="15" s="1"/>
  <c r="AJ4" i="15"/>
  <c r="AK4" i="15" s="1"/>
  <c r="AL4" i="15" s="1"/>
  <c r="AH35" i="15"/>
  <c r="AI35" i="15" s="1"/>
  <c r="AH44" i="15"/>
  <c r="AI44" i="15" s="1"/>
  <c r="X7" i="15"/>
  <c r="Y7" i="15" s="1"/>
  <c r="Z7" i="15" s="1"/>
  <c r="AB7" i="15"/>
  <c r="X42" i="15"/>
  <c r="Y42" i="15" s="1"/>
  <c r="Z42" i="15" s="1"/>
  <c r="AB42" i="15"/>
  <c r="D10" i="6"/>
  <c r="AH9" i="15"/>
  <c r="AI9" i="15" s="1"/>
  <c r="X9" i="15"/>
  <c r="Y9" i="15" s="1"/>
  <c r="Z9" i="15" s="1"/>
  <c r="AB9" i="15"/>
  <c r="U10" i="8"/>
  <c r="V3" i="8"/>
  <c r="AF3" i="8"/>
  <c r="AG3" i="8" s="1"/>
  <c r="AI127" i="16"/>
  <c r="AJ127" i="16" s="1"/>
  <c r="AK127" i="16" s="1"/>
  <c r="AI136" i="16"/>
  <c r="AJ136" i="16" s="1"/>
  <c r="AK136" i="16" s="1"/>
  <c r="AI140" i="16"/>
  <c r="AJ140" i="16" s="1"/>
  <c r="AK140" i="16" s="1"/>
  <c r="AB140" i="16"/>
  <c r="AC140" i="16" s="1"/>
  <c r="AI116" i="16"/>
  <c r="AJ116" i="16" s="1"/>
  <c r="AK116" i="16" s="1"/>
  <c r="AB131" i="16"/>
  <c r="AC131" i="16" s="1"/>
  <c r="AI131" i="16"/>
  <c r="AJ131" i="16" s="1"/>
  <c r="AK131" i="16" s="1"/>
  <c r="AB144" i="16"/>
  <c r="AC144" i="16" s="1"/>
  <c r="AI144" i="16"/>
  <c r="AJ144" i="16" s="1"/>
  <c r="AK144" i="16" s="1"/>
  <c r="AB10" i="15" l="1"/>
  <c r="X10" i="15"/>
  <c r="Y10" i="15" s="1"/>
  <c r="Z10" i="15" s="1"/>
  <c r="AJ38" i="15"/>
  <c r="AK38" i="15" s="1"/>
  <c r="AL38" i="15" s="1"/>
  <c r="AC38" i="15"/>
  <c r="AD38" i="15" s="1"/>
  <c r="AJ36" i="15"/>
  <c r="AK36" i="15" s="1"/>
  <c r="AL36" i="15" s="1"/>
  <c r="AC36" i="15"/>
  <c r="AD36" i="15" s="1"/>
  <c r="AB8" i="15"/>
  <c r="X8" i="15"/>
  <c r="Y8" i="15" s="1"/>
  <c r="Z8" i="15" s="1"/>
  <c r="AJ42" i="15"/>
  <c r="AK42" i="15" s="1"/>
  <c r="AL42" i="15" s="1"/>
  <c r="AC42" i="15"/>
  <c r="AD42" i="15" s="1"/>
  <c r="AJ46" i="15"/>
  <c r="AK46" i="15" s="1"/>
  <c r="AL46" i="15" s="1"/>
  <c r="AC46" i="15"/>
  <c r="AD46" i="15" s="1"/>
  <c r="AJ35" i="15"/>
  <c r="AK35" i="15" s="1"/>
  <c r="AL35" i="15" s="1"/>
  <c r="AC35" i="15"/>
  <c r="AD35" i="15" s="1"/>
  <c r="AJ20" i="15"/>
  <c r="AK20" i="15" s="1"/>
  <c r="AL20" i="15" s="1"/>
  <c r="AC20" i="15"/>
  <c r="AD20" i="15" s="1"/>
  <c r="AJ34" i="15"/>
  <c r="AK34" i="15" s="1"/>
  <c r="AL34" i="15" s="1"/>
  <c r="AC34" i="15"/>
  <c r="AD34" i="15" s="1"/>
  <c r="AJ24" i="15"/>
  <c r="AK24" i="15" s="1"/>
  <c r="AL24" i="15" s="1"/>
  <c r="AC24" i="15"/>
  <c r="AD24" i="15" s="1"/>
  <c r="W12" i="15"/>
  <c r="AF12" i="15"/>
  <c r="AG12" i="15" s="1"/>
  <c r="AE12" i="15"/>
  <c r="AH10" i="15"/>
  <c r="AI10" i="15" s="1"/>
  <c r="AJ6" i="15"/>
  <c r="AK6" i="15" s="1"/>
  <c r="AL6" i="15" s="1"/>
  <c r="AC6" i="15"/>
  <c r="AD6" i="15" s="1"/>
  <c r="AJ11" i="15"/>
  <c r="AK11" i="15" s="1"/>
  <c r="AL11" i="15" s="1"/>
  <c r="AC11" i="15"/>
  <c r="AD11" i="15" s="1"/>
  <c r="AH8" i="15"/>
  <c r="AI8" i="15" s="1"/>
  <c r="AJ7" i="15"/>
  <c r="AK7" i="15" s="1"/>
  <c r="AL7" i="15" s="1"/>
  <c r="AC7" i="15"/>
  <c r="AD7" i="15" s="1"/>
  <c r="AJ26" i="15"/>
  <c r="AK26" i="15" s="1"/>
  <c r="AL26" i="15" s="1"/>
  <c r="AC26" i="15"/>
  <c r="AD26" i="15" s="1"/>
  <c r="AJ44" i="15"/>
  <c r="AK44" i="15" s="1"/>
  <c r="AL44" i="15" s="1"/>
  <c r="AC44" i="15"/>
  <c r="AD44" i="15" s="1"/>
  <c r="AJ15" i="15"/>
  <c r="AK15" i="15" s="1"/>
  <c r="AL15" i="15" s="1"/>
  <c r="AC15" i="15"/>
  <c r="AD15" i="15" s="1"/>
  <c r="AH16" i="15"/>
  <c r="AI16" i="15" s="1"/>
  <c r="AB16" i="15"/>
  <c r="X16" i="15"/>
  <c r="Y16" i="15" s="1"/>
  <c r="Z16" i="15" s="1"/>
  <c r="AJ30" i="15"/>
  <c r="AK30" i="15" s="1"/>
  <c r="AL30" i="15" s="1"/>
  <c r="AC30" i="15"/>
  <c r="AD30" i="15" s="1"/>
  <c r="AJ9" i="15"/>
  <c r="AK9" i="15" s="1"/>
  <c r="AL9" i="15" s="1"/>
  <c r="AC9" i="15"/>
  <c r="AD9" i="15" s="1"/>
  <c r="Z3" i="8"/>
  <c r="V10" i="8"/>
  <c r="W3" i="8"/>
  <c r="AH12" i="15" l="1"/>
  <c r="AI12" i="15" s="1"/>
  <c r="AJ8" i="15"/>
  <c r="AK8" i="15" s="1"/>
  <c r="AL8" i="15" s="1"/>
  <c r="AC8" i="15"/>
  <c r="AD8" i="15" s="1"/>
  <c r="AB12" i="15"/>
  <c r="X12" i="15"/>
  <c r="Y12" i="15" s="1"/>
  <c r="Z12" i="15" s="1"/>
  <c r="AJ16" i="15"/>
  <c r="AK16" i="15" s="1"/>
  <c r="AL16" i="15" s="1"/>
  <c r="AC16" i="15"/>
  <c r="AD16" i="15" s="1"/>
  <c r="AJ10" i="15"/>
  <c r="AK10" i="15" s="1"/>
  <c r="AL10" i="15" s="1"/>
  <c r="AC10" i="15"/>
  <c r="AD10" i="15" s="1"/>
  <c r="Z10" i="8"/>
  <c r="AH3" i="8"/>
  <c r="AI3" i="8" s="1"/>
  <c r="AJ3" i="8" s="1"/>
  <c r="AA3" i="8"/>
  <c r="X3" i="8"/>
  <c r="W10" i="8"/>
  <c r="X10" i="8" s="1"/>
  <c r="AJ12" i="15" l="1"/>
  <c r="AK12" i="15" s="1"/>
  <c r="AL12" i="15" s="1"/>
  <c r="AC12" i="15"/>
  <c r="AD12" i="15" s="1"/>
  <c r="AB3" i="8"/>
  <c r="AA10" i="8"/>
  <c r="AB10" i="8" s="1"/>
</calcChain>
</file>

<file path=xl/comments1.xml><?xml version="1.0" encoding="utf-8"?>
<comments xmlns="http://schemas.openxmlformats.org/spreadsheetml/2006/main">
  <authors>
    <author>Jose Santos- DEDE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Jose Santos- DEDE:</t>
        </r>
        <r>
          <rPr>
            <sz val="9"/>
            <color indexed="81"/>
            <rFont val="Tahoma"/>
            <family val="2"/>
          </rPr>
          <t xml:space="preserve">
EMBALAGEM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Jose Santos- DEDE:</t>
        </r>
        <r>
          <rPr>
            <sz val="9"/>
            <color indexed="81"/>
            <rFont val="Tahoma"/>
            <family val="2"/>
          </rPr>
          <t xml:space="preserve">
ALCA DO BALDE 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Jose Santos- DEDE:</t>
        </r>
        <r>
          <rPr>
            <sz val="9"/>
            <color indexed="81"/>
            <rFont val="Tahoma"/>
            <family val="2"/>
          </rPr>
          <t xml:space="preserve">
ALCA DO BALDE COM FRETE 0,43</t>
        </r>
      </text>
    </comment>
  </commentList>
</comments>
</file>

<file path=xl/sharedStrings.xml><?xml version="1.0" encoding="utf-8"?>
<sst xmlns="http://schemas.openxmlformats.org/spreadsheetml/2006/main" count="2844" uniqueCount="1438">
  <si>
    <t>MVA</t>
  </si>
  <si>
    <t>ST</t>
  </si>
  <si>
    <t>VRL PRODUTO</t>
  </si>
  <si>
    <t>% IPI</t>
  </si>
  <si>
    <t>ICMS LOCAL</t>
  </si>
  <si>
    <t>ICMS DESTINO</t>
  </si>
  <si>
    <t>VALOR DE AQUISIÇÃO</t>
  </si>
  <si>
    <t>% ST</t>
  </si>
  <si>
    <t>* Obs. No mexer nos campos em VERMELHO</t>
  </si>
  <si>
    <t>ICMS ENTRADA</t>
  </si>
  <si>
    <t>FRETE</t>
  </si>
  <si>
    <t>CMV</t>
  </si>
  <si>
    <t>MARKUP</t>
  </si>
  <si>
    <t>PREÇO VENDA</t>
  </si>
  <si>
    <t>ICMS DEVIDO</t>
  </si>
  <si>
    <t>PIS/CONFINS</t>
  </si>
  <si>
    <t>IRPJ/CSLL</t>
  </si>
  <si>
    <t>COMISSÃO</t>
  </si>
  <si>
    <t>FRETE_SAIDA</t>
  </si>
  <si>
    <t>FINANCEIRO</t>
  </si>
  <si>
    <t>DESPESAS</t>
  </si>
  <si>
    <t>DESPESAS + CMV</t>
  </si>
  <si>
    <t>MC_ABS</t>
  </si>
  <si>
    <t>MC_%</t>
  </si>
  <si>
    <t>DESP_OPERACIONAIS</t>
  </si>
  <si>
    <t>MC_OPR_ABS</t>
  </si>
  <si>
    <t>MC_OPR_%</t>
  </si>
  <si>
    <t>DESENVOLVE 1</t>
  </si>
  <si>
    <t>DESENVOLVE 2</t>
  </si>
  <si>
    <t>DESENVOLVE 3</t>
  </si>
  <si>
    <t>TOTAL_DESENVOLVE</t>
  </si>
  <si>
    <t>MC_OPR_ABS+DESENV</t>
  </si>
  <si>
    <t>MC% _DESENV</t>
  </si>
  <si>
    <t>DESP_FINAL+CMV-DESEN</t>
  </si>
  <si>
    <t>SIMULADOR DE PREÇOS</t>
  </si>
  <si>
    <t>DESENVOLVE_CREDITO</t>
  </si>
  <si>
    <t>Azulante (DUST FREE)</t>
  </si>
  <si>
    <t>Estabilizante (BAROPAN 1809)</t>
  </si>
  <si>
    <t>Estearina (LKK/LKOT)</t>
  </si>
  <si>
    <t>Barorarip</t>
  </si>
  <si>
    <t>RESINA</t>
  </si>
  <si>
    <t>CARBONATO</t>
  </si>
  <si>
    <t>TITÂNIO</t>
  </si>
  <si>
    <t>% M/2</t>
  </si>
  <si>
    <t>100 PARTES DE RESINA</t>
  </si>
  <si>
    <t>PESO_M2</t>
  </si>
  <si>
    <t>VALOR_PROD</t>
  </si>
  <si>
    <t>CUSTO PARA 100 M/2</t>
  </si>
  <si>
    <t>VLR_M/2</t>
  </si>
  <si>
    <t>IMCS</t>
  </si>
  <si>
    <t>IPI</t>
  </si>
  <si>
    <t>PLASTILON</t>
  </si>
  <si>
    <t>ARREMATE F</t>
  </si>
  <si>
    <t>ARREMATE U</t>
  </si>
  <si>
    <t>DESCRIÇÃO</t>
  </si>
  <si>
    <t>PRODUTO</t>
  </si>
  <si>
    <t>PP</t>
  </si>
  <si>
    <t>ICMS SAIDA</t>
  </si>
  <si>
    <t>DESP_+DESPOPR+CMV</t>
  </si>
  <si>
    <t>VLR_PRO_FORM</t>
  </si>
  <si>
    <t>ICMS - ST</t>
  </si>
  <si>
    <t>DESP</t>
  </si>
  <si>
    <t>DESP+CMV</t>
  </si>
  <si>
    <t>PAD</t>
  </si>
  <si>
    <t>ICMS_ENT</t>
  </si>
  <si>
    <t>ICMS_DEVIDO</t>
  </si>
  <si>
    <t>COR</t>
  </si>
  <si>
    <t>BITOLA</t>
  </si>
  <si>
    <t>PESO</t>
  </si>
  <si>
    <t>Eletroduto Corrugado Standard</t>
  </si>
  <si>
    <t>Amarelo</t>
  </si>
  <si>
    <t>1"x25m</t>
  </si>
  <si>
    <t>3/4"x50m</t>
  </si>
  <si>
    <t>5/8"x50m</t>
  </si>
  <si>
    <t>Preto</t>
  </si>
  <si>
    <t>Eletroduto Corrugado  Prime</t>
  </si>
  <si>
    <t>Eletroduto Corrugado Reforçado Prime</t>
  </si>
  <si>
    <t>Laranja</t>
  </si>
  <si>
    <t>Eletroduto Corrugado Eco</t>
  </si>
  <si>
    <t>Verde</t>
  </si>
  <si>
    <t>Cinza</t>
  </si>
  <si>
    <t xml:space="preserve">Balde Reforçado para Concreto 13 L </t>
  </si>
  <si>
    <t>VERDE</t>
  </si>
  <si>
    <t>PRETO</t>
  </si>
  <si>
    <t>FORNECDOR</t>
  </si>
  <si>
    <t>VALOR</t>
  </si>
  <si>
    <t>VRVLR_AQUIS</t>
  </si>
  <si>
    <t>ICMS</t>
  </si>
  <si>
    <t>BRASKEN</t>
  </si>
  <si>
    <t>Resina</t>
  </si>
  <si>
    <t>MICRON-ITA</t>
  </si>
  <si>
    <t>Carbonato</t>
  </si>
  <si>
    <t>COREMAL</t>
  </si>
  <si>
    <t>Titânio</t>
  </si>
  <si>
    <t>BARLOCHE</t>
  </si>
  <si>
    <t>Estabilizante (1856)</t>
  </si>
  <si>
    <t>JACOBINA</t>
  </si>
  <si>
    <t>PAD VIRGEM</t>
  </si>
  <si>
    <t>CROMEX</t>
  </si>
  <si>
    <t>PIGMENTO VERDE VD 440</t>
  </si>
  <si>
    <t>PIGMENTO AMARELO - AM 303</t>
  </si>
  <si>
    <t>PIGMENTO LARANJA LJ 255</t>
  </si>
  <si>
    <t>BOBINA PLASTICA P FORRO</t>
  </si>
  <si>
    <t>PAPELÃO P/ FORRO</t>
  </si>
  <si>
    <t>ANTI-CHAMA P/PAD</t>
  </si>
  <si>
    <t>ALÇA PARA BALDE</t>
  </si>
  <si>
    <t>CORRUGADO</t>
  </si>
  <si>
    <t>PAD_RECILCADO</t>
  </si>
  <si>
    <t>PAD_VIRGEM</t>
  </si>
  <si>
    <t>ICMS_SD</t>
  </si>
  <si>
    <t>VLR</t>
  </si>
  <si>
    <t>VRL_AQS</t>
  </si>
  <si>
    <t>DISP_DIV</t>
  </si>
  <si>
    <t>TOT_AQS</t>
  </si>
  <si>
    <t>VD_MARKP</t>
  </si>
  <si>
    <t>PIS/CONF</t>
  </si>
  <si>
    <t>IRPJ_CSLL</t>
  </si>
  <si>
    <t>FINC</t>
  </si>
  <si>
    <t>DEPS_OPR</t>
  </si>
  <si>
    <t>MARGEM DE CONTRICUIÇÃO BRUTA</t>
  </si>
  <si>
    <t>DESP_OPR_CMV</t>
  </si>
  <si>
    <t>MC  COM DESP OPERACIONAL</t>
  </si>
  <si>
    <t>DESENV_1</t>
  </si>
  <si>
    <t>DESENV_2</t>
  </si>
  <si>
    <t>DESENV_3</t>
  </si>
  <si>
    <t>TOT_DESP_DESEN</t>
  </si>
  <si>
    <t>IMPSOTO ICMS APAGAR</t>
  </si>
  <si>
    <t>% MC_DESENV</t>
  </si>
  <si>
    <t>DIV</t>
  </si>
  <si>
    <t>FRETE_SD</t>
  </si>
  <si>
    <t>COD</t>
  </si>
  <si>
    <t xml:space="preserve">CAIXA OCTAGONAL PRETA </t>
  </si>
  <si>
    <t>TER</t>
  </si>
  <si>
    <t>VALVULA AMERICANA</t>
  </si>
  <si>
    <t>SANTA LUZIA</t>
  </si>
  <si>
    <t>CHICOPLAST</t>
  </si>
  <si>
    <t>E</t>
  </si>
  <si>
    <t>ETENO</t>
  </si>
  <si>
    <t xml:space="preserve">1 </t>
  </si>
  <si>
    <t>FORRO PVC</t>
  </si>
  <si>
    <t xml:space="preserve">24 </t>
  </si>
  <si>
    <t xml:space="preserve">25 </t>
  </si>
  <si>
    <t>EMENDA RIGIDA</t>
  </si>
  <si>
    <t xml:space="preserve">26 </t>
  </si>
  <si>
    <t>RODA FORRO COLONIAL</t>
  </si>
  <si>
    <t xml:space="preserve">40 </t>
  </si>
  <si>
    <t>EMENDA FLEXIVEL</t>
  </si>
  <si>
    <t xml:space="preserve">41 </t>
  </si>
  <si>
    <t>RODA FORRO COLONIAL BEGE</t>
  </si>
  <si>
    <t xml:space="preserve">42 </t>
  </si>
  <si>
    <t>RODA FORRO COLONIAL CINZA</t>
  </si>
  <si>
    <t xml:space="preserve">43 </t>
  </si>
  <si>
    <t>EMENDA RIGIDA BEGE</t>
  </si>
  <si>
    <t xml:space="preserve">44 </t>
  </si>
  <si>
    <t>ARREMATE U CINZA</t>
  </si>
  <si>
    <t xml:space="preserve">45 </t>
  </si>
  <si>
    <t>ARREMATE U BEGE</t>
  </si>
  <si>
    <t xml:space="preserve">46 </t>
  </si>
  <si>
    <t>EMENDA FLEXIVEL CINZA</t>
  </si>
  <si>
    <t xml:space="preserve">47 </t>
  </si>
  <si>
    <t>EMENDA FLEXIVEL BEGE</t>
  </si>
  <si>
    <t xml:space="preserve">49 </t>
  </si>
  <si>
    <t>CANTO DE PAREDE</t>
  </si>
  <si>
    <t xml:space="preserve">50 </t>
  </si>
  <si>
    <t>CANTO DE PILASTRA</t>
  </si>
  <si>
    <t xml:space="preserve">54 </t>
  </si>
  <si>
    <t>PVC 265 PY ECS (RESINA)</t>
  </si>
  <si>
    <t xml:space="preserve">56 </t>
  </si>
  <si>
    <t>RODA FORRO COLONIAL ROSA</t>
  </si>
  <si>
    <t xml:space="preserve">57 </t>
  </si>
  <si>
    <t>ARREMATE U ROSA</t>
  </si>
  <si>
    <t xml:space="preserve">65 </t>
  </si>
  <si>
    <t>ACABAMENTO MOLDURA</t>
  </si>
  <si>
    <t xml:space="preserve">87 </t>
  </si>
  <si>
    <t xml:space="preserve">88 </t>
  </si>
  <si>
    <t>ARREMATE F CINZA</t>
  </si>
  <si>
    <t xml:space="preserve">89 </t>
  </si>
  <si>
    <t>FORRO PVC FRISADO</t>
  </si>
  <si>
    <t xml:space="preserve">90 </t>
  </si>
  <si>
    <t>FORRO PVC ROSA</t>
  </si>
  <si>
    <t xml:space="preserve">91 </t>
  </si>
  <si>
    <t>FORRO PVC BEGE</t>
  </si>
  <si>
    <t xml:space="preserve">92 </t>
  </si>
  <si>
    <t>FORRO PVC PRETO</t>
  </si>
  <si>
    <t xml:space="preserve">93 </t>
  </si>
  <si>
    <t>FORRO PVC CINZA</t>
  </si>
  <si>
    <t xml:space="preserve">95 </t>
  </si>
  <si>
    <t>ARREMATE F ROSA</t>
  </si>
  <si>
    <t xml:space="preserve">96 </t>
  </si>
  <si>
    <t>ARREMATE F BEGE</t>
  </si>
  <si>
    <t xml:space="preserve">97 </t>
  </si>
  <si>
    <t>ARREMATE F PRETO</t>
  </si>
  <si>
    <t xml:space="preserve">98 </t>
  </si>
  <si>
    <t>EMENDA RIGIDA ROSA</t>
  </si>
  <si>
    <t xml:space="preserve">99 </t>
  </si>
  <si>
    <t>EMENDA RIGIDA PRETA</t>
  </si>
  <si>
    <t xml:space="preserve">100 </t>
  </si>
  <si>
    <t>EMENDA RIGIDA CINZA</t>
  </si>
  <si>
    <t xml:space="preserve">101 </t>
  </si>
  <si>
    <t>RODA FORRO COLONIAL PRETO</t>
  </si>
  <si>
    <t xml:space="preserve">106 </t>
  </si>
  <si>
    <t>ARREMATE U PRETO</t>
  </si>
  <si>
    <t xml:space="preserve">107 </t>
  </si>
  <si>
    <t>EMENDA FLEXIVEL ROSA</t>
  </si>
  <si>
    <t xml:space="preserve">108 </t>
  </si>
  <si>
    <t>EMENDA FLEXIVEL PRETA</t>
  </si>
  <si>
    <t xml:space="preserve">120 </t>
  </si>
  <si>
    <t xml:space="preserve">166 </t>
  </si>
  <si>
    <t>PORTA SANFONADA DE PVC 60 X 2,10 BEGE</t>
  </si>
  <si>
    <t xml:space="preserve">167 </t>
  </si>
  <si>
    <t>PORTA SANFONADA DE PVC 60 X 2,10 BRANCA</t>
  </si>
  <si>
    <t xml:space="preserve">168 </t>
  </si>
  <si>
    <t>PORTA SANFONADA DE PVC 60 X 2,10 CINZA</t>
  </si>
  <si>
    <t xml:space="preserve">169 </t>
  </si>
  <si>
    <t>PORTA SANFONADA DE PVC 60 X 2,10 MARRON</t>
  </si>
  <si>
    <t xml:space="preserve">170 </t>
  </si>
  <si>
    <t>PORTA SANFONADA DE PVC 70 X 2,10 MARRON</t>
  </si>
  <si>
    <t xml:space="preserve">171 </t>
  </si>
  <si>
    <t>PORTA SANFONADA DE PVC 70 X 2,10 BRANCA</t>
  </si>
  <si>
    <t xml:space="preserve">172 </t>
  </si>
  <si>
    <t>PORTA SANFONADA DE PVC 70 X 2,10 CINZA</t>
  </si>
  <si>
    <t xml:space="preserve">173 </t>
  </si>
  <si>
    <t>PORTA SANFONADA DE PVC 70 X 2,10 BEGE</t>
  </si>
  <si>
    <t xml:space="preserve">174 </t>
  </si>
  <si>
    <t>PORTA SANFONADA DE PVC 80 X 2,10 BEGE</t>
  </si>
  <si>
    <t xml:space="preserve">175 </t>
  </si>
  <si>
    <t>PORTA SANFONADA DE PVC 80 X 2,10 BRANCA</t>
  </si>
  <si>
    <t xml:space="preserve">176 </t>
  </si>
  <si>
    <t>PORTA SANFONADA DE PVC 80 X 2,10 MARRON</t>
  </si>
  <si>
    <t xml:space="preserve">177 </t>
  </si>
  <si>
    <t>PORTA SANFONADA DE PVC 80 X 2,10 CINZA</t>
  </si>
  <si>
    <t xml:space="preserve">178 </t>
  </si>
  <si>
    <t>PORTA SANFONADA DE PVC 90 X 2,10 CINZA</t>
  </si>
  <si>
    <t xml:space="preserve">179 </t>
  </si>
  <si>
    <t>PORTA SANFONADA DE PVC 90 X 2,10 MARRON</t>
  </si>
  <si>
    <t xml:space="preserve">180 </t>
  </si>
  <si>
    <t>PORTA SANFONADA DE PVC 90 X 2,10 BRANCA</t>
  </si>
  <si>
    <t xml:space="preserve">181 </t>
  </si>
  <si>
    <t>PORTA SANFONADA DE PVC 90 X 2,10 BEGE</t>
  </si>
  <si>
    <t xml:space="preserve">299 </t>
  </si>
  <si>
    <t>FORRO PVC PROMOCIONAL</t>
  </si>
  <si>
    <t xml:space="preserve">300 </t>
  </si>
  <si>
    <t>RODA FORRO MEIA CANA BEGE</t>
  </si>
  <si>
    <t xml:space="preserve">301 </t>
  </si>
  <si>
    <t>RODA FORRO MEIA CANA ROSA</t>
  </si>
  <si>
    <t xml:space="preserve">302 </t>
  </si>
  <si>
    <t>RODA FORRO MEIA CANA PRETO</t>
  </si>
  <si>
    <t xml:space="preserve">303 </t>
  </si>
  <si>
    <t>RODA FORRO MEIA CANA CINZA</t>
  </si>
  <si>
    <t xml:space="preserve">543 </t>
  </si>
  <si>
    <t>PORTA SANFONADA DE PVC 70 X 2,10 CEREJEIRA</t>
  </si>
  <si>
    <t xml:space="preserve">544 </t>
  </si>
  <si>
    <t>PORTA SANFONADA DE PVC 60 X 2,10 CEREJEIRA</t>
  </si>
  <si>
    <t xml:space="preserve">545 </t>
  </si>
  <si>
    <t>PORTA SANFONADA DE PVC 80 X 2,10 CEREJEIRA</t>
  </si>
  <si>
    <t xml:space="preserve">546 </t>
  </si>
  <si>
    <t>PORTA SANFONADA DE PVC 90 X 2,10 CEREJEIRA</t>
  </si>
  <si>
    <t xml:space="preserve">594 </t>
  </si>
  <si>
    <t>CX. PLASTICA 4X2 PASSAGEM VD R</t>
  </si>
  <si>
    <t xml:space="preserve">595 </t>
  </si>
  <si>
    <t>CAIXA SIFONADA QUADRADA</t>
  </si>
  <si>
    <t xml:space="preserve">596 </t>
  </si>
  <si>
    <t>CAIXA SIFONADA REDONDA</t>
  </si>
  <si>
    <t xml:space="preserve">597 </t>
  </si>
  <si>
    <t>CONJ DE ESGUICHO TRAD.3/4X1/2' CORES</t>
  </si>
  <si>
    <t xml:space="preserve">598 </t>
  </si>
  <si>
    <t>CX. PLASTICA 4X4 PASSAGEM ED VD P</t>
  </si>
  <si>
    <t xml:space="preserve">599 </t>
  </si>
  <si>
    <t>ENGATE FLEXIVEL 100CM T-PCC</t>
  </si>
  <si>
    <t xml:space="preserve">600 </t>
  </si>
  <si>
    <t>ENGATE FLEXIVEL 30CM T-PPC</t>
  </si>
  <si>
    <t xml:space="preserve">601 </t>
  </si>
  <si>
    <t>ENGATE FLEXIVEL 40CM T-PPC</t>
  </si>
  <si>
    <t xml:space="preserve">602 </t>
  </si>
  <si>
    <t>ENGATE FLEXIVEL 50CM T-PCC</t>
  </si>
  <si>
    <t xml:space="preserve">603 </t>
  </si>
  <si>
    <t>ESPUDE PARA VASO SANITARIO LISO</t>
  </si>
  <si>
    <t xml:space="preserve">604 </t>
  </si>
  <si>
    <t>NIPLE BRANCO</t>
  </si>
  <si>
    <t xml:space="preserve">605 </t>
  </si>
  <si>
    <t>RALO SIFONADO REDONDO 100X40/50 S.INF.</t>
  </si>
  <si>
    <t xml:space="preserve">606 </t>
  </si>
  <si>
    <t>REG. ESF.BORB.SOD.MARROM 20MM LISO</t>
  </si>
  <si>
    <t xml:space="preserve">607 </t>
  </si>
  <si>
    <t>REG. ESF.BORB.SOD.MARROM 25MM LISO</t>
  </si>
  <si>
    <t xml:space="preserve">608 </t>
  </si>
  <si>
    <t>REG. ESF.BORB.SOD.MARROM 32MM LISO</t>
  </si>
  <si>
    <t xml:space="preserve">609 </t>
  </si>
  <si>
    <t>REG. ESF.BORB.SOD.MARROM 40MM LISO</t>
  </si>
  <si>
    <t xml:space="preserve">610 </t>
  </si>
  <si>
    <t>REG. ESF.BORB.SOD.MARROM 50MM LISO</t>
  </si>
  <si>
    <t xml:space="preserve">611 </t>
  </si>
  <si>
    <t>REG. ESF.BORB.SOD.MARROM 75MM LISO</t>
  </si>
  <si>
    <t xml:space="preserve">612 </t>
  </si>
  <si>
    <t>REG. ESF.BORB.SOD.MARROM 85MM LISO</t>
  </si>
  <si>
    <t xml:space="preserve">613 </t>
  </si>
  <si>
    <t>TORN. COZ. PAREDE ALTA BICA MOVEL (1/2 E 3/4)</t>
  </si>
  <si>
    <t xml:space="preserve">614 </t>
  </si>
  <si>
    <t>TORN. COZ. PAREDE BR/CR ALTA BICA MOVEL (1/2 E 3/4)</t>
  </si>
  <si>
    <t xml:space="preserve">615 </t>
  </si>
  <si>
    <t>TORN. LAV. MESA BR/CR ALTA BICA MOVEL (1/2 E 3/4)</t>
  </si>
  <si>
    <t xml:space="preserve">616 </t>
  </si>
  <si>
    <t>TORN. LAV. MESA BR BAIXA BICA FIXA (1/2 E 3/4)</t>
  </si>
  <si>
    <t xml:space="preserve">617 </t>
  </si>
  <si>
    <t>TORN. LAV. MESA BR BAIXA BICA MOVEL (1/2 E 3/4)</t>
  </si>
  <si>
    <t xml:space="preserve">618 </t>
  </si>
  <si>
    <t>TOR. JARDIM PTVPT 1/2 3/4</t>
  </si>
  <si>
    <t xml:space="preserve">619 </t>
  </si>
  <si>
    <t>TOR. PIA 15CM BRVBR 1/2 3/4 CHUV</t>
  </si>
  <si>
    <t xml:space="preserve">620 </t>
  </si>
  <si>
    <t>VALVULA PARA LAVATORIO V8</t>
  </si>
  <si>
    <t xml:space="preserve">621 </t>
  </si>
  <si>
    <t>VALVULA PARA LAVATORIO CROMADA</t>
  </si>
  <si>
    <t xml:space="preserve">622 </t>
  </si>
  <si>
    <t>VALVULA PARA TANQUE V9</t>
  </si>
  <si>
    <t xml:space="preserve">623 </t>
  </si>
  <si>
    <t>SIFAOFLEX SIFONADO SIMPLES BRANCO</t>
  </si>
  <si>
    <t xml:space="preserve">624 </t>
  </si>
  <si>
    <t>SIFAOFLEX SIFONADO DUPLO BRANCO MULT. 750MM</t>
  </si>
  <si>
    <t xml:space="preserve">625 </t>
  </si>
  <si>
    <t>CURVA 90 CINZA 1 POL LISA</t>
  </si>
  <si>
    <t xml:space="preserve">626 </t>
  </si>
  <si>
    <t>CURVA 90 CINZA 1/2 POL LISA</t>
  </si>
  <si>
    <t xml:space="preserve">627 </t>
  </si>
  <si>
    <t>CURVA 90 CINZA 3/4 POL LISA</t>
  </si>
  <si>
    <t xml:space="preserve">628 </t>
  </si>
  <si>
    <t>TE CURVA 90 C/ ROSCA CZ 1 POL</t>
  </si>
  <si>
    <t xml:space="preserve">629 </t>
  </si>
  <si>
    <t>TE CURVA 90 C/ ROSCA CZ 1/2 POL</t>
  </si>
  <si>
    <t xml:space="preserve">630 </t>
  </si>
  <si>
    <t>TE CURVA 90 C/ ROSCA CZ 3/4 POL</t>
  </si>
  <si>
    <t xml:space="preserve">631 </t>
  </si>
  <si>
    <t>TE CURVA 90 C/ ROSCA PT 1 1/4 POL</t>
  </si>
  <si>
    <t xml:space="preserve">632 </t>
  </si>
  <si>
    <t>TE CURVA 90 C/ ROSCA PT 1 POL</t>
  </si>
  <si>
    <t xml:space="preserve">633 </t>
  </si>
  <si>
    <t>TE CURVA 90 C/ ROSCA PT 1/2 POL</t>
  </si>
  <si>
    <t xml:space="preserve">634 </t>
  </si>
  <si>
    <t>TE CURVA 90 C/ ROSCA PT 3/4 POL</t>
  </si>
  <si>
    <t xml:space="preserve">635 </t>
  </si>
  <si>
    <t>LUVA C/ ROSCA PRETA 1 E 1/4 POL (20X)</t>
  </si>
  <si>
    <t xml:space="preserve">636 </t>
  </si>
  <si>
    <t>LUVA C/ ROSCA PRETA 1 POL (20X)</t>
  </si>
  <si>
    <t xml:space="preserve">637 </t>
  </si>
  <si>
    <t>LUVA C/ ROSCA PRETA 1/2 POL (50X)</t>
  </si>
  <si>
    <t xml:space="preserve">638 </t>
  </si>
  <si>
    <t>LUVA C/ ROSCA PRETA 3/4 POL (50X)</t>
  </si>
  <si>
    <t xml:space="preserve">639 </t>
  </si>
  <si>
    <t>TE CURVA 180 C/ ROSCA PT 1 1/4 POL</t>
  </si>
  <si>
    <t xml:space="preserve">640 </t>
  </si>
  <si>
    <t>TE CURVA 180 C/ ROSCA PT 1 POL</t>
  </si>
  <si>
    <t xml:space="preserve">641 </t>
  </si>
  <si>
    <t>TE CURVA 180 C/ ROSCA PT 1/2 POL</t>
  </si>
  <si>
    <t xml:space="preserve">642 </t>
  </si>
  <si>
    <t>TE CURVA 180 C/ ROSCA PT 3/4 POL</t>
  </si>
  <si>
    <t xml:space="preserve">643 </t>
  </si>
  <si>
    <t>TE CURVA 90 C/ BOLSA CZ 1 POL</t>
  </si>
  <si>
    <t xml:space="preserve">644 </t>
  </si>
  <si>
    <t>TE CURVA 90 C/ BOLSA CZ 3/4 POL</t>
  </si>
  <si>
    <t xml:space="preserve">645 </t>
  </si>
  <si>
    <t>TE CURVA 90 C/ BOLSA CZ 5/8 POL</t>
  </si>
  <si>
    <t xml:space="preserve">646 </t>
  </si>
  <si>
    <t>ECOBALDE PRETO - R</t>
  </si>
  <si>
    <t xml:space="preserve">683 </t>
  </si>
  <si>
    <t>TORN. LAV. MESA CR BAIXA BICA MOVEL (1/2 E 3/4)</t>
  </si>
  <si>
    <t xml:space="preserve">701 </t>
  </si>
  <si>
    <t>ECOBALDE VERDE</t>
  </si>
  <si>
    <t xml:space="preserve">702 </t>
  </si>
  <si>
    <t>FORRO PVC 10MM</t>
  </si>
  <si>
    <t xml:space="preserve">703 </t>
  </si>
  <si>
    <t>FORRO PVC 6MM</t>
  </si>
  <si>
    <t xml:space="preserve">704 </t>
  </si>
  <si>
    <t>ECOBALDE PRETO</t>
  </si>
  <si>
    <t xml:space="preserve">737 </t>
  </si>
  <si>
    <t>TUBO ELETRODUTO C ROSCA 5/8" PRETO</t>
  </si>
  <si>
    <t xml:space="preserve">738 </t>
  </si>
  <si>
    <t xml:space="preserve">CURVA 90 C/ ROSCA 1/2" PRETA	</t>
  </si>
  <si>
    <t xml:space="preserve">739 </t>
  </si>
  <si>
    <t xml:space="preserve">CURVA 90 C/ ROSCA 3/4" PRETA	</t>
  </si>
  <si>
    <t xml:space="preserve">794 </t>
  </si>
  <si>
    <t>FORRO PVC 8MM GEMINADO 6M BRANCO GELO</t>
  </si>
  <si>
    <t xml:space="preserve">795 </t>
  </si>
  <si>
    <t>FORRO PVC 8MM GEMINADO 10M BRANCO NEVE</t>
  </si>
  <si>
    <t xml:space="preserve">796 </t>
  </si>
  <si>
    <t>FORRO PVC 8MM GEMINADO 9M BRANCO NEVE</t>
  </si>
  <si>
    <t xml:space="preserve">797 </t>
  </si>
  <si>
    <t>FORRO PVC 8MM GEMINADO 8M BRANCO NEVE</t>
  </si>
  <si>
    <t xml:space="preserve">798 </t>
  </si>
  <si>
    <t>FORRO PVC 8MM GEMINADO 7M BRANCO NEVE</t>
  </si>
  <si>
    <t xml:space="preserve">799 </t>
  </si>
  <si>
    <t>FORRO PVC 8MM GEMINADO 6M BRANCO NEVE</t>
  </si>
  <si>
    <t xml:space="preserve">800 </t>
  </si>
  <si>
    <t>FORRO PVC 8MM GEMINADO 5M BRANCO NEVE</t>
  </si>
  <si>
    <t xml:space="preserve">801 </t>
  </si>
  <si>
    <t>FORRO PVC 8MM GEMINADO 4M BRANCO NEVE</t>
  </si>
  <si>
    <t xml:space="preserve">802 </t>
  </si>
  <si>
    <t>FORRO PVC 8MM GEMINADO 3M BRANCO NEVE</t>
  </si>
  <si>
    <t xml:space="preserve">803 </t>
  </si>
  <si>
    <t>FORRO PVC 8MM GEMINADO 2M BRANCO NEVE</t>
  </si>
  <si>
    <t xml:space="preserve">804 </t>
  </si>
  <si>
    <t>FORRO PVC 8MM GEMINADO 10M BRANCO GELO</t>
  </si>
  <si>
    <t xml:space="preserve">805 </t>
  </si>
  <si>
    <t>FORRO PVC 8MM GEMINADO 9M BRANCO GELO</t>
  </si>
  <si>
    <t xml:space="preserve">806 </t>
  </si>
  <si>
    <t>FORRO PVC 8MM GEMINADO 8M BRANCO GELO</t>
  </si>
  <si>
    <t xml:space="preserve">807 </t>
  </si>
  <si>
    <t>FORRO PVC 8MM GEMINADO 7M BRANCO GELO</t>
  </si>
  <si>
    <t xml:space="preserve">808 </t>
  </si>
  <si>
    <t>FORRO PVC 8MM GEMINADO 5M BRANCO GELO</t>
  </si>
  <si>
    <t xml:space="preserve">809 </t>
  </si>
  <si>
    <t>FORRO PVC 8MM GEMINADO 3M BRANCO GELO</t>
  </si>
  <si>
    <t xml:space="preserve">810 </t>
  </si>
  <si>
    <t>FORRO PVC 8MM GEMINADO 4M BRANCO GELO</t>
  </si>
  <si>
    <t xml:space="preserve">811 </t>
  </si>
  <si>
    <t>FORRO PVC 8MM GEMINADO 2M BRANCO GELO</t>
  </si>
  <si>
    <t xml:space="preserve">879 </t>
  </si>
  <si>
    <t>ELETRODUTO CORRUGADO STANDARD 3/4"X50M AMARELA</t>
  </si>
  <si>
    <t xml:space="preserve">880 </t>
  </si>
  <si>
    <t>ELETRODUTO CORRUGADO STANDARD 5/8"X50M AMARELA</t>
  </si>
  <si>
    <t xml:space="preserve">881 </t>
  </si>
  <si>
    <t>ELETRODUTO CORRUGADO STANDARD 3/4"X50M PRETA</t>
  </si>
  <si>
    <t xml:space="preserve">882 </t>
  </si>
  <si>
    <t>ELETRODUTO CORRUGADO REFORÇADO PRIME 1"X25M LARANJA</t>
  </si>
  <si>
    <t xml:space="preserve">883 </t>
  </si>
  <si>
    <t>ELETRODUTO CORRUGADO REFORÇADO PRIME 3"X50M LARANJA</t>
  </si>
  <si>
    <t xml:space="preserve">884 </t>
  </si>
  <si>
    <t>ELETRODUTO CORRUGADO STANDARD 5/8"X50M PRETA</t>
  </si>
  <si>
    <t>ELETRODUTO CORRUGADO REFORÇADO PRIME 5/8"X50M LARANJA</t>
  </si>
  <si>
    <t xml:space="preserve">886 </t>
  </si>
  <si>
    <t>ELETRODUTO CORRUGADO  PRIME 1"X25M AMARELO</t>
  </si>
  <si>
    <t xml:space="preserve">887 </t>
  </si>
  <si>
    <t>ELETRODUTO CORRUGADO  PRIME 3/4"X50M AMARELO</t>
  </si>
  <si>
    <t xml:space="preserve">888 </t>
  </si>
  <si>
    <t>ELETRODUTO CORRUGADO  PRIME 5/8"X50M AMARELO</t>
  </si>
  <si>
    <t xml:space="preserve">889 </t>
  </si>
  <si>
    <t>ELETRODUTO CORRUGADO ECO 1"X25M VERDE</t>
  </si>
  <si>
    <t xml:space="preserve">890 </t>
  </si>
  <si>
    <t>ELETRODUTO CORRUGADO ECO 3/4"X50M VERDE</t>
  </si>
  <si>
    <t xml:space="preserve">891 </t>
  </si>
  <si>
    <t>ELETRODUTO CORRUGADO ECO 5/8"X50M VERDE</t>
  </si>
  <si>
    <t xml:space="preserve">892 </t>
  </si>
  <si>
    <t>ELETRODUTO CORRUGADO ECO 1"X25M CINZA</t>
  </si>
  <si>
    <t xml:space="preserve">893 </t>
  </si>
  <si>
    <t>ELETRODUTO CORRUGADO ECO 3/4"X50M CINZA</t>
  </si>
  <si>
    <t xml:space="preserve">894 </t>
  </si>
  <si>
    <t>ELETRODUTO CORRUGADO ECO 5/8"X50M CINZA</t>
  </si>
  <si>
    <t xml:space="preserve">895 </t>
  </si>
  <si>
    <t>BALDE REFORÇADO PARA CONCRETO 12 L  PRETO</t>
  </si>
  <si>
    <t xml:space="preserve">896 </t>
  </si>
  <si>
    <t>BALDE REFORÇADO PARA CONCRETO 12 L VERDE</t>
  </si>
  <si>
    <t xml:space="preserve">897 </t>
  </si>
  <si>
    <t>ELETRODUTO CORRUGADO STANDARD 1"X25M AMARELA</t>
  </si>
  <si>
    <t xml:space="preserve">898 </t>
  </si>
  <si>
    <t>ELETRODUTO CORRUGADO STANDARD 1"X25M PRETA</t>
  </si>
  <si>
    <t xml:space="preserve">899 </t>
  </si>
  <si>
    <t>REGISTRO DE ESFERA SOLDÁVEL 20MM-EMBALAGEM 12 MARRON</t>
  </si>
  <si>
    <t xml:space="preserve">900 </t>
  </si>
  <si>
    <t>REGISTRO DE ESFERA SOLDÁVEL 25MM- EMBALAGEM 12 MARRON</t>
  </si>
  <si>
    <t xml:space="preserve">901 </t>
  </si>
  <si>
    <t>REGISTRO DE ESFERA SOLDÁVEL 32MM- EMBALAGEM 24 MARRON</t>
  </si>
  <si>
    <t xml:space="preserve">902 </t>
  </si>
  <si>
    <t>REGISTRO DE ESFERA SOLDÁVEL 40MM MARRON</t>
  </si>
  <si>
    <t xml:space="preserve">903 </t>
  </si>
  <si>
    <t>REGISTRO DE ESFERA SOLDÁVEL 50MM MARRON</t>
  </si>
  <si>
    <t xml:space="preserve">904 </t>
  </si>
  <si>
    <t>REGISTRO DE ESFERA SOLDÁVEL 75MM MARRON</t>
  </si>
  <si>
    <t xml:space="preserve">905 </t>
  </si>
  <si>
    <t>REGISTRO DE ESFERA SOLDÁVEL 85MM MARRON</t>
  </si>
  <si>
    <t xml:space="preserve">906 </t>
  </si>
  <si>
    <t>REGISTRO DE ESFERA ROSCA INTERNA 1/2" MARRON</t>
  </si>
  <si>
    <t xml:space="preserve">907 </t>
  </si>
  <si>
    <t>REGISTRO DE ESFERA ROSCA INTERNA 3/4" MARRON</t>
  </si>
  <si>
    <t xml:space="preserve">908 </t>
  </si>
  <si>
    <t>REGISTRO DE ESFERA ROSCA INTERNA 1" MARRON</t>
  </si>
  <si>
    <t xml:space="preserve">909 </t>
  </si>
  <si>
    <t>REGISTRO DE ESFERA ROSCA INTERNA 1.1/4" MARRON</t>
  </si>
  <si>
    <t xml:space="preserve">910 </t>
  </si>
  <si>
    <t>REGISTRO DE ESFERA ROSCA INTERNA 1.1/2" MARRON</t>
  </si>
  <si>
    <t xml:space="preserve">911 </t>
  </si>
  <si>
    <t>REGISTRO DE ESFERA ROSCA INTERNA 2" MARRON</t>
  </si>
  <si>
    <t xml:space="preserve">912 </t>
  </si>
  <si>
    <t>REGISTRO DE ESFERA ROSCA INTERNA 2.1/2" MARRON</t>
  </si>
  <si>
    <t xml:space="preserve">913 </t>
  </si>
  <si>
    <t>REGISTRO DE ESFERA ROSCA EXTERNA 1/2" MARRON</t>
  </si>
  <si>
    <t xml:space="preserve">914 </t>
  </si>
  <si>
    <t>REGISTRO DE ESFERA ROSCA EXTERNA 3/4" MARRON</t>
  </si>
  <si>
    <t xml:space="preserve">915 </t>
  </si>
  <si>
    <t xml:space="preserve"> REGISTRO DE ESFERA ROSCA EXTERNA CABEÇA QUADRADA 3/4" MARRON</t>
  </si>
  <si>
    <t xml:space="preserve">916 </t>
  </si>
  <si>
    <t>REGISTRO DE ESFERA ROSCA EXTERNA CABEÇA QUADRADA 1/2"  MARRON</t>
  </si>
  <si>
    <t xml:space="preserve">917 </t>
  </si>
  <si>
    <t>ADAPTADOR PARA CAIXA D'ÁGUA 20MM MARRON</t>
  </si>
  <si>
    <t xml:space="preserve">918 </t>
  </si>
  <si>
    <t>ADAPTADOR PARA CAIXA D'ÁGUA 25MM MARRON</t>
  </si>
  <si>
    <t xml:space="preserve">919 </t>
  </si>
  <si>
    <t>ADAPTADOR PARA CAIXA D'ÁGUA 32MM MARRON</t>
  </si>
  <si>
    <t xml:space="preserve">920 </t>
  </si>
  <si>
    <t>ADAPTADOR PARA CAIXA D'ÁGUA 40MM MARRON</t>
  </si>
  <si>
    <t xml:space="preserve">921 </t>
  </si>
  <si>
    <t>ADAPTADOR PARA CAIXA D'ÁGUA 50MM MARRON</t>
  </si>
  <si>
    <t xml:space="preserve">922 </t>
  </si>
  <si>
    <t>RALO QUADRADO 100X100x40MM BRANCO</t>
  </si>
  <si>
    <t xml:space="preserve">923 </t>
  </si>
  <si>
    <t>RALO REDONDO 100X40X50MM</t>
  </si>
  <si>
    <t xml:space="preserve">924 </t>
  </si>
  <si>
    <t>ARREMATE F BRANCO GELO</t>
  </si>
  <si>
    <t xml:space="preserve">925 </t>
  </si>
  <si>
    <t>ARREMATE F BRANCO NEVE</t>
  </si>
  <si>
    <t xml:space="preserve">926 </t>
  </si>
  <si>
    <t>ARREMATE U BRANCO GELO</t>
  </si>
  <si>
    <t xml:space="preserve">927 </t>
  </si>
  <si>
    <t>ARREMATE U BRANCO NEVE</t>
  </si>
  <si>
    <t xml:space="preserve">928 </t>
  </si>
  <si>
    <t>RODA FORRO COLONIAL BRANCO GELO</t>
  </si>
  <si>
    <t xml:space="preserve">929 </t>
  </si>
  <si>
    <t>RODA FORRO COLONIAL BRANCO NEVE</t>
  </si>
  <si>
    <t xml:space="preserve">930 </t>
  </si>
  <si>
    <t>RODA FORRO MEIA CANA BRANCO GELO</t>
  </si>
  <si>
    <t xml:space="preserve">931 </t>
  </si>
  <si>
    <t>CAIXA SIFONADA REDONDA 100 X 100 X 50CM BRANCA</t>
  </si>
  <si>
    <t>RODA FORRO MEIA CANA BRANCO</t>
  </si>
  <si>
    <t xml:space="preserve">932 </t>
  </si>
  <si>
    <t>TAMPA PARA VÁLVULA PARA TANQUE 0,34CM BRANCA</t>
  </si>
  <si>
    <t xml:space="preserve">933 </t>
  </si>
  <si>
    <t>TAMPA PARA VÁLVULA PARA PIA 0,25CM BRANCA</t>
  </si>
  <si>
    <t xml:space="preserve">934 </t>
  </si>
  <si>
    <t>RODA FORRO MEIA CANA BRANCO NEVE</t>
  </si>
  <si>
    <t xml:space="preserve">935 </t>
  </si>
  <si>
    <t>MANGUEIRA PARA MAQUINA DE LAVAR 1,40 M TRANSPARENTE</t>
  </si>
  <si>
    <t xml:space="preserve">936 </t>
  </si>
  <si>
    <t>MANGUEIRA ENTRADA DE MÁQUINA 1,20M TRANSPARENTE</t>
  </si>
  <si>
    <t xml:space="preserve">937 </t>
  </si>
  <si>
    <t>MANGUEIRA ENTRADA DE MÁQUINA 1,40M TRANSPARENTE</t>
  </si>
  <si>
    <t xml:space="preserve">938 </t>
  </si>
  <si>
    <t>MANGUEIRA ENTRADA DE MÁQUINA 1,80M TRANSPARENTE</t>
  </si>
  <si>
    <t xml:space="preserve">939 </t>
  </si>
  <si>
    <t>MANGUEIRA ENTRADA DE MÁQUINA 3M TRANSPARENTE</t>
  </si>
  <si>
    <t xml:space="preserve">940 </t>
  </si>
  <si>
    <t>MANGUEIRA CRISTAL  1/8" X 1,0MM TRANSPARENTE</t>
  </si>
  <si>
    <t xml:space="preserve">941 </t>
  </si>
  <si>
    <t>MANGUEIRA CRISTAL  1/8" X 1,5MM TRANSPARENTE</t>
  </si>
  <si>
    <t xml:space="preserve">942 </t>
  </si>
  <si>
    <t>MANGUEIRA CRISTAL  1/8" X 2,0MM TRANSPARENTE</t>
  </si>
  <si>
    <t xml:space="preserve">943 </t>
  </si>
  <si>
    <t>MANGUEIRA CRISTAL  1/8" X 2,5MM TRANSPARENTE</t>
  </si>
  <si>
    <t xml:space="preserve">944 </t>
  </si>
  <si>
    <t>MANGUEIRA CRISTAL  3/16" X 1,0MM TRANSPARENTE</t>
  </si>
  <si>
    <t xml:space="preserve">945 </t>
  </si>
  <si>
    <t>MANGUEIRA CRISTAL  3/16" X 1,5MM TRANSPARENTE</t>
  </si>
  <si>
    <t xml:space="preserve">946 </t>
  </si>
  <si>
    <t>MANGUEIRA CRISTAL  3/16" X 2,0MM TRANSPARENTE</t>
  </si>
  <si>
    <t xml:space="preserve">947 </t>
  </si>
  <si>
    <t>MANGUEIRA CRISTAL  3/16" X 2,5MM TRANSPARENTE</t>
  </si>
  <si>
    <t xml:space="preserve">948 </t>
  </si>
  <si>
    <t>MANGUEIRA CRISTAL  1/4" X 1,0MM  TRANSPARENTE</t>
  </si>
  <si>
    <t xml:space="preserve">949 </t>
  </si>
  <si>
    <t>MANGUEIRA CRISTAL  1/4" X 1,5MM  TRANSPARENTE</t>
  </si>
  <si>
    <t xml:space="preserve">950 </t>
  </si>
  <si>
    <t>MANGUEIRA CRISTAL  1/4" X 2,0MM   TRANSPARENTE</t>
  </si>
  <si>
    <t xml:space="preserve">951 </t>
  </si>
  <si>
    <t>MANGUEIRA CRISTAL  1/4" X 2,5MM   TRANSPARENTE</t>
  </si>
  <si>
    <t xml:space="preserve">952 </t>
  </si>
  <si>
    <t>MANGUEIRA CRISTAL  1/4" X 3,0MM   TRANSPARENTE</t>
  </si>
  <si>
    <t xml:space="preserve">953 </t>
  </si>
  <si>
    <t>MANGUEIRA CRISTAL  5/16" X 0,8MM  TRANSPARENTE</t>
  </si>
  <si>
    <t xml:space="preserve">954 </t>
  </si>
  <si>
    <t>MANGUEIRA CRISTAL  5/16" X 1,0MM TRANSPARENTE</t>
  </si>
  <si>
    <t xml:space="preserve">955 </t>
  </si>
  <si>
    <t>MANGUEIRA CRISTAL  5/16" X 1,5MM TRANSPARENTE</t>
  </si>
  <si>
    <t xml:space="preserve">956 </t>
  </si>
  <si>
    <t>MANGUEIRA CRISTAL  5/16" X 2,0MM TRANSPARENTE</t>
  </si>
  <si>
    <t xml:space="preserve">957 </t>
  </si>
  <si>
    <t>EMENDA RIGIDA BRANCO GELO</t>
  </si>
  <si>
    <t xml:space="preserve">958 </t>
  </si>
  <si>
    <t>EMENDA RIGIDA BRANCO NEVE</t>
  </si>
  <si>
    <t xml:space="preserve">959 </t>
  </si>
  <si>
    <t>MANGUEIRA CRISTAL  3/8" X 0,8MM TRANSPARENTE</t>
  </si>
  <si>
    <t xml:space="preserve">960 </t>
  </si>
  <si>
    <t>EMENDA FLEXIVEL BRANCO GELO</t>
  </si>
  <si>
    <t xml:space="preserve">961 </t>
  </si>
  <si>
    <t>MANGUEIRA CRISTAL 3/8" X 1,0MM TRANSPARENTE</t>
  </si>
  <si>
    <t xml:space="preserve">962 </t>
  </si>
  <si>
    <t>EMENDA FLEXIVEL BRANCO NEVE</t>
  </si>
  <si>
    <t xml:space="preserve">963 </t>
  </si>
  <si>
    <t>MANGUEIRA CRISTAL  3/8" X 1,5MMTRANSPARENTE</t>
  </si>
  <si>
    <t xml:space="preserve">964 </t>
  </si>
  <si>
    <t>MANGUEIRA CRISTAL  3/8" X 2,0MM TRANSPARENTE</t>
  </si>
  <si>
    <t xml:space="preserve">965 </t>
  </si>
  <si>
    <t>MANGUEIRA CRISTAL  3/8" X 3,0MM TRANSPARENTE</t>
  </si>
  <si>
    <t xml:space="preserve">966 </t>
  </si>
  <si>
    <t>MANGUEIRA CRISTAL  7/16" X 1,5MM TRANSPARENTE</t>
  </si>
  <si>
    <t xml:space="preserve">967 </t>
  </si>
  <si>
    <t>MANGUEIRA CRISTAL  1/2" X 1,5MM TRANSPARENTE</t>
  </si>
  <si>
    <t xml:space="preserve">968 </t>
  </si>
  <si>
    <t>MANGUEIRA CRISTAL  1/2" X 2,0MM TRANSPARENTE</t>
  </si>
  <si>
    <t xml:space="preserve">969 </t>
  </si>
  <si>
    <t>MANGUEIRA CRISTAL  1/2" X 2,5MM TRANSPARENTE</t>
  </si>
  <si>
    <t xml:space="preserve">970 </t>
  </si>
  <si>
    <t>CANTO DE PAREDE BRANCO NEVE</t>
  </si>
  <si>
    <t xml:space="preserve">971 </t>
  </si>
  <si>
    <t>CANTO DE PAREDE BRANCO GELO</t>
  </si>
  <si>
    <t xml:space="preserve">972 </t>
  </si>
  <si>
    <t>MANGUEIRA CRISTAL  5/8" X 1,5MM TRANSPARENTE</t>
  </si>
  <si>
    <t xml:space="preserve">973 </t>
  </si>
  <si>
    <t>MANGUEIRA CRISTAL  5/8" X 2,0MM TRANSPARENTE</t>
  </si>
  <si>
    <t xml:space="preserve">974 </t>
  </si>
  <si>
    <t>MANGUEIRA CRISTAL  5/8" X 2,5MM TRANSPARENTE</t>
  </si>
  <si>
    <t xml:space="preserve">975 </t>
  </si>
  <si>
    <t>MANGUEIRA CRISTAL  3/4" X 1,5MM TRANSPARENTE</t>
  </si>
  <si>
    <t xml:space="preserve">976 </t>
  </si>
  <si>
    <t>MANGUEIRA CRISTAL  3/4" X 2,0MM TRANSPARENTE</t>
  </si>
  <si>
    <t xml:space="preserve">977 </t>
  </si>
  <si>
    <t>MANGUEIRA CRISTAL  7/8" X 1,5MM TRANSPARENTE</t>
  </si>
  <si>
    <t xml:space="preserve">978 </t>
  </si>
  <si>
    <t>MANGUEIRA CRISTAL  7/8" X 2,0MM TRANSPARENTE</t>
  </si>
  <si>
    <t xml:space="preserve">979 </t>
  </si>
  <si>
    <t>MANGUEIRA CRISTAL  7/8" X 2,5MM TRANSPARENTE</t>
  </si>
  <si>
    <t xml:space="preserve">980 </t>
  </si>
  <si>
    <t>MANGUEIRA CRISTAL 1" X 2,0MM TRANSPARENTE</t>
  </si>
  <si>
    <t xml:space="preserve">981 </t>
  </si>
  <si>
    <t>MANGUEIRA CRISTAL  1" X 2,5MMTRANSPARENTE</t>
  </si>
  <si>
    <t xml:space="preserve">982 </t>
  </si>
  <si>
    <t>MANGUEIRA CRISTAL  1" X 3,0MM TRANSPARENTE</t>
  </si>
  <si>
    <t xml:space="preserve">983 </t>
  </si>
  <si>
    <t>MANGUEIRA CRISTAL  1.1/4" X 3,0MM TRANSPARENTE</t>
  </si>
  <si>
    <t xml:space="preserve">984 </t>
  </si>
  <si>
    <t>MANGUEIRA CRISTAL  1.1/2" X 3,0MM TRANSPARENTE</t>
  </si>
  <si>
    <t xml:space="preserve">985 </t>
  </si>
  <si>
    <t>MANGUEIRA CRISTAL SILICONADA 5/16" X 1,3MM -EMBALAGEM COM 10M TRANSPARENTE</t>
  </si>
  <si>
    <t xml:space="preserve">986 </t>
  </si>
  <si>
    <t>FORRO PVC 8MM GEMINADO 4M CINZA</t>
  </si>
  <si>
    <t xml:space="preserve">987 </t>
  </si>
  <si>
    <t>FORRO PVC 8MM GEMINADO 4M PRETO</t>
  </si>
  <si>
    <t xml:space="preserve">988 </t>
  </si>
  <si>
    <t>FORRO PVC 8MM GEMINADO 4M ROSA</t>
  </si>
  <si>
    <t xml:space="preserve">989 </t>
  </si>
  <si>
    <t>FORRO PVC 8MM GEMINADO 4M BEGE</t>
  </si>
  <si>
    <t xml:space="preserve">990 </t>
  </si>
  <si>
    <t>FORRO PVC 8MM GEMINADO 6M BEGE</t>
  </si>
  <si>
    <t xml:space="preserve">991 </t>
  </si>
  <si>
    <t>FORRO PVC 8MM GEMINADO 6M CINZA</t>
  </si>
  <si>
    <t xml:space="preserve">992 </t>
  </si>
  <si>
    <t>FORRO PVC 8MM GEMINADO 6M PRETO</t>
  </si>
  <si>
    <t xml:space="preserve">993 </t>
  </si>
  <si>
    <t>FORRO PVC 8MM GEMINADO 6M ROSA</t>
  </si>
  <si>
    <t xml:space="preserve">994 </t>
  </si>
  <si>
    <t>FORRO PVC 8MM FRISADO 6M BRANCO GELO</t>
  </si>
  <si>
    <t xml:space="preserve">995 </t>
  </si>
  <si>
    <t>FORRO PVC 8MM FRISADO 6M BRANCO NEVE</t>
  </si>
  <si>
    <t xml:space="preserve">996 </t>
  </si>
  <si>
    <t>FORRO PVC 8MM FRISADO 6M BEGE</t>
  </si>
  <si>
    <t xml:space="preserve">997 </t>
  </si>
  <si>
    <t>FORRO PVC 8MM FRISADO 4M BEGE</t>
  </si>
  <si>
    <t xml:space="preserve">998 </t>
  </si>
  <si>
    <t>FORRO PVC 8MM FRISADO 6M CINZA</t>
  </si>
  <si>
    <t xml:space="preserve">999 </t>
  </si>
  <si>
    <t>FORRO PVC 8MM FRISADO 6M PRETO</t>
  </si>
  <si>
    <t xml:space="preserve">1000 </t>
  </si>
  <si>
    <t>FORRO PVC 8MM FRISADO 6M ROSA</t>
  </si>
  <si>
    <t xml:space="preserve">1001 </t>
  </si>
  <si>
    <t>FORRO PVC 8MM FRISADO 4M BRANCO NEVE</t>
  </si>
  <si>
    <t xml:space="preserve">1002 </t>
  </si>
  <si>
    <t>FORRO PVC 8MM FRISADO 4M CINZA</t>
  </si>
  <si>
    <t xml:space="preserve">1003 </t>
  </si>
  <si>
    <t>FORRO PVC 8MM FRISADO 4M PRETO</t>
  </si>
  <si>
    <t xml:space="preserve">1004 </t>
  </si>
  <si>
    <t>FORRO PVC 8MM FRISADO 4M ROSA</t>
  </si>
  <si>
    <t xml:space="preserve">1005 </t>
  </si>
  <si>
    <t>TORNEIRA COZINHA DE MESA BICA MÓVEL ALTA MODENA  1/2" Branca</t>
  </si>
  <si>
    <t xml:space="preserve">1006 </t>
  </si>
  <si>
    <t>TORNEIRA COZINHA DE MESA BICA MÓVEL ALTA MODENA  1/2" Branca/Cromada</t>
  </si>
  <si>
    <t xml:space="preserve">1007 </t>
  </si>
  <si>
    <t>TORNEIRA COZINHA DE MESA BICA MÓVEL ALTA MODENA  1/2" Cromada</t>
  </si>
  <si>
    <t xml:space="preserve">1008 </t>
  </si>
  <si>
    <t>TORNEIRA COZINHA DE MESA BICA MÓVEL ALTA TURIN  1/2" Branca</t>
  </si>
  <si>
    <t xml:space="preserve">1009 </t>
  </si>
  <si>
    <t>TORNEIRA COZINHA DE MESA BICA MÓVEL ALTA TURIN  1/2" Branca/Cromada</t>
  </si>
  <si>
    <t xml:space="preserve">1013 </t>
  </si>
  <si>
    <t>TORNEIRA COZINHA DE MESA BICA MÓVEL ALTA TURIN  1/2" Cromada</t>
  </si>
  <si>
    <t xml:space="preserve">1014 </t>
  </si>
  <si>
    <t>TORNEIRA COZINHA DE PAREDE BICA MÓVEL ALTA modena  1/2" E 3/4" branca</t>
  </si>
  <si>
    <t xml:space="preserve">1016 </t>
  </si>
  <si>
    <t>TORNEIRA COZINHA DE PAREDE BICA MÓVEL ALTA modena 1/2" E 3/4" BRANCA/CROMADA</t>
  </si>
  <si>
    <t xml:space="preserve">1018 </t>
  </si>
  <si>
    <t>TORNEIRA COZINHA DE PAREDE BICA MÓVEL ALTA modena 1/2" E 3/4" CROMADA</t>
  </si>
  <si>
    <t xml:space="preserve">1021 </t>
  </si>
  <si>
    <t>TORNEIRA COZINHA DE PAREDE BICA MÓVEL ALTA TURIN 1/2" E 3/4" Branca</t>
  </si>
  <si>
    <t xml:space="preserve">1022 </t>
  </si>
  <si>
    <t>TORNEIRA COZINHA DE PAREDE BICA MÓVEL ALTA TURIN 1/2" E 3/4" Branca/Cromada</t>
  </si>
  <si>
    <t xml:space="preserve">1023 </t>
  </si>
  <si>
    <t>TORNEIRA COZINHA DE PAREDE BICA MÓVEL ALTA TURIN 1/2" E 3/4" Cromada</t>
  </si>
  <si>
    <t xml:space="preserve">1024 </t>
  </si>
  <si>
    <t>TORNEIRA LAVATÓRIO DE MESA BICA MÓVEL BAIXA 1/2" MODENA BRANCA</t>
  </si>
  <si>
    <t xml:space="preserve">1025 </t>
  </si>
  <si>
    <t>TORNEIRA LAVATÓRIO DE MESA BICA MÓVEL BAIXA 1/2" MODENA BRANCA/CROMADA</t>
  </si>
  <si>
    <t xml:space="preserve">1026 </t>
  </si>
  <si>
    <t>TORNEIRA LAVATÓRIO DE MESA BICA MÓVEL BAIXA 1/2" MODENA CROMADA</t>
  </si>
  <si>
    <t xml:space="preserve">1027 </t>
  </si>
  <si>
    <t>TORNEIRA MULTIUSO DE PAREDE BICA MÓVEL BAIXA modena 1/2" BRANCA</t>
  </si>
  <si>
    <t xml:space="preserve">1028 </t>
  </si>
  <si>
    <t>TORNEIRA MULTIUSO DE PAREDE BICA MÓVEL BAIXA modena 1/2" BRANCA/CROMADA</t>
  </si>
  <si>
    <t xml:space="preserve">1029 </t>
  </si>
  <si>
    <t>TORNEIRA MULTIUSO DE PAREDE BICA MÓVEL BAIXA modena 1/2" CROMADA</t>
  </si>
  <si>
    <t xml:space="preserve">1030 </t>
  </si>
  <si>
    <t>TORNEIRA MULTIUSO DE PAREDE BICA MÓVEL BAIXA TURIN 1/2" BRANCA</t>
  </si>
  <si>
    <t xml:space="preserve">1031 </t>
  </si>
  <si>
    <t>TORNEIRA MULTIUSO DE PAREDE BICA MÓVEL BAIXA TURIN 1/2" Branca/Cromada</t>
  </si>
  <si>
    <t xml:space="preserve">1032 </t>
  </si>
  <si>
    <t>Torneira Multiuso de Parede Bica Móvel Baixa Turin 1/2" Cromada</t>
  </si>
  <si>
    <t xml:space="preserve">1033 </t>
  </si>
  <si>
    <t>TORNEIRA PIA MULTIUSO 10CM 1/2" e 3/4"  BRANCA</t>
  </si>
  <si>
    <t xml:space="preserve">1034 </t>
  </si>
  <si>
    <t>TORNEIRA PIA MULTIUSO 15CM 3/4" E 1/2" BRANCA</t>
  </si>
  <si>
    <t xml:space="preserve">1035 </t>
  </si>
  <si>
    <t>TORNEIRA PIA MULTIUSO 18CM 1/2" BRANCA</t>
  </si>
  <si>
    <t xml:space="preserve">1036 </t>
  </si>
  <si>
    <t>TORNEIRA PIA MULTIUSO 18CM 3/4" E 1/2" BRANCA</t>
  </si>
  <si>
    <t xml:space="preserve">1037 </t>
  </si>
  <si>
    <t>TORNEIRA MÁQUINA DE LAVAR 10CM 3/4" E 1/2" BRANCA</t>
  </si>
  <si>
    <t xml:space="preserve">1038 </t>
  </si>
  <si>
    <t>TORNEIRA MÁQUINA DE LAVAR 15CM 3/4" E 1/2" BRANCA</t>
  </si>
  <si>
    <t xml:space="preserve">1039 </t>
  </si>
  <si>
    <t>MANGUEIRA CRISTAL SILICONADA 5/16" X 1,3MM -EMBALAGEM COM 15M TRANSPARENTE</t>
  </si>
  <si>
    <t xml:space="preserve">1040 </t>
  </si>
  <si>
    <t>MANGUEIRA CRISTAL SILICONADA 5/16" X 1,3MM -EMBALAGEM COM 20M TRANSPARENTE</t>
  </si>
  <si>
    <t xml:space="preserve">1041 </t>
  </si>
  <si>
    <t>MANGUEIRA CRISTAL SILICONADA 5/16" X 1,3MM -EMBALAGEM COM 30M TRANSPARENTE</t>
  </si>
  <si>
    <t xml:space="preserve">1042 </t>
  </si>
  <si>
    <t>MANGUEIRA CRISTAL SILICONADA 5/16" X 1,3MM -EMBALAGEM COM 50M TRANSPARENTE</t>
  </si>
  <si>
    <t xml:space="preserve">1043 </t>
  </si>
  <si>
    <t>MANGUEIRA CRISTAL SILICONADA 5/16" X 1,5MM -EMBALAGEM COM 10M TRANSPARENTE</t>
  </si>
  <si>
    <t xml:space="preserve">1044 </t>
  </si>
  <si>
    <t>MANGUEIRA CRISTAL SILICONADA 5/16" x 1,5MM -EMBALAGEM COM 15M TRANSPARENTE</t>
  </si>
  <si>
    <t xml:space="preserve">1045 </t>
  </si>
  <si>
    <t>TORNEIRA TANQUE E MÁQUINA SAÍDA DIREITA 3/4" E 1/2" BRANCA</t>
  </si>
  <si>
    <t xml:space="preserve">1046 </t>
  </si>
  <si>
    <t>TORNEIRA TANQUE E MÁQUINA SAÍDA ESQUERDA 3/4" E 1/2" BRANCA</t>
  </si>
  <si>
    <t xml:space="preserve">1047 </t>
  </si>
  <si>
    <t>TORNEIRA TANQUE MULTIUSO 10CM 1/2" BRANCA</t>
  </si>
  <si>
    <t xml:space="preserve">1048 </t>
  </si>
  <si>
    <t>TORNEIRA TANQUE MULTIUSO 10CM 3/4" E 1/2" BRANCA</t>
  </si>
  <si>
    <t xml:space="preserve">1049 </t>
  </si>
  <si>
    <t>TORNEIRA TANQUE MULTIUSO 10CM COM BICO 1/2" e 3/4" BRANCA</t>
  </si>
  <si>
    <t xml:space="preserve">1050 </t>
  </si>
  <si>
    <t>TORNEIRA TANQUE MULTIUSO 15CM COM BICO 3/4" E 1/2'' BRA</t>
  </si>
  <si>
    <t xml:space="preserve">1051 </t>
  </si>
  <si>
    <t>TORNEIRA TANQUE MULTIUSO 10CM COM CHUVEIRO 1/2" BRANCA</t>
  </si>
  <si>
    <t xml:space="preserve">1052 </t>
  </si>
  <si>
    <t>TORNEIRA TANQUE MULTIUSO 10CM COM CHUVEIRO 3/4" e 1/2" Branca</t>
  </si>
  <si>
    <t xml:space="preserve">1053 </t>
  </si>
  <si>
    <t>TORNEIRA TANQUE MULTIUSO 15CM COM BICO 3/4" E 1/2" BRANCA</t>
  </si>
  <si>
    <t xml:space="preserve">1054 </t>
  </si>
  <si>
    <t>TORNEIRA TANQUE MULTIUSO 15CM COM BICO 1/2"  BRANCA</t>
  </si>
  <si>
    <t xml:space="preserve">1055 </t>
  </si>
  <si>
    <t>TORNEIRA TANQUE MULTIUSO 15CM COM CHUVEIRO 3/4" E 1/2" BRANCA</t>
  </si>
  <si>
    <t xml:space="preserve">1056 </t>
  </si>
  <si>
    <t>TORNEIRA TANQUE MULTIUSO 15CM COM CHUVEIRO 1/2" BRANCA</t>
  </si>
  <si>
    <t xml:space="preserve">1057 </t>
  </si>
  <si>
    <t>TORNEIRA TANQUE MULTIUSO 18CM COM CHUVEIRO 1/2" BRANCA</t>
  </si>
  <si>
    <t xml:space="preserve">1058 </t>
  </si>
  <si>
    <t>TORNEIRA TANQUE MULTIUSO 18CM COM CHUVEIRO 1/2" E 3/4" BRANCA</t>
  </si>
  <si>
    <t xml:space="preserve">1059 </t>
  </si>
  <si>
    <t>REGISTRO DE PRESSÃO SOLDÁVEL modena 20MM BRANCA</t>
  </si>
  <si>
    <t xml:space="preserve">1060 </t>
  </si>
  <si>
    <t>REGISTRO DE PRESSÃO SOLDÁVEL modena 25MM BRANCA</t>
  </si>
  <si>
    <t xml:space="preserve">1061 </t>
  </si>
  <si>
    <t>MANGUEIRA CRISTAL SILICONADA 5/16" X 1,5MM -EMBALAGEM COM 20M TRANSPARENTE</t>
  </si>
  <si>
    <t xml:space="preserve">1062 </t>
  </si>
  <si>
    <t>REGISTRO DE PRESSÃO SOLDÁVEL TURIN 20MM BRANCA</t>
  </si>
  <si>
    <t xml:space="preserve">1063 </t>
  </si>
  <si>
    <t>MANGUEIRA CRISTAL SILICONADA 5/16" X 1,5MM -EMBALAGEM COM 30M TRANSPARENTE</t>
  </si>
  <si>
    <t xml:space="preserve">1064 </t>
  </si>
  <si>
    <t>REGISTRO DE PRESSÃO SOLDÁVEL TURIN 25MM BRANCA</t>
  </si>
  <si>
    <t xml:space="preserve">1065 </t>
  </si>
  <si>
    <t>REGISTRO DE PRESSÃO SOLDÁVEL modena 20MM CROMADA</t>
  </si>
  <si>
    <t xml:space="preserve">1066 </t>
  </si>
  <si>
    <t>REGISTRO DE PRESSÃO SOLDÁVEL modena 25MM CROMADA</t>
  </si>
  <si>
    <t xml:space="preserve">1067 </t>
  </si>
  <si>
    <t>REGISTRO DE PRESSÃO SOLDÁVEL TURIN 20MM CROMADA</t>
  </si>
  <si>
    <t xml:space="preserve">1068 </t>
  </si>
  <si>
    <t>REGISTRO DE PRESSÃO SOLDÁVEL TURIN 25MM CROMADA</t>
  </si>
  <si>
    <t xml:space="preserve">1069 </t>
  </si>
  <si>
    <t>MANGUEIRA CRISTAL SILICONADA 5/16" X 1,5MM -EMBALAGEM COM 50M TRANSPARENTE</t>
  </si>
  <si>
    <t xml:space="preserve">1070 </t>
  </si>
  <si>
    <t>REGISTRO DE PRESSÃO SOLDÁVEL modena 20MM MARROM</t>
  </si>
  <si>
    <t xml:space="preserve">1071 </t>
  </si>
  <si>
    <t>REGISTRO DE PRESSÃO SOLDÁVEL MODENA 25MM MARROM</t>
  </si>
  <si>
    <t xml:space="preserve">1072 </t>
  </si>
  <si>
    <t>MANGUEIRA CRISTAL TRANÇADA PT 250 1" - EMBALAGEM 50M TRANSPARENTE</t>
  </si>
  <si>
    <t xml:space="preserve">1073 </t>
  </si>
  <si>
    <t>MANGUEIRA CRISTAL TRANÇADA PT 250 1/2" - EMBALAGEM 50M TRANSPARENTE</t>
  </si>
  <si>
    <t xml:space="preserve">1074 </t>
  </si>
  <si>
    <t>MANGUEIRA CRISTAL TRANÇADA PT 250 1/4" - EMBALAGEM 50M TRANSPARENTE</t>
  </si>
  <si>
    <t xml:space="preserve">1075 </t>
  </si>
  <si>
    <t>MANGUEIRA CRISTAL TRANÇADA PT 250 5/16 - EMBALAGEM 50M TRANSPARENTE</t>
  </si>
  <si>
    <t xml:space="preserve">1076 </t>
  </si>
  <si>
    <t>MANGUEIRA CRISTAL TRANÇADAPT 250 3/4" - EMBALAGEM 50M TRANSPARENTE</t>
  </si>
  <si>
    <t xml:space="preserve">1077 </t>
  </si>
  <si>
    <t>MANGUEIRA CRISTAL TRANÇADA PT 250 3/8" - EMBALAGEM 50M TRANSPARENTE</t>
  </si>
  <si>
    <t xml:space="preserve">1078 </t>
  </si>
  <si>
    <t>ENGATE FLEXIVEL 30 CM BRANCO</t>
  </si>
  <si>
    <t xml:space="preserve">1079 </t>
  </si>
  <si>
    <t>ENGATE FLEXIVEL 40 CM BRANCO</t>
  </si>
  <si>
    <t xml:space="preserve">1080 </t>
  </si>
  <si>
    <t>ENGATE FLEXIVEL 50 CM BRANCO</t>
  </si>
  <si>
    <t>MANGUEIRA CRISTAL TRANÇADAPT 200 1/2" - EMBALAGEM 50M TRANSPARENTE</t>
  </si>
  <si>
    <t xml:space="preserve">1081 </t>
  </si>
  <si>
    <t>ENGATE FLEXIVEL 60 CM BRANCO</t>
  </si>
  <si>
    <t xml:space="preserve">1082 </t>
  </si>
  <si>
    <t>ENGATE FLEXIVEL 100 CM BRANCO</t>
  </si>
  <si>
    <t xml:space="preserve">1083 </t>
  </si>
  <si>
    <t>MANGUEIRA CRISTAL TRANÇADA PT 200 3/4" - EMBALAGEM 50M TRANSPARENTE</t>
  </si>
  <si>
    <t xml:space="preserve">1084 </t>
  </si>
  <si>
    <t>SIFÃO TUBO EXTENSIVO UNIVERSAL SIMPLES UNIVERSAL 0.72M BRANCO</t>
  </si>
  <si>
    <t xml:space="preserve">1091 </t>
  </si>
  <si>
    <t>SIFÃO TUBO EXTENSIVO UNIVERSAL LONGO 1.5M BRANCO</t>
  </si>
  <si>
    <t xml:space="preserve">1093 </t>
  </si>
  <si>
    <t>SIFÃO TUBO EXTENSIVO UNIVERSAL DUPLO DUPLO BRANCO</t>
  </si>
  <si>
    <t xml:space="preserve">1097 </t>
  </si>
  <si>
    <t>HASTE PARA CHUVEIRO 33 CM BRANCO</t>
  </si>
  <si>
    <t xml:space="preserve">1098 </t>
  </si>
  <si>
    <t>HASTE PARA CHUVEIRO COM REGISTRO 33 CM BRANCO</t>
  </si>
  <si>
    <t xml:space="preserve">1100 </t>
  </si>
  <si>
    <t>REGISTRO DE ESFERA SOLDÁVEL 25MM- EMBALAGEM 24 MARRON</t>
  </si>
  <si>
    <t xml:space="preserve">1101 </t>
  </si>
  <si>
    <t>REGISTRO DE ESFERA SOLDÁVEL 32MM- EMBALAGEM 12 MARRON</t>
  </si>
  <si>
    <t xml:space="preserve">1102 </t>
  </si>
  <si>
    <t>REGISTRO DE ESFERA SOLDÁVEL 20MM-EMBALAGEM 24  MARRON</t>
  </si>
  <si>
    <t xml:space="preserve">1103 </t>
  </si>
  <si>
    <t>VÁLVULA PARA TANQUE V9 1.1/4" BRANCA</t>
  </si>
  <si>
    <t xml:space="preserve">1106 </t>
  </si>
  <si>
    <t>VÁLVULA PARA PIA / LAVATORIO V2 7/8" BRANCA</t>
  </si>
  <si>
    <t xml:space="preserve">1108 </t>
  </si>
  <si>
    <t>VÁLVULA PARA PIA / LAVATORIO V8 7/8" BRANCA</t>
  </si>
  <si>
    <t xml:space="preserve">1109 </t>
  </si>
  <si>
    <t>VÁLVULA PARA PIA / LAVATORIO V8 7/8" CROMADA</t>
  </si>
  <si>
    <t xml:space="preserve">1110 </t>
  </si>
  <si>
    <t>VÁLVULA AMERICANA 3.1/2" CROMADA</t>
  </si>
  <si>
    <t xml:space="preserve">1118 </t>
  </si>
  <si>
    <t>NIPLE DUPLO 1/2" BRANCO</t>
  </si>
  <si>
    <t xml:space="preserve">1119 </t>
  </si>
  <si>
    <t>ESPUDE PARA BACIA SANITÁRIA 38MM/ DN40 BRANCO</t>
  </si>
  <si>
    <t xml:space="preserve">1121 </t>
  </si>
  <si>
    <t>MANGUEIRA ALKFORT SILICONADA SUPER 1/2" X 2,6MM - EMBALAGEM 50M VERDE</t>
  </si>
  <si>
    <t xml:space="preserve">1122 </t>
  </si>
  <si>
    <t>MANGUEIRA DE DESPEJO 1 M CINZA</t>
  </si>
  <si>
    <t xml:space="preserve">1123 </t>
  </si>
  <si>
    <t>MANGUEIRA ALKFORT SILICONADA SUPER 1/2" X 2,6MM - EMBALAGEM 100M VERDE</t>
  </si>
  <si>
    <t xml:space="preserve">1124 </t>
  </si>
  <si>
    <t>MANGUEIRA ALKFORT SILICONADA SUPER 1/2" X 2,6MM - EMBALAGEM 200M VERDE</t>
  </si>
  <si>
    <t xml:space="preserve">1125 </t>
  </si>
  <si>
    <t>TUBO DE LIGAÇÃO AJUSTAVEL 65MM X 240MM BRANCO</t>
  </si>
  <si>
    <t xml:space="preserve">1126 </t>
  </si>
  <si>
    <t>MANGUEIRA ALKFORT SILICONADA SUPER 1/2" X 2,6MM - EMBALAGEM 300M VERDE</t>
  </si>
  <si>
    <t xml:space="preserve">1127 </t>
  </si>
  <si>
    <t>MANGUEIRA ALKFORT SILICONADA SUPER 3/4" x 2,2MM - EMBALAGEM 50M VERDE</t>
  </si>
  <si>
    <t xml:space="preserve">1128 </t>
  </si>
  <si>
    <t>MANGUEIRA ALKFORT SILICONADA SUPER 3/4" x 2,2MM - EMBALAGEM 100M VERDE</t>
  </si>
  <si>
    <t xml:space="preserve">1133 </t>
  </si>
  <si>
    <t>MANGUEIRA ALKFORT SILICONADA SUPER 1/2" x 2,5MM- EMBALAGEM 300M VERMELHA</t>
  </si>
  <si>
    <t xml:space="preserve">1134 </t>
  </si>
  <si>
    <t>TORNEIRA JARDIM MULTIUSO 1/2" COLOR SORTIDO</t>
  </si>
  <si>
    <t xml:space="preserve">1135 </t>
  </si>
  <si>
    <t>TORNEIRA JARDIM MULTIUSO 3/4" E 1/2" COLOR SORTIDO</t>
  </si>
  <si>
    <t xml:space="preserve">1136 </t>
  </si>
  <si>
    <t>TORNEIRA JARDIM MULTIUSO 1/2" PRETA</t>
  </si>
  <si>
    <t xml:space="preserve">1138 </t>
  </si>
  <si>
    <t>MANGUEIRA DE JARDIM DUPLA PAREDE 1/2" X 2,0MM AZUL</t>
  </si>
  <si>
    <t xml:space="preserve">1139 </t>
  </si>
  <si>
    <t>MANGUEIRA DE JARDIM DUPLA PAREDE 3/4" X 2,0MM AZUL</t>
  </si>
  <si>
    <t xml:space="preserve">1140 </t>
  </si>
  <si>
    <t>MANGUEIRA DE JARDIM DUPLA PAREDE 3/4" X 2,5MM AZUL</t>
  </si>
  <si>
    <t xml:space="preserve">1141 </t>
  </si>
  <si>
    <t>MANGUEIRA DE JARDIM DUPLA PAREDE 1" X 2,5MM AZUL</t>
  </si>
  <si>
    <t xml:space="preserve">1142 </t>
  </si>
  <si>
    <t>MANGUEIRA DE JARDIM DUPLA PAREDE 1/2" X 2,0MM VERDE</t>
  </si>
  <si>
    <t xml:space="preserve">1143 </t>
  </si>
  <si>
    <t>MANGUEIRA DE JARDIM DUPLA PAREDE 3/4" X 2,0MM VERDE</t>
  </si>
  <si>
    <t xml:space="preserve">1144 </t>
  </si>
  <si>
    <t>MANGUEIRA DE JARDIM DUPLA PAREDE 3/4" X 2,5MM VERDE</t>
  </si>
  <si>
    <t xml:space="preserve">1145 </t>
  </si>
  <si>
    <t>REGISTRO DE ESFERA SOLDÁVEL IRRIGAÇÃO 20MM AZUL</t>
  </si>
  <si>
    <t xml:space="preserve">1146 </t>
  </si>
  <si>
    <t>MANGUEIRA DE JARDIM DUPLA PAREDE 1" X 2,5MM VERDE</t>
  </si>
  <si>
    <t>REGISTRO DE ESFERA SOLDÁVEL IRRIGAÇÃO 25MM AZUL</t>
  </si>
  <si>
    <t xml:space="preserve">1147 </t>
  </si>
  <si>
    <t>REGISTRO DE ESFERA SOLDÁVEL IRRIGAÇÃO 32MM AZUL</t>
  </si>
  <si>
    <t xml:space="preserve">1148 </t>
  </si>
  <si>
    <t>REGISTRO DE ESFERA SOLDÁVEL IRRIGAÇÃO 35MM AZUL</t>
  </si>
  <si>
    <t xml:space="preserve">1149 </t>
  </si>
  <si>
    <t>REGISTRO DE ESFERA SOLDÁVEL IRRIGAÇÃO 40MM AZUL</t>
  </si>
  <si>
    <t xml:space="preserve">1150 </t>
  </si>
  <si>
    <t>MANGUEIRA DE JARDIM SUPER FLEXÍVEL 1/2" X 2,0MM VERMELHA</t>
  </si>
  <si>
    <t xml:space="preserve">1151 </t>
  </si>
  <si>
    <t>REGISTRO DE ESFERA SOLDÁVEL IRRIGAÇÃO 50,6MM AZUL</t>
  </si>
  <si>
    <t xml:space="preserve">1152 </t>
  </si>
  <si>
    <t>REGISTRO DE ESFERA SOLDÁVEL IRRIGAÇÃO 60MM AZUL</t>
  </si>
  <si>
    <t xml:space="preserve">1153 </t>
  </si>
  <si>
    <t>MANGUEIRA DE JARDIM DUPLA PAREDE 3/4" X 2,0MM VERMELHA</t>
  </si>
  <si>
    <t xml:space="preserve">1154 </t>
  </si>
  <si>
    <t>REGISTRO DE ESFERA SOLDÁVEL IRRIGAÇÃO 75,4MM AZUL</t>
  </si>
  <si>
    <t xml:space="preserve">1155 </t>
  </si>
  <si>
    <t>MANGUEIRA DE JARDIM SUPER FLEXÍVEL PREMIUM 1/2" VERMELHA</t>
  </si>
  <si>
    <t xml:space="preserve">1156 </t>
  </si>
  <si>
    <t>MANGUEIRA DE JARDIM SUPER FLEXÍVEL PREMIUN 3/4" VERMELHA</t>
  </si>
  <si>
    <t xml:space="preserve">1158 </t>
  </si>
  <si>
    <t>MANGUEIRA DE JARDIM SUPER FLEXÍVEL PREMIUM 1/2" EMBALAG</t>
  </si>
  <si>
    <t xml:space="preserve">1159 </t>
  </si>
  <si>
    <t>REGISTRO DE ESFERA SOLDÁVEL IRRIGAÇÃO 85MM AZUL</t>
  </si>
  <si>
    <t xml:space="preserve">1161 </t>
  </si>
  <si>
    <t>REGISTRO DE ESFERA ROSCA INTERNA IRRIGAÇÃO 1/2" AZUL</t>
  </si>
  <si>
    <t xml:space="preserve">1162 </t>
  </si>
  <si>
    <t>REGISTRO DE ESFERA ROSCA INTERNA IRRIGAÇÃO 3/4" AZUL</t>
  </si>
  <si>
    <t xml:space="preserve">1164 </t>
  </si>
  <si>
    <t>REGISTRO DE ESFERA ROSCA INTERNA IRRIGAÇÃO 1" AZUL</t>
  </si>
  <si>
    <t xml:space="preserve">1165 </t>
  </si>
  <si>
    <t>REGISTRO DE ESFERA ROSCA INTERNA IRRIGAÇÃO 1.1/4" AZUL</t>
  </si>
  <si>
    <t xml:space="preserve">1166 </t>
  </si>
  <si>
    <t>REGISTRO DE ESFERA ROSCA INTERNA IRRIGAÇÃO 1.1/2" AZUL</t>
  </si>
  <si>
    <t xml:space="preserve">1167 </t>
  </si>
  <si>
    <t>REGISTRO DE ESFERA ROSCA INTERNA IRRIGAÇÃO 2" AZUL</t>
  </si>
  <si>
    <t xml:space="preserve">1168 </t>
  </si>
  <si>
    <t>REGISTRO DE ESFERA ROSCA INTERNA IRRIGAÇÃO 2.1/2" AZUL</t>
  </si>
  <si>
    <t xml:space="preserve">1169 </t>
  </si>
  <si>
    <t>REGISTRO DE ESFERA ROSCA INTERNA IRRIGAÇÃO 3" AZUL</t>
  </si>
  <si>
    <t xml:space="preserve">1171 </t>
  </si>
  <si>
    <t>REGISTRO DE ESFERA UNIÃO DENTADA IRRIGAÇÃO 1/2" AZUL</t>
  </si>
  <si>
    <t xml:space="preserve">1173 </t>
  </si>
  <si>
    <t>REGISTRO DE ESFERA UNIÃO DENTADA IRRIGAÇÃO 3/4" AZUL</t>
  </si>
  <si>
    <t xml:space="preserve">1174 </t>
  </si>
  <si>
    <t>REGISTRO DE ESFERA UNIÃO DENTADA IRRIGAÇÃO 1" AZUL</t>
  </si>
  <si>
    <t xml:space="preserve">1175 </t>
  </si>
  <si>
    <t>MANGUEIRA STANDARD TRANÇADA 7/16" EMBALGEM 10M AZUL</t>
  </si>
  <si>
    <t xml:space="preserve">1176 </t>
  </si>
  <si>
    <t>MANGUEIRA STANDARD TRANÇADA 7/16" EMBALGEM 15M AZUL</t>
  </si>
  <si>
    <t xml:space="preserve">1177 </t>
  </si>
  <si>
    <t>MANGUEIRA STANDARD TRANÇADA 7/16" EMBALGEM 20M AZUL</t>
  </si>
  <si>
    <t xml:space="preserve">1178 </t>
  </si>
  <si>
    <t>MANGUEIRA STANDARD TRANÇADA 7/16" EMBALGEM 30M AZUL</t>
  </si>
  <si>
    <t xml:space="preserve">1179 </t>
  </si>
  <si>
    <t>MANGUEIRA STANDARD TRANÇADA 7/16" EMBALGEM 10M TRANSPARENTE</t>
  </si>
  <si>
    <t xml:space="preserve">1180 </t>
  </si>
  <si>
    <t>MANGUEIRA STANDARD TRANÇADA 7/16" EMBALAGEM 15M TRANSPARENTE</t>
  </si>
  <si>
    <t xml:space="preserve">1181 </t>
  </si>
  <si>
    <t>MANGUEIRA STANDARD TRANÇADA 7/16" EMBALAGEM 20M TRANSPARENTE</t>
  </si>
  <si>
    <t xml:space="preserve">1182 </t>
  </si>
  <si>
    <t>MANGUEIRA STANDARD TRANÇADA 7/16" EMBALGEM 30M TRANSPARENTE</t>
  </si>
  <si>
    <t xml:space="preserve">1183 </t>
  </si>
  <si>
    <t>MANGUEIRA DE JARDIM DUPLA PAREDE 7/16" EMBALAGEM 10M AZUL</t>
  </si>
  <si>
    <t xml:space="preserve">1184 </t>
  </si>
  <si>
    <t>MANGUEIRA STANDARD TRANÇADA 7/16" EMBALAGEM 15M AZUL</t>
  </si>
  <si>
    <t xml:space="preserve">1185 </t>
  </si>
  <si>
    <t>MANGUEIRA DE JARDIM DUPLA PAREDE 7/16" EMBALAGEM 20M AZUL</t>
  </si>
  <si>
    <t xml:space="preserve">1190 </t>
  </si>
  <si>
    <t>MANGUEIRA DE JARDIM DUPLA PAREDE 7/16" EMBALAGEM 30M AZUL</t>
  </si>
  <si>
    <t xml:space="preserve">1191 </t>
  </si>
  <si>
    <t>MANGUEIRA DE JARDIM DUPLA PAREDE 7/16" EMBALAGEM 10M VERDE</t>
  </si>
  <si>
    <t xml:space="preserve">1192 </t>
  </si>
  <si>
    <t>MANGUEIRA DE JARDIM DUPLA PAREDE 7/16" EMBALAGEM 15M VERDE</t>
  </si>
  <si>
    <t xml:space="preserve">1195 </t>
  </si>
  <si>
    <t>MANGUEIRA DE JARDIM DUPLA PAREDE 7/16" EMBALAGEM 20M VERDE</t>
  </si>
  <si>
    <t xml:space="preserve">1198 </t>
  </si>
  <si>
    <t>MANGUEIRA DE JARDIM DUPLA PAREDE 7/16" EMBALAGEM 30M VERDE</t>
  </si>
  <si>
    <t xml:space="preserve">1199 </t>
  </si>
  <si>
    <t>MANGUEIRA DE JARDIM SUPER FLEXÍVEL 7/16" EMBALAGEM 10M VERMELHA</t>
  </si>
  <si>
    <t xml:space="preserve">1206 </t>
  </si>
  <si>
    <t>MANGUEIRA DE JARDIM SUPER FLEXÍVEL 7/16" EMBALAGEM 15M</t>
  </si>
  <si>
    <t xml:space="preserve">1207 </t>
  </si>
  <si>
    <t>MANGUEIRA DE JARDIM SUPER FLEXÍVEL 7/16" EMBALAGEM 20M VERMELHA</t>
  </si>
  <si>
    <t xml:space="preserve">1208 </t>
  </si>
  <si>
    <t>MANGUEIRA DE JARDIM SUPER FLEXÍVEL 7/16" EMBALAGEM 30M VERMELHA</t>
  </si>
  <si>
    <t xml:space="preserve">1209 </t>
  </si>
  <si>
    <t>MANGUEIRA DE GÁS NORMATIZADA 800MM TRANSPARENTE</t>
  </si>
  <si>
    <t xml:space="preserve">1210 </t>
  </si>
  <si>
    <t>MANGUEIRA DE JARDIM SUPER FLEXÍVEL 1000MM TRANSPARENTE</t>
  </si>
  <si>
    <t xml:space="preserve">1211 </t>
  </si>
  <si>
    <t>MANGUEIRA DE GÁS NORMATIZADA 1250MM TRANSPARENTE</t>
  </si>
  <si>
    <t xml:space="preserve">1212 </t>
  </si>
  <si>
    <t>MANGUEIRA MULTIUSO TRANÇADA 3/8" X 3,0MM AMARELA</t>
  </si>
  <si>
    <t xml:space="preserve">1213 </t>
  </si>
  <si>
    <t>MANGUEIRA MULTIUSO TRANÇADA 3/8" X 4,0MM AMARELA</t>
  </si>
  <si>
    <t xml:space="preserve">1214 </t>
  </si>
  <si>
    <t>MANGUEIRA DE COMBUSTÍVEL 4,0 X 1,5MM AMARELA</t>
  </si>
  <si>
    <t xml:space="preserve">1215 </t>
  </si>
  <si>
    <t>MANGUEIRA MULTIUSO TRANÇADA 35,0 X 2,5MM AMARELA</t>
  </si>
  <si>
    <t xml:space="preserve">1216 </t>
  </si>
  <si>
    <t>MANGUEIRA DE COMBUSTÍVEL 7,0 X 2,5MM AMARELA</t>
  </si>
  <si>
    <t xml:space="preserve">1217 </t>
  </si>
  <si>
    <t>MANGUEIRA DE COMBUSTÍVEL 8,0 X 2,5MM AMARELA</t>
  </si>
  <si>
    <t xml:space="preserve">1218 </t>
  </si>
  <si>
    <t>MANGUEIRA DE COMBUSTÍVEL 1/2" X 2,5MM AMARELA</t>
  </si>
  <si>
    <t xml:space="preserve">1219 </t>
  </si>
  <si>
    <t>MANGUEIRA DE COMBUSTÍVEL 9,0 X 3,0MM AMARELA</t>
  </si>
  <si>
    <t xml:space="preserve">1220 </t>
  </si>
  <si>
    <t>MANGUEIRA DE COMBUSTÍVEL 5,0 X 2,5MM INCOLOR</t>
  </si>
  <si>
    <t xml:space="preserve">1221 </t>
  </si>
  <si>
    <t>MANGUEIRA DE COMBUSTÍVEL  4,0 X 1,5MM PRETA</t>
  </si>
  <si>
    <t xml:space="preserve">1222 </t>
  </si>
  <si>
    <t>MANGUEIRA DE COMBUSTÍVEL 5,0 X 2,5MM PRETA</t>
  </si>
  <si>
    <t xml:space="preserve">1223 </t>
  </si>
  <si>
    <t>MANGUEIRA DE COMBUSTÍVEL 7,0 X 2,5MM PRETA</t>
  </si>
  <si>
    <t xml:space="preserve">1224 </t>
  </si>
  <si>
    <t>MANGUEIRA DE COMBUSTÍVEL 8,0 X 2,5MM PRETA</t>
  </si>
  <si>
    <t xml:space="preserve">1225 </t>
  </si>
  <si>
    <t>MANGUEIRA DE COMBUSTÍVEL 9,0 X 3,0MM PRETA</t>
  </si>
  <si>
    <t xml:space="preserve">1226 </t>
  </si>
  <si>
    <t>MANGUEIRA DE COMBUSTÍVEL 1/2" X 2,5MM PRETA</t>
  </si>
  <si>
    <t xml:space="preserve">1227 </t>
  </si>
  <si>
    <t>MANGUEIRA TOPEX DIVERSOS - EMBALAGEM 1/2" - 10 DIÂMETRO</t>
  </si>
  <si>
    <t xml:space="preserve">1228 </t>
  </si>
  <si>
    <t>CAIXA DE LUZ 4 X 2 AMARELA</t>
  </si>
  <si>
    <t xml:space="preserve">1229 </t>
  </si>
  <si>
    <t>CAIXA DE LUZ 4 X 2 PRETA</t>
  </si>
  <si>
    <t xml:space="preserve">1230 </t>
  </si>
  <si>
    <t>CAIXA DE LUZ 4 X 2 VERDE</t>
  </si>
  <si>
    <t xml:space="preserve">1231 </t>
  </si>
  <si>
    <t>CAIXA DE LUZ 4 X 4 AMARELA</t>
  </si>
  <si>
    <t xml:space="preserve">1232 </t>
  </si>
  <si>
    <t>CAIXA DE LUZ 4 X 4 VERDE</t>
  </si>
  <si>
    <t xml:space="preserve">1233 </t>
  </si>
  <si>
    <t>CAIXA DE LUZ 4 X 4 PRETA</t>
  </si>
  <si>
    <t xml:space="preserve">1242 </t>
  </si>
  <si>
    <t>CHUVEIRO PARA ÁGUA FRIA COM REGISTRO  4" BRANCA</t>
  </si>
  <si>
    <t xml:space="preserve">1243 </t>
  </si>
  <si>
    <t>CHUVEIRO PARA ÁGUA FRIA 4" BRANCA</t>
  </si>
  <si>
    <t xml:space="preserve">1245 </t>
  </si>
  <si>
    <t>MANGUEIRA DE GÁS NORMATIZADA 1000MM TRANSPARENTE</t>
  </si>
  <si>
    <t xml:space="preserve">1251 </t>
  </si>
  <si>
    <t>CURVA CURTA DE 180º ROSCÁVEL 1" PRETA</t>
  </si>
  <si>
    <t xml:space="preserve">1252 </t>
  </si>
  <si>
    <t>CURVA CURTA DE 180º ROSCÁVEL 3/4" PRETA</t>
  </si>
  <si>
    <t xml:space="preserve">1253 </t>
  </si>
  <si>
    <t>CURVA CURTA DE 180º ROSCÁVEL 1/2" PRETA</t>
  </si>
  <si>
    <t xml:space="preserve">1254 </t>
  </si>
  <si>
    <t>CURVA CURTA DE 90º ROSCÁVEL 1" PRETA</t>
  </si>
  <si>
    <t xml:space="preserve">1255 </t>
  </si>
  <si>
    <t>CURVA CURTA DE 90º ROSCÁVEL 3/4" PRETA</t>
  </si>
  <si>
    <t xml:space="preserve">1256 </t>
  </si>
  <si>
    <t>CURVA CURTA DE 90º ROSCÁVEL 1/2" PRETA</t>
  </si>
  <si>
    <t xml:space="preserve">1257 </t>
  </si>
  <si>
    <t>LUVA ELETRODUTO ROSCÁVEL 1/2" PRETA</t>
  </si>
  <si>
    <t xml:space="preserve">1258 </t>
  </si>
  <si>
    <t>LUVA ELETRODUTO ROSCÁVEL 3/4" PRETA</t>
  </si>
  <si>
    <t xml:space="preserve">1259 </t>
  </si>
  <si>
    <t>LUVA ELETRODUTO ROSCÁVEL 1" PRETA</t>
  </si>
  <si>
    <t xml:space="preserve">1269 </t>
  </si>
  <si>
    <t>ADAPTADOR PARA CAIXA D'ÁGUA  60MM MARRON</t>
  </si>
  <si>
    <t xml:space="preserve">1272 </t>
  </si>
  <si>
    <t>UNHO para válvula</t>
  </si>
  <si>
    <t xml:space="preserve">1275 </t>
  </si>
  <si>
    <t>ANEL DE VEDAÇÃO COM GUIA</t>
  </si>
  <si>
    <t xml:space="preserve">1276 </t>
  </si>
  <si>
    <t>CAIXA SIFONADA QUADRADA 100 X 100 X 50CM BRANCA</t>
  </si>
  <si>
    <t xml:space="preserve">1277 </t>
  </si>
  <si>
    <t>TORNEIRA TANQUE MULTIUSO 18CM COM CHUVEIRO 1/2"  BRANCA/PRETA</t>
  </si>
  <si>
    <t xml:space="preserve">1287 </t>
  </si>
  <si>
    <t>MANGUEIRA PU AZUL 10X1,5MM</t>
  </si>
  <si>
    <t xml:space="preserve">1288 </t>
  </si>
  <si>
    <t>MANGUEIRA PU AZUL 12X2,0MM</t>
  </si>
  <si>
    <t xml:space="preserve">1291 </t>
  </si>
  <si>
    <t>MANGUEIRA PU AZUL 8X1,5MM</t>
  </si>
  <si>
    <t xml:space="preserve">1322 </t>
  </si>
  <si>
    <t>PORTA SHAMPOO CANTONEIRA 264,5 X 180 X 180 EMBALAGEM COM 3 BRANCA</t>
  </si>
  <si>
    <t xml:space="preserve">1323 </t>
  </si>
  <si>
    <t>PORTA SHAMPOO CANTONEIRA 264,5 X 180 X 180 EMBALAGEM COM 3 BEGE</t>
  </si>
  <si>
    <t xml:space="preserve">1324 </t>
  </si>
  <si>
    <t>PORTA SHAMPOO CANTONEIRA 264,5 X 180 X 180 EMBALAGEM COM 3 CINZA</t>
  </si>
  <si>
    <t xml:space="preserve">1325 </t>
  </si>
  <si>
    <t>PORTA TOALHA GANCHO EMBALAGEM COM 6 BEGE</t>
  </si>
  <si>
    <t xml:space="preserve">1326 </t>
  </si>
  <si>
    <t>PORTA TOALHA GANCHO EMBALAGEM COM 6 VERDE</t>
  </si>
  <si>
    <t xml:space="preserve">1327 </t>
  </si>
  <si>
    <t>PORTA TOALHA GANCHO EMBALAGEM COM 6 BRANCO</t>
  </si>
  <si>
    <t xml:space="preserve">1328 </t>
  </si>
  <si>
    <t>PORTA TOALHA GANCHO EMBALAGEM COM 6 ROSA</t>
  </si>
  <si>
    <t xml:space="preserve">1329 </t>
  </si>
  <si>
    <t>KIT DE ACESSÓRIO PARA BANHEIRO 50X15X7 CM EMBALGEM COM 6 BRANCO</t>
  </si>
  <si>
    <t xml:space="preserve">1330 </t>
  </si>
  <si>
    <t>PORTA TOALHA 47X6X8 CM EMBALAGEM COM 6 BRANCA</t>
  </si>
  <si>
    <t xml:space="preserve">1331 </t>
  </si>
  <si>
    <t>SABONETEIRA 11X9X3,5CM EMBALAGEM COM 6 BRANCA</t>
  </si>
  <si>
    <t xml:space="preserve">1332 </t>
  </si>
  <si>
    <t>PAPELEIRA 17X6X8CM EMBALAGEM COM 6 BRANCA</t>
  </si>
  <si>
    <t xml:space="preserve">1338 </t>
  </si>
  <si>
    <t>PAPELEIRA BEGE</t>
  </si>
  <si>
    <t xml:space="preserve">1339 </t>
  </si>
  <si>
    <t>PAPELEIRA BRANCO</t>
  </si>
  <si>
    <t xml:space="preserve">1340 </t>
  </si>
  <si>
    <t>PAPELEIRA ROSA</t>
  </si>
  <si>
    <t xml:space="preserve">1341 </t>
  </si>
  <si>
    <t>PAPELEIRA VERDE</t>
  </si>
  <si>
    <t xml:space="preserve">1342 </t>
  </si>
  <si>
    <t>SABONETEIRA BEGE</t>
  </si>
  <si>
    <t xml:space="preserve">1343 </t>
  </si>
  <si>
    <t>SABONETEIRA BRANCO</t>
  </si>
  <si>
    <t xml:space="preserve">1344 </t>
  </si>
  <si>
    <t>SABONETEIRA ROSA</t>
  </si>
  <si>
    <t xml:space="preserve">1345 </t>
  </si>
  <si>
    <t>SABONETEIRA VERDE</t>
  </si>
  <si>
    <t xml:space="preserve">1346 </t>
  </si>
  <si>
    <t>PORTA TOALHA BASTÃO GRANDE BEGE</t>
  </si>
  <si>
    <t xml:space="preserve">1347 </t>
  </si>
  <si>
    <t>PORTA TOALHA BASTÃO GRANDE ROSA</t>
  </si>
  <si>
    <t xml:space="preserve">1348 </t>
  </si>
  <si>
    <t>PORTA TOALHA BASTÃO GRANDE BRANCO</t>
  </si>
  <si>
    <t xml:space="preserve">1349 </t>
  </si>
  <si>
    <t>PORTA TOALHA BASTÃO GRANDE VERDE</t>
  </si>
  <si>
    <t xml:space="preserve">1350 </t>
  </si>
  <si>
    <t>PORTA TOALHA BASTÃO PEQUENO BEGE</t>
  </si>
  <si>
    <t xml:space="preserve">1351 </t>
  </si>
  <si>
    <t>PORTA TOALHA BASTÃO PEQUENO BRANCO</t>
  </si>
  <si>
    <t xml:space="preserve">1352 </t>
  </si>
  <si>
    <t>PORTA TOALHA BASTÃO PEQUENO ROSA</t>
  </si>
  <si>
    <t xml:space="preserve">1353 </t>
  </si>
  <si>
    <t>PORTA TOALHA BASTÃO PEQUENO VERDE</t>
  </si>
  <si>
    <t xml:space="preserve">1368 </t>
  </si>
  <si>
    <t>ORGANIZADOR DE PIA PRETO</t>
  </si>
  <si>
    <t xml:space="preserve">1369 </t>
  </si>
  <si>
    <t>ORGANIZADOR DE PIA AMARELO</t>
  </si>
  <si>
    <t xml:space="preserve">1370 </t>
  </si>
  <si>
    <t>ORGANIZADOR DE PIA CINZA</t>
  </si>
  <si>
    <t xml:space="preserve">1371 </t>
  </si>
  <si>
    <t>ORGANIZADOR DE PIA ROSA</t>
  </si>
  <si>
    <t xml:space="preserve">1372 </t>
  </si>
  <si>
    <t>ORGANIZADOR DE PIA VERMELHO</t>
  </si>
  <si>
    <t xml:space="preserve">1373 </t>
  </si>
  <si>
    <t>ORGANIZADOR DE PIA VERDE</t>
  </si>
  <si>
    <t xml:space="preserve">1374 </t>
  </si>
  <si>
    <t>PRATELEIRA COM SUPORTE 60X20X1,5 CM ROSA</t>
  </si>
  <si>
    <t xml:space="preserve">1375 </t>
  </si>
  <si>
    <t>PRATELEIRA COM SUPORTE 60X20X1,5 CM AMARELA</t>
  </si>
  <si>
    <t xml:space="preserve">1376 </t>
  </si>
  <si>
    <t>PRATELEIRA COM SUPORTE 60X20X1,5 CM VERDE</t>
  </si>
  <si>
    <t xml:space="preserve">1377 </t>
  </si>
  <si>
    <t>PRATELEIRA COM SUPORTE 60X20X1,5 CM BRANCO</t>
  </si>
  <si>
    <t xml:space="preserve">1378 </t>
  </si>
  <si>
    <t>PRATELEIRA COM SUPORTE 60X20X1,5 CM AZUL</t>
  </si>
  <si>
    <t xml:space="preserve">1379 </t>
  </si>
  <si>
    <t>PRATELEIRA COM SUPORTE 80X20X1,5 CM ROSA</t>
  </si>
  <si>
    <t xml:space="preserve">1380 </t>
  </si>
  <si>
    <t>PRATELEIRA COM SUPORTE 80X20X1,5 CM AMARELA</t>
  </si>
  <si>
    <t xml:space="preserve">1381 </t>
  </si>
  <si>
    <t>PRATELEIRA COM SUPORTE 80X20X1,5 CM VERDE</t>
  </si>
  <si>
    <t xml:space="preserve">1382 </t>
  </si>
  <si>
    <t>PRATELEIRA COM SUPORTE 80X20X1,5 CM BRANCA</t>
  </si>
  <si>
    <t xml:space="preserve">1383 </t>
  </si>
  <si>
    <t>PRATELEIRA COM SUPORTE 80X20X1,5 CM AZUL</t>
  </si>
  <si>
    <t xml:space="preserve">1384 </t>
  </si>
  <si>
    <t>PRATELEIRA COM SUPORTE 100X20X1,5 CM BRANCA</t>
  </si>
  <si>
    <t xml:space="preserve">1385 </t>
  </si>
  <si>
    <t>PRATELEIRA COM SUPORTE 100X20X1,5 CM AMARELA</t>
  </si>
  <si>
    <t xml:space="preserve">1386 </t>
  </si>
  <si>
    <t>PRATELEIRA COM SUPORTE 100X20X1,5 CM VERDE</t>
  </si>
  <si>
    <t xml:space="preserve">1387 </t>
  </si>
  <si>
    <t>PRATELEIRA COM SUPORTE 100X20X1,5 CM ROSA</t>
  </si>
  <si>
    <t xml:space="preserve">1388 </t>
  </si>
  <si>
    <t>PRATELEIRA COM SUPORTE 100X20X1,5 CM AZUL</t>
  </si>
  <si>
    <t xml:space="preserve">1389 </t>
  </si>
  <si>
    <t>PRATELEIRA COM SUPORTE 120X20X1,5 CM ROSA</t>
  </si>
  <si>
    <t xml:space="preserve">1390 </t>
  </si>
  <si>
    <t>PRATELEIRA COM SUPORTE 120X20X1,5 CM AMARELA</t>
  </si>
  <si>
    <t xml:space="preserve">1391 </t>
  </si>
  <si>
    <t>PRATELEIRA COM SUPORTE 120X20X1,5 CM VERDE</t>
  </si>
  <si>
    <t xml:space="preserve">1392 </t>
  </si>
  <si>
    <t>PRATELEIRA COM SUPORTE 120X20X1,5 CM BRANCO</t>
  </si>
  <si>
    <t xml:space="preserve">1393 </t>
  </si>
  <si>
    <t>PRATELEIRA COM SUPORTE 120X20X1,5 CM AZUL</t>
  </si>
  <si>
    <t xml:space="preserve">1394 </t>
  </si>
  <si>
    <t>PRATELEIRA COM SUPORTE 140X20X1,5 CM BRANCO/ROSA</t>
  </si>
  <si>
    <t xml:space="preserve">1395 </t>
  </si>
  <si>
    <t>PRATELEIRA COM SUPORTE 140X20X1,5 CM AMARELA</t>
  </si>
  <si>
    <t xml:space="preserve">1396 </t>
  </si>
  <si>
    <t>PRATELEIRA COM SUPORTE 140X20X1,5 CM VERDE</t>
  </si>
  <si>
    <t xml:space="preserve">1397 </t>
  </si>
  <si>
    <t>PRATELEIRA COM SUPORTE 140X20X1,5 CM BRANCO</t>
  </si>
  <si>
    <t xml:space="preserve">1398 </t>
  </si>
  <si>
    <t>PRATELEIRA COM SUPORTE 140X20X1,5 CM AZUL</t>
  </si>
  <si>
    <t xml:space="preserve">1399 </t>
  </si>
  <si>
    <t>KIT DE LIMPEZA PARA PIA BRANCO / PRETO</t>
  </si>
  <si>
    <t xml:space="preserve">1400 </t>
  </si>
  <si>
    <t>KIT DE LIMPEZA PARA PIA BRANCO/AMARELO</t>
  </si>
  <si>
    <t xml:space="preserve">1401 </t>
  </si>
  <si>
    <t>KIT DE LIMPEZA PARA PIA BRANCO/ROSA</t>
  </si>
  <si>
    <t xml:space="preserve">1402 </t>
  </si>
  <si>
    <t>KIT DE LIMPEZA PARA PIA BRANCO/VERMELHO</t>
  </si>
  <si>
    <t xml:space="preserve">1403 </t>
  </si>
  <si>
    <t>KIT DE LIMPEZA PARA PIA BRANCO/VERDE</t>
  </si>
  <si>
    <t xml:space="preserve">1413 </t>
  </si>
  <si>
    <t>TÊ INTERNO 90º  1/2" EMBALAGEM COM 25 AZUL</t>
  </si>
  <si>
    <t xml:space="preserve">1414 </t>
  </si>
  <si>
    <t>TÊ INTERNO 90º  3/4" EMBALAGEM COM 25 AZUL</t>
  </si>
  <si>
    <t xml:space="preserve">1415 </t>
  </si>
  <si>
    <t>TÊ INTERNO 90º  1" EMBALAGEM COM 25 AZUL</t>
  </si>
  <si>
    <t xml:space="preserve">1416 </t>
  </si>
  <si>
    <t>TÊ INTERNO 90º  1.1/4" EMBALAGEM COM 10 AZUL</t>
  </si>
  <si>
    <t xml:space="preserve">1417 </t>
  </si>
  <si>
    <t>TÊ INTERNO 90º  1.1/2" EMBALAGEM COM 10 AZUL</t>
  </si>
  <si>
    <t xml:space="preserve">1418 </t>
  </si>
  <si>
    <t>TÊ INTERNO 90º  2" EMBALAGEM COM 10 AZUL</t>
  </si>
  <si>
    <t xml:space="preserve">1419 </t>
  </si>
  <si>
    <t>TÊ INTERNO 90º TRIPLO 1/2" AZUL</t>
  </si>
  <si>
    <t xml:space="preserve">1420 </t>
  </si>
  <si>
    <t>TÊ INTERNO 90º TRIPLO 3/4" AZUL</t>
  </si>
  <si>
    <t xml:space="preserve">1421 </t>
  </si>
  <si>
    <t>TÊ INTERNO 90º TRIPLO 1" AZUL</t>
  </si>
  <si>
    <t xml:space="preserve">1422 </t>
  </si>
  <si>
    <t>UNIÃO INTERNA  3/8" AZUL</t>
  </si>
  <si>
    <t xml:space="preserve">1423 </t>
  </si>
  <si>
    <t>UNIÃO INTERNA  1/2" AZUL</t>
  </si>
  <si>
    <t xml:space="preserve">1424 </t>
  </si>
  <si>
    <t>UNIÃO INTERNA  3/4" AZUL</t>
  </si>
  <si>
    <t xml:space="preserve">1425 </t>
  </si>
  <si>
    <t>UNIÃO INTERNA  1" AZUL</t>
  </si>
  <si>
    <t xml:space="preserve">1426 </t>
  </si>
  <si>
    <t>UNIÃO INTERNA  1.1/4" AZUL</t>
  </si>
  <si>
    <t xml:space="preserve">1427 </t>
  </si>
  <si>
    <t>UNIÃO INTERNA  1.1/2" AZUL</t>
  </si>
  <si>
    <t xml:space="preserve">1428 </t>
  </si>
  <si>
    <t>UNIÃO INTERNA  2" AZUL</t>
  </si>
  <si>
    <t xml:space="preserve">1429 </t>
  </si>
  <si>
    <t>UNIÃO DE REDUÇÃO 3/4" X 1/2" AZUL</t>
  </si>
  <si>
    <t xml:space="preserve">1430 </t>
  </si>
  <si>
    <t>UNIÃO DE REDUÇÃO 1" X 3/4" AZUL</t>
  </si>
  <si>
    <t xml:space="preserve">1431 </t>
  </si>
  <si>
    <t>UNIÃO DE REDUÇÃO 1.1/4" X 1" AZUL</t>
  </si>
  <si>
    <t xml:space="preserve">1432 </t>
  </si>
  <si>
    <t>UNIÃO DE REDUÇÃO1.1/2" X 1.1/4" AZUL</t>
  </si>
  <si>
    <t xml:space="preserve">1433 </t>
  </si>
  <si>
    <t>UNIÃO DE REDUÇÃO 2" X 1.1/2" AZUL</t>
  </si>
  <si>
    <t xml:space="preserve">1437 </t>
  </si>
  <si>
    <t>TORNEIRA TANQUE MULTIUSO 10CM COM BICO 1/2" BRANCA/PRETA</t>
  </si>
  <si>
    <t xml:space="preserve">1438 </t>
  </si>
  <si>
    <t>TORNEIRA TANQUE MULTIUSO 10CM COM BICO 3/4" E 1/2'' BRANCA/PRETA</t>
  </si>
  <si>
    <t xml:space="preserve">1439 </t>
  </si>
  <si>
    <t>SOPRADOR TERMICO  2000W D26411 220V</t>
  </si>
  <si>
    <t xml:space="preserve">1440 </t>
  </si>
  <si>
    <t>TORNEIRA PIA MULTIUSO 15CM COM BICO 3/4" E 1/2" BRANCA/PRETA</t>
  </si>
  <si>
    <t xml:space="preserve">1441 </t>
  </si>
  <si>
    <t>TORNEIRA PIA MULTIUSO 15CM COM BICO 1/2" BRANCA/PRETA</t>
  </si>
  <si>
    <t xml:space="preserve">1443 </t>
  </si>
  <si>
    <t>TORNEIRA COZINHA DE PAREDE BICA MÓVEL ALTA MODENA 1/2" E 3/4 BRANCA</t>
  </si>
  <si>
    <t xml:space="preserve">1462 </t>
  </si>
  <si>
    <t>TORNEIRA LAVATÓRIO DE MESA BICA MÓVEL BAIXA 1/2" TURIM BRANCA</t>
  </si>
  <si>
    <t xml:space="preserve">1463 </t>
  </si>
  <si>
    <t>TORNEIRA LAVATÓRIO DE MESA BICA MÓVEL BAIXA 1/2" TURIM Branca/Cromada</t>
  </si>
  <si>
    <t xml:space="preserve">1464 </t>
  </si>
  <si>
    <t>TORNEIRA LAVATÓRIO DE MESA BICA MÓVEL BAIXA 1/2" TURIM Cromada</t>
  </si>
  <si>
    <t xml:space="preserve">1465 </t>
  </si>
  <si>
    <t>CURVA LONGA DE 90º ROSCÁVEL 1" PRETA</t>
  </si>
  <si>
    <t xml:space="preserve">1466 </t>
  </si>
  <si>
    <t>CURVA LONGA DE 90º ROSCÁVEL 3/4" PRETA</t>
  </si>
  <si>
    <t xml:space="preserve">1467 </t>
  </si>
  <si>
    <t>CURVA LONGA DE 90º ROSCÁVEL 1/2" PRETA</t>
  </si>
  <si>
    <t xml:space="preserve">1469 </t>
  </si>
  <si>
    <t>TUBO SOLDÁVEL  20MM MARROM</t>
  </si>
  <si>
    <t xml:space="preserve">1470 </t>
  </si>
  <si>
    <t>TUBO SOLDÁVEL  25MM MARROM</t>
  </si>
  <si>
    <t xml:space="preserve">1471 </t>
  </si>
  <si>
    <t>TUBO SOLDÁVEL  32MM MARROM</t>
  </si>
  <si>
    <t xml:space="preserve">1472 </t>
  </si>
  <si>
    <t>TUBO SOLDÁVEL  40MM MARROM</t>
  </si>
  <si>
    <t xml:space="preserve">1473 </t>
  </si>
  <si>
    <t>TUBO SOLDÁVEL 50MM MARROM</t>
  </si>
  <si>
    <t xml:space="preserve">1474 </t>
  </si>
  <si>
    <t>TUBO SOLDÁVEL 75MM MARROM</t>
  </si>
  <si>
    <t xml:space="preserve">1475 </t>
  </si>
  <si>
    <t>TUBO SOLDÁVEL 85MM MARROM</t>
  </si>
  <si>
    <t xml:space="preserve">1480 </t>
  </si>
  <si>
    <t>PROLONGADOR P/ CAIXA DE LUZ OCTOGONAL  PRIME REFORÇADO Fechado ( 32 x 300 x 112mm) Aberto ( 32 x 410 x 112mm)  Amarela</t>
  </si>
  <si>
    <t xml:space="preserve">1481 </t>
  </si>
  <si>
    <t>PROLONGADOR P/ CAIXA DE LUZ OCTOGONAL  PRIME REFORÇADO FECHADO ( 32 X 300 X 112MM) ABERTO ( 32 X 410 X 112MM)  laranja</t>
  </si>
  <si>
    <t xml:space="preserve">1489 </t>
  </si>
  <si>
    <t>TORNEIRA PIA  1/2" COM CHUVEIRO BRANCA/PRETA</t>
  </si>
  <si>
    <t xml:space="preserve">1490 </t>
  </si>
  <si>
    <t>TORNEIRA PIA  1/2"  BRANCA/PRETA</t>
  </si>
  <si>
    <t xml:space="preserve">1491 </t>
  </si>
  <si>
    <t>TORNEIRA COZINHA DE MESA BICA MÓVEL ALTA MODENA  1/2" E 3/4 BRANCA</t>
  </si>
  <si>
    <t xml:space="preserve">1492 </t>
  </si>
  <si>
    <t>TORNEIRA LAVATÓRIO DE MESA BICA MÓVEL BAIXA 1/2" E 3/4 MODENA BRANCA</t>
  </si>
  <si>
    <t xml:space="preserve">1493 </t>
  </si>
  <si>
    <t>TORNEIRA LAVATÓRIO DE MESA BICA MÓVEL BAIXA 1/2"E 3/4 TURIM  BRANCA</t>
  </si>
  <si>
    <t xml:space="preserve">1494 </t>
  </si>
  <si>
    <t>TORNEIRA MULTIUSO DE PAREDE BICA MÓVEL BAIXA MODENA 1/2" E 3/4 BRANCA</t>
  </si>
  <si>
    <t xml:space="preserve">1495 </t>
  </si>
  <si>
    <t>TORNEIRA MULTIUSO DE PAREDE BICA MÓVEL BAIXA TURIN 1/2 E 3/4 BRANCA</t>
  </si>
  <si>
    <t xml:space="preserve">1521 </t>
  </si>
  <si>
    <t>CAIXA DE LUZ OCTAGONAL PARA LAGE DE ISOPOR PRETA</t>
  </si>
  <si>
    <t xml:space="preserve">1522 </t>
  </si>
  <si>
    <t>ORGANIZADOR DE PIA AZUL</t>
  </si>
  <si>
    <t xml:space="preserve">1524 </t>
  </si>
  <si>
    <t>PROLONGADOR P/ CAIXA DE LUZ OCTOGONAL  PRIME REFORÇADO FECHADO ( 32 X 300 X 112MM) ABERTO ( 32 X 410 X 112MM)  verde</t>
  </si>
  <si>
    <t xml:space="preserve">1525 </t>
  </si>
  <si>
    <t>ANEL DE VEDAÇÃO SEM GUIA</t>
  </si>
  <si>
    <t xml:space="preserve">1526 </t>
  </si>
  <si>
    <t>TORNEIRA BOIA PARA CAIXA D'AGUA</t>
  </si>
  <si>
    <t xml:space="preserve">1529 </t>
  </si>
  <si>
    <t>ACABAMENTO MOLDURA INT. BRANCO GELO ESCURO</t>
  </si>
  <si>
    <t xml:space="preserve">1530 </t>
  </si>
  <si>
    <t>ACABAMENTO MOLDURA INT. BRANCO GELO</t>
  </si>
  <si>
    <t>CODIGO</t>
  </si>
  <si>
    <t>DESP_DIV</t>
  </si>
  <si>
    <t>DESP+DESOPR+CMV</t>
  </si>
  <si>
    <t>TOTAL DESENV.</t>
  </si>
  <si>
    <t>REGISTRO DE ESFERA ROSCA EXTERNA CABEÇA QUADRADA 3/4" MARRON</t>
  </si>
  <si>
    <t>ECO</t>
  </si>
  <si>
    <t>97.08</t>
  </si>
  <si>
    <t>titanio</t>
  </si>
  <si>
    <t/>
  </si>
  <si>
    <t>CATEGORIA</t>
  </si>
  <si>
    <t>HIDRAULICO</t>
  </si>
  <si>
    <t>ACESSÓRIOS DE FORRO</t>
  </si>
  <si>
    <t>FORRO</t>
  </si>
  <si>
    <t xml:space="preserve">401 </t>
  </si>
  <si>
    <t>AMOSTRA DE FORRO DE PVC</t>
  </si>
  <si>
    <t>ACESSÓRIOS</t>
  </si>
  <si>
    <t>BANHEIRO</t>
  </si>
  <si>
    <t>CONSTRUÇÃO</t>
  </si>
  <si>
    <t>ACESSÓRIOS DE FORROS</t>
  </si>
  <si>
    <t>ACABAMENTOS</t>
  </si>
  <si>
    <t xml:space="preserve">1274 </t>
  </si>
  <si>
    <t>BUCHA DE REDUÇÃO 3/4-1/2 BRANCA</t>
  </si>
  <si>
    <t xml:space="preserve">1273 </t>
  </si>
  <si>
    <t>BUCHA DE REDUÇÃO 3/4-1/2 PRETA</t>
  </si>
  <si>
    <t xml:space="preserve">1333 </t>
  </si>
  <si>
    <t>CABIDEIRO 9X6X8CM BRANCA</t>
  </si>
  <si>
    <t>ELETRICOS</t>
  </si>
  <si>
    <t>PORTAS PVC</t>
  </si>
  <si>
    <t xml:space="preserve">236 </t>
  </si>
  <si>
    <t>COMPONENTES PARA PORTA DE PVC</t>
  </si>
  <si>
    <t xml:space="preserve">885 </t>
  </si>
  <si>
    <t xml:space="preserve">284 </t>
  </si>
  <si>
    <t>FORRO MODULAR A</t>
  </si>
  <si>
    <t xml:space="preserve">462 </t>
  </si>
  <si>
    <t>FORRO MODULAR R</t>
  </si>
  <si>
    <t>DIVERSOS</t>
  </si>
  <si>
    <t xml:space="preserve">294 </t>
  </si>
  <si>
    <t>RODA FORRO MEIA CANA</t>
  </si>
  <si>
    <t xml:space="preserve">297 </t>
  </si>
  <si>
    <t>TALA DE PVC</t>
  </si>
  <si>
    <t xml:space="preserve">296 </t>
  </si>
  <si>
    <t>TRILHO LATERAL DE PVC</t>
  </si>
  <si>
    <t xml:space="preserve">295 </t>
  </si>
  <si>
    <t>TRILHO SUPERIOR DE PVC</t>
  </si>
  <si>
    <t>TABELA_PREÇO</t>
  </si>
  <si>
    <t>PESO (KG)</t>
  </si>
  <si>
    <t>Colonial</t>
  </si>
  <si>
    <t>Arremate U</t>
  </si>
  <si>
    <t>Arremate f</t>
  </si>
  <si>
    <t>Colonial meia Cana</t>
  </si>
  <si>
    <t>Emanda H</t>
  </si>
  <si>
    <t>Emenda Flexível</t>
  </si>
  <si>
    <t>Plastilon</t>
  </si>
  <si>
    <t>Iêda Conceição - Logística</t>
  </si>
  <si>
    <t>DISP</t>
  </si>
  <si>
    <t>P.UNIT</t>
  </si>
  <si>
    <t>UM</t>
  </si>
  <si>
    <t>SIT</t>
  </si>
  <si>
    <t>X</t>
  </si>
  <si>
    <t>und</t>
  </si>
  <si>
    <t>Ativo</t>
  </si>
  <si>
    <t>REGISTRO DE ESFERA SOLDÁVEL 60MM MARRON</t>
  </si>
  <si>
    <t>MANGUEIRA P/ CHUVEIRO  5/16" X 1,0MM BRANCA</t>
  </si>
  <si>
    <t>metro</t>
  </si>
  <si>
    <t>un</t>
  </si>
  <si>
    <t>CONJ DE ESGUICHO PARA MANGUEIRA 1/2"  AMARELO</t>
  </si>
  <si>
    <t>CONJ DE ESGUICHO PARA MANGUEIRA 1/2"  PRETO</t>
  </si>
  <si>
    <t>CONJ DE ESGUICHO PARA MANGUEIRA 3/4"  AMARELO</t>
  </si>
  <si>
    <t>CONJ DE ESGUICHO PARA MANGUEIRA 3/4"  PRETO</t>
  </si>
  <si>
    <t>CURVA CURTA DE 180º ROSCÁVEL 1.1/2" PRETA</t>
  </si>
  <si>
    <t>CURVA CURTA DE 180º ROSCÁVEL 1.1/4" PRETA</t>
  </si>
  <si>
    <t>CURVA CURTA DE 90º ROSCÁVEL 1.1/2" PRETA</t>
  </si>
  <si>
    <t>CURVA CURTA DE 90º ROSCÁVEL 1.1/4" PRETA</t>
  </si>
  <si>
    <t>CURVA CURTA DE 90º ROSCÁVEL 2" PRETA</t>
  </si>
  <si>
    <t>LUVA ELETRODUTO ROSCÁVEL 1.1/2" PRETA</t>
  </si>
  <si>
    <t>LUVA ELETRODUTO ROSCÁVEL 1.1/4" PRETA</t>
  </si>
  <si>
    <t>LUVA ELETRODUTO ROSCÁVEL 2" PRETA</t>
  </si>
  <si>
    <t>ESGUICHO PARA MAGUEIRA 3 / 4" AMARELO</t>
  </si>
  <si>
    <t>ESGUICHO PARA MAGUEIRA 3 / 4" PRETO</t>
  </si>
  <si>
    <t>ESGUICHO PARA MAGUEIRA 3 / 4" VERMELHO</t>
  </si>
  <si>
    <t>ELETRODUTO CORRUGADO ECO 1"X05M VERDE</t>
  </si>
  <si>
    <t>rl</t>
  </si>
  <si>
    <t>ELETRODUTO CORRUGADO ECO 1"X07M VERDE</t>
  </si>
  <si>
    <t>ELETRODUTO CORRUGADO ECO 1"X10M VERDE</t>
  </si>
  <si>
    <t>ELETRODUTO CORRUGADO ECO 1"X15M VERDE</t>
  </si>
  <si>
    <t>ELETRODUTO CORRUGADO ECO 3/4"X05M VERDE</t>
  </si>
  <si>
    <t>ELETRODUTO CORRUGADO ECO 3/4"X07M VERDE</t>
  </si>
  <si>
    <t>ELETRODUTO CORRUGADO ECO 3/4"X10M VERDE</t>
  </si>
  <si>
    <t>ELETRODUTO CORRUGADO ECO 3/4"X15M VERDE</t>
  </si>
  <si>
    <t>ELETRODUTO CORRUGADO ECO 3/4"X25M VERDE</t>
  </si>
  <si>
    <t>ELETRODUTO CORRUGADO ECO 5/8"X05M VERDE</t>
  </si>
  <si>
    <t>ELETRODUTO CORRUGADO ECO 5/8"X07M VERDE</t>
  </si>
  <si>
    <t>ELETRODUTO CORRUGADO ECO 5/8"X10M VERDE</t>
  </si>
  <si>
    <t>ELETRODUTO CORRUGADO ECO 5/8"X15M VERDE</t>
  </si>
  <si>
    <t>ELETRODUTO CORRUGADO ECO 5/8"X25M VERDE</t>
  </si>
  <si>
    <t>x</t>
  </si>
  <si>
    <t>ELETRODUTO CORRUGADO. 5/8"" X 50M ECO CINZA</t>
  </si>
  <si>
    <t>ELETRODUTO CORRUGADO. ECO 3/4"X 50M  VERDE</t>
  </si>
  <si>
    <t>ELETRODUTO CORRUGADO. ECO 5/8"X 50M  VERDE</t>
  </si>
  <si>
    <t>bar</t>
  </si>
  <si>
    <t>CANTO DE PILASTRA BRANCO GELO</t>
  </si>
  <si>
    <t>CANTO DE PILASTRA BRANCO NEVE</t>
  </si>
  <si>
    <t>CANTO EXT ER ALK COR GELO</t>
  </si>
  <si>
    <t>CANTO INT ER ALK GELO</t>
  </si>
  <si>
    <t>CANTO INT ER ALK NEVE</t>
  </si>
  <si>
    <t>m²</t>
  </si>
  <si>
    <t>FORRO PVC 8MM FRISADO 10M BRANCO NEVE</t>
  </si>
  <si>
    <t>m2</t>
  </si>
  <si>
    <t>FORRO PVC 8MM FRISADO 5M BRANCO NEVE</t>
  </si>
  <si>
    <t>FORRO PVC 8MM FRISADO 7M BRANCO NEVE</t>
  </si>
  <si>
    <t>FORRO PVC 8MM FRISADO 8M BRANCO NEVE</t>
  </si>
  <si>
    <t>FORRO PVC 8MM FRISADO 9M BRANCO NEVE</t>
  </si>
  <si>
    <t>FORRO PVC 8MM GEMINADO 3,5M BRANCO GELO</t>
  </si>
  <si>
    <t>FORRO PVC 8MM GEMINADO 4,5M BRANCO GELO</t>
  </si>
  <si>
    <t>FORRO PVC 8MM GEMINADO 5,5M BRANCO GELO</t>
  </si>
  <si>
    <t>FORRO PVC 8MM GEMINADO 6,5M BRANCO GELO</t>
  </si>
  <si>
    <t>FORRO PVC 8MM GEMINADO 7,5M BRANCO GELO</t>
  </si>
  <si>
    <t>FORRO PVC 8MM GEMINADO 8,5M BRANCO GELO</t>
  </si>
  <si>
    <t>CALCULO SUBSTITUIÇÃO TRIBUTARIA _  BAHIA 18% ICMS</t>
  </si>
  <si>
    <t>CALCULO SUBSTITUIÇÃO TRIBUTARIA _ OUTROS ESTADOS 12% ICMS</t>
  </si>
  <si>
    <t>ST r$</t>
  </si>
  <si>
    <t>TOTAL IMPOSTOS</t>
  </si>
  <si>
    <t>ICMS saida</t>
  </si>
  <si>
    <t>QDADE</t>
  </si>
  <si>
    <t>VPO</t>
  </si>
  <si>
    <t>VLR_AQU</t>
  </si>
  <si>
    <t>ICMS_SAIDA</t>
  </si>
  <si>
    <t>ST$</t>
  </si>
  <si>
    <t>ST %</t>
  </si>
  <si>
    <t>%</t>
  </si>
  <si>
    <t>VRL_MVA</t>
  </si>
  <si>
    <t>ICMS_VLR</t>
  </si>
  <si>
    <t>VRL_IPI_SUBS</t>
  </si>
  <si>
    <t>VLR_METRO/PEÇA</t>
  </si>
  <si>
    <t>VLR_ITEM</t>
  </si>
  <si>
    <t>TIPO</t>
  </si>
  <si>
    <t>QDADE_GERAL</t>
  </si>
  <si>
    <t>MEDIO</t>
  </si>
  <si>
    <t>ICMS base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</si>
</sst>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 &quot;\ * #,##0.00_-;\-&quot; &quot;\ * #,##0.00_-;_-&quot; &quot;\ * &quot;-&quot;??_-;_-@_-"/>
    <numFmt numFmtId="165" formatCode="&quot;R$&quot;\ #,##0.00"/>
    <numFmt numFmtId="166" formatCode="0.000"/>
    <numFmt numFmtId="167" formatCode="#,##0.0000"/>
    <numFmt numFmtId="168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/>
    <xf numFmtId="0" fontId="0" fillId="0" borderId="1" xfId="0" applyBorder="1"/>
    <xf numFmtId="2" fontId="0" fillId="0" borderId="0" xfId="0" applyNumberFormat="1"/>
    <xf numFmtId="4" fontId="2" fillId="0" borderId="1" xfId="1" applyNumberFormat="1" applyFont="1" applyBorder="1"/>
    <xf numFmtId="4" fontId="0" fillId="0" borderId="1" xfId="1" applyNumberFormat="1" applyFont="1" applyBorder="1"/>
    <xf numFmtId="4" fontId="0" fillId="0" borderId="0" xfId="0" applyNumberFormat="1"/>
    <xf numFmtId="0" fontId="3" fillId="2" borderId="0" xfId="0" applyFont="1" applyFill="1"/>
    <xf numFmtId="10" fontId="3" fillId="2" borderId="0" xfId="2" applyNumberFormat="1" applyFont="1" applyFill="1"/>
    <xf numFmtId="0" fontId="3" fillId="0" borderId="1" xfId="0" applyFont="1" applyBorder="1"/>
    <xf numFmtId="4" fontId="3" fillId="0" borderId="1" xfId="1" applyNumberFormat="1" applyFont="1" applyBorder="1"/>
    <xf numFmtId="0" fontId="5" fillId="0" borderId="1" xfId="0" applyFont="1" applyBorder="1"/>
    <xf numFmtId="4" fontId="5" fillId="0" borderId="1" xfId="1" applyNumberFormat="1" applyFont="1" applyBorder="1"/>
    <xf numFmtId="0" fontId="6" fillId="2" borderId="0" xfId="0" applyFont="1" applyFill="1"/>
    <xf numFmtId="4" fontId="6" fillId="2" borderId="0" xfId="0" applyNumberFormat="1" applyFont="1" applyFill="1"/>
    <xf numFmtId="0" fontId="7" fillId="0" borderId="0" xfId="0" applyFont="1"/>
    <xf numFmtId="0" fontId="0" fillId="0" borderId="0" xfId="0" applyAlignment="1"/>
    <xf numFmtId="10" fontId="0" fillId="0" borderId="0" xfId="0" applyNumberFormat="1"/>
    <xf numFmtId="10" fontId="0" fillId="0" borderId="0" xfId="2" applyNumberFormat="1" applyFont="1"/>
    <xf numFmtId="0" fontId="3" fillId="0" borderId="0" xfId="0" applyFont="1"/>
    <xf numFmtId="4" fontId="3" fillId="0" borderId="0" xfId="0" applyNumberFormat="1" applyFont="1"/>
    <xf numFmtId="4" fontId="0" fillId="3" borderId="0" xfId="0" applyNumberFormat="1" applyFill="1"/>
    <xf numFmtId="0" fontId="8" fillId="3" borderId="0" xfId="0" applyFont="1" applyFill="1"/>
    <xf numFmtId="10" fontId="0" fillId="0" borderId="1" xfId="0" applyNumberFormat="1" applyBorder="1"/>
    <xf numFmtId="10" fontId="0" fillId="4" borderId="1" xfId="0" applyNumberFormat="1" applyFill="1" applyBorder="1"/>
    <xf numFmtId="2" fontId="0" fillId="0" borderId="1" xfId="0" applyNumberFormat="1" applyBorder="1"/>
    <xf numFmtId="10" fontId="3" fillId="4" borderId="1" xfId="0" applyNumberFormat="1" applyFont="1" applyFill="1" applyBorder="1"/>
    <xf numFmtId="10" fontId="3" fillId="0" borderId="1" xfId="0" applyNumberFormat="1" applyFont="1" applyBorder="1"/>
    <xf numFmtId="0" fontId="8" fillId="5" borderId="0" xfId="0" applyFont="1" applyFill="1"/>
    <xf numFmtId="0" fontId="8" fillId="2" borderId="0" xfId="0" applyFont="1" applyFill="1"/>
    <xf numFmtId="0" fontId="0" fillId="5" borderId="0" xfId="0" applyFill="1"/>
    <xf numFmtId="4" fontId="0" fillId="4" borderId="0" xfId="2" applyNumberFormat="1" applyFont="1" applyFill="1"/>
    <xf numFmtId="0" fontId="9" fillId="3" borderId="0" xfId="0" applyFont="1" applyFill="1"/>
    <xf numFmtId="10" fontId="0" fillId="4" borderId="3" xfId="0" applyNumberFormat="1" applyFill="1" applyBorder="1"/>
    <xf numFmtId="167" fontId="0" fillId="0" borderId="0" xfId="0" applyNumberFormat="1"/>
    <xf numFmtId="166" fontId="0" fillId="0" borderId="1" xfId="0" applyNumberFormat="1" applyBorder="1"/>
    <xf numFmtId="166" fontId="0" fillId="0" borderId="7" xfId="0" applyNumberFormat="1" applyBorder="1"/>
    <xf numFmtId="167" fontId="0" fillId="0" borderId="1" xfId="0" applyNumberFormat="1" applyBorder="1"/>
    <xf numFmtId="166" fontId="0" fillId="0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/>
    <xf numFmtId="0" fontId="8" fillId="3" borderId="1" xfId="0" applyFont="1" applyFill="1" applyBorder="1"/>
    <xf numFmtId="167" fontId="0" fillId="3" borderId="1" xfId="0" applyNumberFormat="1" applyFill="1" applyBorder="1" applyAlignment="1"/>
    <xf numFmtId="4" fontId="9" fillId="3" borderId="1" xfId="0" applyNumberFormat="1" applyFont="1" applyFill="1" applyBorder="1"/>
    <xf numFmtId="4" fontId="12" fillId="2" borderId="0" xfId="0" applyNumberFormat="1" applyFont="1" applyFill="1"/>
    <xf numFmtId="4" fontId="11" fillId="3" borderId="0" xfId="0" applyNumberFormat="1" applyFont="1" applyFill="1"/>
    <xf numFmtId="0" fontId="3" fillId="2" borderId="0" xfId="0" applyFont="1" applyFill="1" applyAlignment="1">
      <alignment horizontal="center"/>
    </xf>
    <xf numFmtId="4" fontId="13" fillId="2" borderId="0" xfId="0" applyNumberFormat="1" applyFont="1" applyFill="1"/>
    <xf numFmtId="4" fontId="0" fillId="3" borderId="1" xfId="0" applyNumberFormat="1" applyFill="1" applyBorder="1"/>
    <xf numFmtId="4" fontId="8" fillId="2" borderId="0" xfId="0" applyNumberFormat="1" applyFont="1" applyFill="1"/>
    <xf numFmtId="4" fontId="0" fillId="2" borderId="0" xfId="0" applyNumberFormat="1" applyFill="1"/>
    <xf numFmtId="4" fontId="8" fillId="3" borderId="1" xfId="0" applyNumberFormat="1" applyFont="1" applyFill="1" applyBorder="1"/>
    <xf numFmtId="4" fontId="16" fillId="0" borderId="0" xfId="0" applyNumberFormat="1" applyFont="1"/>
    <xf numFmtId="4" fontId="0" fillId="8" borderId="0" xfId="0" applyNumberFormat="1" applyFill="1"/>
    <xf numFmtId="10" fontId="0" fillId="8" borderId="0" xfId="2" applyNumberFormat="1" applyFont="1" applyFill="1"/>
    <xf numFmtId="4" fontId="0" fillId="9" borderId="0" xfId="0" applyNumberFormat="1" applyFill="1"/>
    <xf numFmtId="0" fontId="8" fillId="9" borderId="0" xfId="0" applyFont="1" applyFill="1"/>
    <xf numFmtId="10" fontId="0" fillId="9" borderId="0" xfId="2" applyNumberFormat="1" applyFont="1" applyFill="1"/>
    <xf numFmtId="4" fontId="0" fillId="0" borderId="9" xfId="0" applyNumberFormat="1" applyBorder="1"/>
    <xf numFmtId="0" fontId="17" fillId="2" borderId="9" xfId="0" applyFont="1" applyFill="1" applyBorder="1"/>
    <xf numFmtId="4" fontId="17" fillId="2" borderId="9" xfId="0" applyNumberFormat="1" applyFont="1" applyFill="1" applyBorder="1"/>
    <xf numFmtId="168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4" fillId="3" borderId="0" xfId="0" applyFont="1" applyFill="1"/>
    <xf numFmtId="2" fontId="3" fillId="0" borderId="0" xfId="0" applyNumberFormat="1" applyFont="1"/>
    <xf numFmtId="3" fontId="0" fillId="0" borderId="0" xfId="0" quotePrefix="1" applyNumberFormat="1"/>
    <xf numFmtId="4" fontId="0" fillId="10" borderId="1" xfId="0" applyNumberFormat="1" applyFill="1" applyBorder="1" applyAlignment="1"/>
    <xf numFmtId="4" fontId="0" fillId="10" borderId="1" xfId="0" applyNumberFormat="1" applyFill="1" applyBorder="1"/>
    <xf numFmtId="4" fontId="0" fillId="10" borderId="0" xfId="0" applyNumberFormat="1" applyFill="1" applyBorder="1"/>
    <xf numFmtId="4" fontId="10" fillId="10" borderId="0" xfId="0" applyNumberFormat="1" applyFont="1" applyFill="1" applyBorder="1" applyAlignment="1">
      <alignment horizontal="center"/>
    </xf>
    <xf numFmtId="4" fontId="3" fillId="10" borderId="0" xfId="0" applyNumberFormat="1" applyFont="1" applyFill="1" applyBorder="1"/>
    <xf numFmtId="4" fontId="0" fillId="10" borderId="0" xfId="2" applyNumberFormat="1" applyFont="1" applyFill="1" applyBorder="1"/>
    <xf numFmtId="4" fontId="0" fillId="3" borderId="7" xfId="0" applyNumberFormat="1" applyFill="1" applyBorder="1" applyAlignment="1"/>
    <xf numFmtId="4" fontId="8" fillId="10" borderId="1" xfId="0" applyNumberFormat="1" applyFont="1" applyFill="1" applyBorder="1"/>
    <xf numFmtId="4" fontId="3" fillId="10" borderId="1" xfId="0" applyNumberFormat="1" applyFont="1" applyFill="1" applyBorder="1"/>
    <xf numFmtId="4" fontId="0" fillId="10" borderId="1" xfId="2" applyNumberFormat="1" applyFont="1" applyFill="1" applyBorder="1"/>
    <xf numFmtId="4" fontId="0" fillId="0" borderId="7" xfId="0" applyNumberFormat="1" applyBorder="1"/>
    <xf numFmtId="4" fontId="8" fillId="10" borderId="0" xfId="0" applyNumberFormat="1" applyFont="1" applyFill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165" fontId="0" fillId="0" borderId="0" xfId="0" applyNumberFormat="1"/>
    <xf numFmtId="4" fontId="0" fillId="0" borderId="0" xfId="0" quotePrefix="1" applyNumberFormat="1"/>
    <xf numFmtId="4" fontId="18" fillId="10" borderId="1" xfId="0" applyNumberFormat="1" applyFont="1" applyFill="1" applyBorder="1"/>
    <xf numFmtId="4" fontId="0" fillId="0" borderId="1" xfId="0" applyNumberFormat="1" applyBorder="1"/>
    <xf numFmtId="9" fontId="0" fillId="0" borderId="1" xfId="2" applyFont="1" applyBorder="1"/>
    <xf numFmtId="10" fontId="0" fillId="0" borderId="1" xfId="2" applyNumberFormat="1" applyFont="1" applyBorder="1"/>
    <xf numFmtId="4" fontId="0" fillId="0" borderId="10" xfId="0" applyNumberFormat="1" applyBorder="1"/>
    <xf numFmtId="4" fontId="0" fillId="0" borderId="0" xfId="1" applyNumberFormat="1" applyFont="1"/>
    <xf numFmtId="4" fontId="7" fillId="0" borderId="0" xfId="0" applyNumberFormat="1" applyFont="1"/>
    <xf numFmtId="4" fontId="3" fillId="2" borderId="0" xfId="2" applyNumberFormat="1" applyFont="1" applyFill="1"/>
    <xf numFmtId="4" fontId="8" fillId="0" borderId="1" xfId="1" applyNumberFormat="1" applyFont="1" applyBorder="1"/>
    <xf numFmtId="4" fontId="2" fillId="0" borderId="1" xfId="0" applyNumberFormat="1" applyFont="1" applyBorder="1"/>
    <xf numFmtId="4" fontId="3" fillId="2" borderId="0" xfId="0" applyNumberFormat="1" applyFont="1" applyFill="1"/>
    <xf numFmtId="10" fontId="3" fillId="0" borderId="1" xfId="2" applyNumberFormat="1" applyFont="1" applyBorder="1"/>
    <xf numFmtId="10" fontId="5" fillId="0" borderId="1" xfId="2" applyNumberFormat="1" applyFont="1" applyBorder="1"/>
    <xf numFmtId="9" fontId="0" fillId="0" borderId="0" xfId="0" applyNumberFormat="1"/>
    <xf numFmtId="10" fontId="0" fillId="0" borderId="0" xfId="2" applyNumberFormat="1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4" fontId="9" fillId="10" borderId="0" xfId="0" quotePrefix="1" applyNumberFormat="1" applyFont="1" applyFill="1" applyBorder="1" applyAlignment="1">
      <alignment horizontal="center"/>
    </xf>
    <xf numFmtId="4" fontId="9" fillId="10" borderId="0" xfId="0" applyNumberFormat="1" applyFont="1" applyFill="1" applyBorder="1" applyAlignment="1">
      <alignment horizontal="center"/>
    </xf>
    <xf numFmtId="167" fontId="11" fillId="6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4" fontId="0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I4" sqref="I4"/>
    </sheetView>
  </sheetViews>
  <sheetFormatPr defaultRowHeight="15" x14ac:dyDescent="0.25"/>
  <cols>
    <col min="1" max="1" width="14" bestFit="1" customWidth="1"/>
    <col min="2" max="2" width="9.140625" customWidth="1"/>
    <col min="3" max="3" width="7.5703125" customWidth="1"/>
    <col min="4" max="4" width="11.85546875" customWidth="1"/>
    <col min="5" max="5" width="9.7109375" customWidth="1"/>
    <col min="6" max="6" width="9.42578125" customWidth="1"/>
    <col min="7" max="7" width="8" style="18" customWidth="1"/>
    <col min="8" max="8" width="9.5703125" bestFit="1" customWidth="1"/>
    <col min="9" max="9" width="8.5703125" style="18" customWidth="1"/>
    <col min="10" max="10" width="9.42578125" customWidth="1"/>
    <col min="11" max="11" width="10.5703125" style="18" customWidth="1"/>
    <col min="12" max="12" width="9.85546875" bestFit="1" customWidth="1"/>
    <col min="14" max="14" width="7.85546875" customWidth="1"/>
    <col min="15" max="15" width="17.42578125" bestFit="1" customWidth="1"/>
  </cols>
  <sheetData>
    <row r="1" spans="1:16" ht="15.75" thickBot="1" x14ac:dyDescent="0.3">
      <c r="A1" t="s">
        <v>1434</v>
      </c>
      <c r="G1" s="98" t="s">
        <v>0</v>
      </c>
      <c r="H1" s="99"/>
      <c r="I1" s="100" t="s">
        <v>1425</v>
      </c>
      <c r="J1" s="101"/>
      <c r="K1" s="101" t="s">
        <v>4</v>
      </c>
      <c r="L1" s="101"/>
      <c r="O1" s="7" t="s">
        <v>1432</v>
      </c>
    </row>
    <row r="2" spans="1:16" x14ac:dyDescent="0.25">
      <c r="A2" t="s">
        <v>1435</v>
      </c>
      <c r="C2" t="s">
        <v>1422</v>
      </c>
      <c r="D2" t="s">
        <v>1423</v>
      </c>
      <c r="E2" t="s">
        <v>50</v>
      </c>
      <c r="F2" t="s">
        <v>1424</v>
      </c>
      <c r="G2" s="97" t="s">
        <v>1428</v>
      </c>
      <c r="H2" t="s">
        <v>1429</v>
      </c>
      <c r="I2" s="97" t="s">
        <v>1428</v>
      </c>
      <c r="J2" t="s">
        <v>1430</v>
      </c>
      <c r="K2" s="97" t="s">
        <v>1428</v>
      </c>
      <c r="L2" t="s">
        <v>1430</v>
      </c>
      <c r="M2" t="s">
        <v>1426</v>
      </c>
      <c r="N2" t="s">
        <v>1427</v>
      </c>
      <c r="O2" t="s">
        <v>1431</v>
      </c>
      <c r="P2" t="s">
        <v>1433</v>
      </c>
    </row>
    <row r="3" spans="1:16" x14ac:dyDescent="0.25">
      <c r="A3" s="96">
        <v>0.5</v>
      </c>
      <c r="B3" s="6">
        <f>C3*A3</f>
        <v>504</v>
      </c>
      <c r="C3">
        <v>1008</v>
      </c>
      <c r="D3" s="3">
        <v>8.4</v>
      </c>
      <c r="E3" s="3">
        <f>D3*5%</f>
        <v>0.42000000000000004</v>
      </c>
      <c r="F3" s="3">
        <f>D3+E3</f>
        <v>8.82</v>
      </c>
      <c r="G3" s="18">
        <v>0.55000000000000004</v>
      </c>
      <c r="H3" s="3">
        <f>F3*G3+F3</f>
        <v>13.671000000000001</v>
      </c>
      <c r="I3" s="18">
        <v>0.18</v>
      </c>
      <c r="J3" s="3">
        <f>H3*I3</f>
        <v>2.4607800000000002</v>
      </c>
      <c r="K3" s="18">
        <v>0.18</v>
      </c>
      <c r="L3" s="3">
        <f>D3*K3</f>
        <v>1.512</v>
      </c>
      <c r="M3" s="3">
        <f>J3-L3</f>
        <v>0.94878000000000018</v>
      </c>
      <c r="N3" s="18">
        <f>M3/D3</f>
        <v>0.11295000000000002</v>
      </c>
      <c r="O3" s="3">
        <f>D3+E3+M3</f>
        <v>9.7687799999999996</v>
      </c>
      <c r="P3" s="6">
        <f>O3*B3</f>
        <v>4923.4651199999998</v>
      </c>
    </row>
    <row r="4" spans="1:16" x14ac:dyDescent="0.25">
      <c r="A4" s="96">
        <v>0.5</v>
      </c>
      <c r="B4" s="6">
        <f>C4*A4</f>
        <v>252</v>
      </c>
      <c r="C4">
        <v>504</v>
      </c>
      <c r="D4" s="3">
        <v>8.4</v>
      </c>
      <c r="E4" s="3">
        <f>D4*5%</f>
        <v>0.42000000000000004</v>
      </c>
      <c r="F4" s="3">
        <f>D4+E4</f>
        <v>8.82</v>
      </c>
      <c r="G4" s="18">
        <v>0.55000000000000004</v>
      </c>
      <c r="H4" s="3">
        <f>F4*G4+F4</f>
        <v>13.671000000000001</v>
      </c>
      <c r="I4" s="18">
        <v>0.18</v>
      </c>
      <c r="J4" s="3">
        <f>H4*I4</f>
        <v>2.4607800000000002</v>
      </c>
      <c r="K4" s="18">
        <v>0.18</v>
      </c>
      <c r="L4" s="3">
        <f>D4*K4</f>
        <v>1.512</v>
      </c>
      <c r="M4" s="3">
        <f>J4-L4</f>
        <v>0.94878000000000018</v>
      </c>
      <c r="N4" s="18">
        <f>M4/D4</f>
        <v>0.11295000000000002</v>
      </c>
      <c r="O4" s="3">
        <f>D4+E4+M4</f>
        <v>9.7687799999999996</v>
      </c>
      <c r="P4" s="6">
        <f>O4*B4</f>
        <v>2461.7325599999999</v>
      </c>
    </row>
    <row r="5" spans="1:16" x14ac:dyDescent="0.25">
      <c r="B5" s="6"/>
      <c r="C5">
        <f>SUM(C3:C4)</f>
        <v>1512</v>
      </c>
      <c r="D5" s="3"/>
      <c r="E5" s="3"/>
      <c r="F5" s="3"/>
      <c r="H5" s="3"/>
      <c r="J5" s="3"/>
      <c r="L5" s="3"/>
      <c r="M5" s="3"/>
      <c r="N5" s="18"/>
      <c r="P5" s="6">
        <f>SUM(P3:P4)</f>
        <v>7385.1976799999993</v>
      </c>
    </row>
    <row r="6" spans="1:16" x14ac:dyDescent="0.25">
      <c r="B6" s="6"/>
      <c r="D6" s="3"/>
      <c r="E6" s="3"/>
      <c r="F6" s="3"/>
      <c r="H6" s="3"/>
      <c r="J6" s="3"/>
      <c r="L6" s="3"/>
      <c r="M6" s="3"/>
      <c r="N6" s="18"/>
    </row>
    <row r="7" spans="1:16" x14ac:dyDescent="0.25">
      <c r="F7" s="3"/>
      <c r="H7" s="3"/>
      <c r="J7" s="3"/>
      <c r="L7" s="3"/>
      <c r="M7" s="3"/>
      <c r="N7" s="18"/>
    </row>
    <row r="8" spans="1:16" x14ac:dyDescent="0.25">
      <c r="F8" s="3"/>
      <c r="H8" s="3"/>
      <c r="J8" s="3"/>
      <c r="L8" s="3"/>
      <c r="M8" s="3"/>
      <c r="N8" s="18"/>
    </row>
    <row r="9" spans="1:16" x14ac:dyDescent="0.25">
      <c r="B9" s="6"/>
      <c r="D9" s="3"/>
      <c r="E9" s="3"/>
      <c r="F9" s="3"/>
      <c r="H9" s="3"/>
      <c r="J9" s="3"/>
      <c r="L9" s="3"/>
      <c r="M9" s="3"/>
      <c r="N9" s="18"/>
    </row>
    <row r="10" spans="1:16" x14ac:dyDescent="0.25">
      <c r="B10" t="s">
        <v>1422</v>
      </c>
      <c r="C10" s="3" t="s">
        <v>1423</v>
      </c>
      <c r="D10" s="3" t="s">
        <v>1433</v>
      </c>
      <c r="F10" s="3"/>
      <c r="H10" s="3"/>
      <c r="J10" s="3"/>
      <c r="L10" s="3"/>
      <c r="M10" s="3"/>
      <c r="N10" s="18"/>
    </row>
    <row r="11" spans="1:16" x14ac:dyDescent="0.25">
      <c r="B11" s="6">
        <f>C3-B3</f>
        <v>504</v>
      </c>
      <c r="C11">
        <v>8.4</v>
      </c>
      <c r="D11" s="6">
        <f>B11*C11</f>
        <v>4233.6000000000004</v>
      </c>
      <c r="E11" s="3"/>
      <c r="F11" s="3"/>
      <c r="H11" s="3"/>
      <c r="J11" s="3"/>
      <c r="L11" s="3"/>
      <c r="M11" s="3"/>
      <c r="N11" s="18"/>
    </row>
    <row r="12" spans="1:16" x14ac:dyDescent="0.25">
      <c r="B12" s="6">
        <f>C4-B4</f>
        <v>252</v>
      </c>
      <c r="C12">
        <v>8.4</v>
      </c>
      <c r="D12" s="6">
        <f>B12*C12</f>
        <v>2116.8000000000002</v>
      </c>
      <c r="E12" s="3"/>
      <c r="F12" s="3"/>
      <c r="H12" s="3"/>
      <c r="J12" s="3"/>
      <c r="L12" s="3"/>
      <c r="M12" s="3"/>
      <c r="N12" s="18"/>
    </row>
    <row r="13" spans="1:16" x14ac:dyDescent="0.25">
      <c r="D13" s="6">
        <f>SUM(D11:D12)</f>
        <v>6350.4000000000005</v>
      </c>
      <c r="E13" s="3"/>
      <c r="F13" s="3"/>
      <c r="H13" s="3"/>
      <c r="J13" s="3"/>
      <c r="L13" s="3"/>
      <c r="M13" s="3"/>
      <c r="N13" s="18"/>
    </row>
    <row r="14" spans="1:16" x14ac:dyDescent="0.25">
      <c r="D14" s="3"/>
      <c r="E14" s="3"/>
      <c r="F14" s="3"/>
      <c r="H14" s="3"/>
      <c r="J14" s="3"/>
      <c r="L14" s="3"/>
      <c r="M14" s="3"/>
      <c r="N14" s="18"/>
    </row>
    <row r="15" spans="1:16" x14ac:dyDescent="0.25">
      <c r="D15" s="3"/>
      <c r="E15" s="3"/>
      <c r="F15" s="3"/>
      <c r="H15" s="3"/>
      <c r="J15" s="3"/>
      <c r="L15" s="3"/>
      <c r="M15" s="3"/>
      <c r="N15" s="18"/>
    </row>
    <row r="16" spans="1:16" x14ac:dyDescent="0.25">
      <c r="B16" s="102" t="s">
        <v>1436</v>
      </c>
      <c r="C16" s="102"/>
      <c r="D16" s="6">
        <f>P5+D13</f>
        <v>13735.597679999999</v>
      </c>
      <c r="E16" s="3"/>
      <c r="F16" s="3"/>
      <c r="H16" s="3"/>
      <c r="J16" s="3"/>
      <c r="L16" s="3"/>
      <c r="M16" s="3"/>
      <c r="N16" s="18"/>
    </row>
    <row r="17" spans="4:14" x14ac:dyDescent="0.25">
      <c r="D17" s="3">
        <f>D16/C5</f>
        <v>9.0843899999999991</v>
      </c>
      <c r="E17" s="3"/>
      <c r="F17" s="3"/>
      <c r="H17" s="3"/>
      <c r="J17" s="3"/>
      <c r="L17" s="3"/>
      <c r="M17" s="3"/>
      <c r="N17" s="18"/>
    </row>
    <row r="18" spans="4:14" x14ac:dyDescent="0.25">
      <c r="D18" s="3"/>
      <c r="E18" s="3"/>
      <c r="F18" s="3"/>
      <c r="H18" s="3"/>
      <c r="J18" s="3"/>
      <c r="L18" s="3"/>
      <c r="M18" s="3"/>
      <c r="N18" s="18"/>
    </row>
  </sheetData>
  <mergeCells count="4">
    <mergeCell ref="G1:H1"/>
    <mergeCell ref="I1:J1"/>
    <mergeCell ref="K1:L1"/>
    <mergeCell ref="B16:C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9" workbookViewId="0">
      <selection activeCell="E183" sqref="E183"/>
    </sheetView>
  </sheetViews>
  <sheetFormatPr defaultRowHeight="15" x14ac:dyDescent="0.25"/>
  <cols>
    <col min="3" max="3" width="59.5703125" bestFit="1" customWidth="1"/>
  </cols>
  <sheetData>
    <row r="1" spans="1:6" x14ac:dyDescent="0.25">
      <c r="A1" t="s">
        <v>1353</v>
      </c>
      <c r="B1" t="s">
        <v>1299</v>
      </c>
      <c r="C1" t="s">
        <v>54</v>
      </c>
      <c r="D1" t="s">
        <v>1354</v>
      </c>
      <c r="E1" t="s">
        <v>1355</v>
      </c>
      <c r="F1" t="s">
        <v>1356</v>
      </c>
    </row>
    <row r="2" spans="1:6" x14ac:dyDescent="0.25">
      <c r="A2" t="s">
        <v>1357</v>
      </c>
      <c r="B2">
        <v>1269</v>
      </c>
      <c r="C2" t="s">
        <v>1046</v>
      </c>
      <c r="D2">
        <v>8.59</v>
      </c>
      <c r="E2" t="s">
        <v>1358</v>
      </c>
      <c r="F2" t="s">
        <v>1359</v>
      </c>
    </row>
    <row r="3" spans="1:6" x14ac:dyDescent="0.25">
      <c r="A3" t="s">
        <v>1357</v>
      </c>
      <c r="B3">
        <v>917</v>
      </c>
      <c r="C3" t="s">
        <v>491</v>
      </c>
      <c r="D3">
        <v>3.29</v>
      </c>
      <c r="E3" t="s">
        <v>1358</v>
      </c>
      <c r="F3" t="s">
        <v>1359</v>
      </c>
    </row>
    <row r="4" spans="1:6" x14ac:dyDescent="0.25">
      <c r="A4" t="s">
        <v>1357</v>
      </c>
      <c r="B4">
        <v>918</v>
      </c>
      <c r="C4" t="s">
        <v>493</v>
      </c>
      <c r="D4">
        <v>3.39</v>
      </c>
      <c r="E4" t="s">
        <v>1358</v>
      </c>
      <c r="F4" t="s">
        <v>1359</v>
      </c>
    </row>
    <row r="5" spans="1:6" x14ac:dyDescent="0.25">
      <c r="A5" t="s">
        <v>1357</v>
      </c>
      <c r="B5">
        <v>919</v>
      </c>
      <c r="C5" t="s">
        <v>495</v>
      </c>
      <c r="D5">
        <v>3.99</v>
      </c>
      <c r="E5" t="s">
        <v>1358</v>
      </c>
      <c r="F5" t="s">
        <v>1359</v>
      </c>
    </row>
    <row r="6" spans="1:6" x14ac:dyDescent="0.25">
      <c r="A6" t="s">
        <v>1357</v>
      </c>
      <c r="B6">
        <v>920</v>
      </c>
      <c r="C6" t="s">
        <v>497</v>
      </c>
      <c r="D6">
        <v>5.79</v>
      </c>
      <c r="E6" t="s">
        <v>1358</v>
      </c>
      <c r="F6" t="s">
        <v>1359</v>
      </c>
    </row>
    <row r="7" spans="1:6" x14ac:dyDescent="0.25">
      <c r="A7" t="s">
        <v>1357</v>
      </c>
      <c r="B7">
        <v>921</v>
      </c>
      <c r="C7" t="s">
        <v>499</v>
      </c>
      <c r="D7">
        <v>6.69</v>
      </c>
      <c r="E7" t="s">
        <v>1358</v>
      </c>
      <c r="F7" t="s">
        <v>1359</v>
      </c>
    </row>
    <row r="8" spans="1:6" x14ac:dyDescent="0.25">
      <c r="A8" t="s">
        <v>1357</v>
      </c>
      <c r="B8">
        <v>899</v>
      </c>
      <c r="C8" t="s">
        <v>455</v>
      </c>
      <c r="D8">
        <v>2.79</v>
      </c>
      <c r="E8" t="s">
        <v>1358</v>
      </c>
      <c r="F8" t="s">
        <v>1359</v>
      </c>
    </row>
    <row r="9" spans="1:6" x14ac:dyDescent="0.25">
      <c r="A9" t="s">
        <v>1357</v>
      </c>
      <c r="B9">
        <v>1102</v>
      </c>
      <c r="C9" t="s">
        <v>827</v>
      </c>
      <c r="D9">
        <v>2.79</v>
      </c>
      <c r="E9" t="s">
        <v>1358</v>
      </c>
      <c r="F9" t="s">
        <v>1359</v>
      </c>
    </row>
    <row r="10" spans="1:6" x14ac:dyDescent="0.25">
      <c r="A10" t="s">
        <v>1357</v>
      </c>
      <c r="B10">
        <v>900</v>
      </c>
      <c r="C10" t="s">
        <v>457</v>
      </c>
      <c r="D10">
        <v>2.99</v>
      </c>
      <c r="E10" t="s">
        <v>1358</v>
      </c>
      <c r="F10" t="s">
        <v>1359</v>
      </c>
    </row>
    <row r="11" spans="1:6" x14ac:dyDescent="0.25">
      <c r="A11" t="s">
        <v>1357</v>
      </c>
      <c r="B11">
        <v>1100</v>
      </c>
      <c r="C11" t="s">
        <v>823</v>
      </c>
      <c r="D11">
        <v>2.99</v>
      </c>
      <c r="E11" t="s">
        <v>1358</v>
      </c>
      <c r="F11" t="s">
        <v>1359</v>
      </c>
    </row>
    <row r="12" spans="1:6" x14ac:dyDescent="0.25">
      <c r="A12" t="s">
        <v>1357</v>
      </c>
      <c r="B12">
        <v>1101</v>
      </c>
      <c r="C12" t="s">
        <v>825</v>
      </c>
      <c r="D12">
        <v>5.99</v>
      </c>
      <c r="E12" t="s">
        <v>1358</v>
      </c>
      <c r="F12" t="s">
        <v>1359</v>
      </c>
    </row>
    <row r="13" spans="1:6" x14ac:dyDescent="0.25">
      <c r="A13" t="s">
        <v>1357</v>
      </c>
      <c r="B13">
        <v>901</v>
      </c>
      <c r="C13" t="s">
        <v>459</v>
      </c>
      <c r="D13">
        <v>5.99</v>
      </c>
      <c r="E13" t="s">
        <v>1358</v>
      </c>
      <c r="F13" t="s">
        <v>1359</v>
      </c>
    </row>
    <row r="14" spans="1:6" x14ac:dyDescent="0.25">
      <c r="A14" t="s">
        <v>1357</v>
      </c>
      <c r="B14">
        <v>902</v>
      </c>
      <c r="C14" t="s">
        <v>461</v>
      </c>
      <c r="D14">
        <v>7.29</v>
      </c>
      <c r="E14" t="s">
        <v>1358</v>
      </c>
      <c r="F14" t="s">
        <v>1359</v>
      </c>
    </row>
    <row r="15" spans="1:6" x14ac:dyDescent="0.25">
      <c r="A15" t="s">
        <v>1357</v>
      </c>
      <c r="B15">
        <v>903</v>
      </c>
      <c r="C15" t="s">
        <v>463</v>
      </c>
      <c r="D15">
        <v>9.1</v>
      </c>
      <c r="E15" t="s">
        <v>1358</v>
      </c>
      <c r="F15" t="s">
        <v>1359</v>
      </c>
    </row>
    <row r="16" spans="1:6" x14ac:dyDescent="0.25">
      <c r="A16" t="s">
        <v>1357</v>
      </c>
      <c r="B16">
        <v>1631</v>
      </c>
      <c r="C16" t="s">
        <v>1360</v>
      </c>
      <c r="D16">
        <v>0</v>
      </c>
      <c r="E16" t="s">
        <v>1358</v>
      </c>
      <c r="F16" t="s">
        <v>1359</v>
      </c>
    </row>
    <row r="17" spans="1:6" x14ac:dyDescent="0.25">
      <c r="A17" t="s">
        <v>1357</v>
      </c>
      <c r="B17">
        <v>904</v>
      </c>
      <c r="C17" t="s">
        <v>465</v>
      </c>
      <c r="D17">
        <v>0</v>
      </c>
      <c r="E17" t="s">
        <v>1358</v>
      </c>
      <c r="F17" t="s">
        <v>1359</v>
      </c>
    </row>
    <row r="18" spans="1:6" x14ac:dyDescent="0.25">
      <c r="A18" t="s">
        <v>1357</v>
      </c>
      <c r="B18">
        <v>905</v>
      </c>
      <c r="C18" t="s">
        <v>467</v>
      </c>
      <c r="D18">
        <v>0</v>
      </c>
      <c r="E18" t="s">
        <v>1358</v>
      </c>
      <c r="F18" t="s">
        <v>1359</v>
      </c>
    </row>
    <row r="19" spans="1:6" x14ac:dyDescent="0.25">
      <c r="A19" t="s">
        <v>1357</v>
      </c>
      <c r="B19">
        <v>1059</v>
      </c>
      <c r="C19" t="s">
        <v>762</v>
      </c>
      <c r="D19">
        <v>0</v>
      </c>
      <c r="E19" t="s">
        <v>1358</v>
      </c>
      <c r="F19" t="s">
        <v>1359</v>
      </c>
    </row>
    <row r="20" spans="1:6" x14ac:dyDescent="0.25">
      <c r="A20" t="s">
        <v>1357</v>
      </c>
      <c r="B20">
        <v>1065</v>
      </c>
      <c r="C20" t="s">
        <v>774</v>
      </c>
      <c r="D20">
        <v>0</v>
      </c>
      <c r="E20" t="s">
        <v>1358</v>
      </c>
      <c r="F20" t="s">
        <v>1359</v>
      </c>
    </row>
    <row r="21" spans="1:6" x14ac:dyDescent="0.25">
      <c r="A21" t="s">
        <v>1357</v>
      </c>
      <c r="B21">
        <v>1070</v>
      </c>
      <c r="C21" t="s">
        <v>784</v>
      </c>
      <c r="D21">
        <v>0</v>
      </c>
      <c r="E21" t="s">
        <v>1358</v>
      </c>
      <c r="F21" t="s">
        <v>1359</v>
      </c>
    </row>
    <row r="22" spans="1:6" x14ac:dyDescent="0.25">
      <c r="A22" t="s">
        <v>1357</v>
      </c>
      <c r="B22">
        <v>1060</v>
      </c>
      <c r="C22" t="s">
        <v>764</v>
      </c>
      <c r="D22">
        <v>0</v>
      </c>
      <c r="E22" t="s">
        <v>1358</v>
      </c>
      <c r="F22" t="s">
        <v>1359</v>
      </c>
    </row>
    <row r="23" spans="1:6" x14ac:dyDescent="0.25">
      <c r="A23" t="s">
        <v>1357</v>
      </c>
      <c r="B23">
        <v>1066</v>
      </c>
      <c r="C23" t="s">
        <v>776</v>
      </c>
      <c r="D23">
        <v>0</v>
      </c>
      <c r="E23" t="s">
        <v>1358</v>
      </c>
      <c r="F23" t="s">
        <v>1359</v>
      </c>
    </row>
    <row r="24" spans="1:6" x14ac:dyDescent="0.25">
      <c r="A24" t="s">
        <v>1357</v>
      </c>
      <c r="B24">
        <v>1071</v>
      </c>
      <c r="C24" t="s">
        <v>786</v>
      </c>
      <c r="D24">
        <v>0</v>
      </c>
      <c r="E24" t="s">
        <v>1358</v>
      </c>
      <c r="F24" t="s">
        <v>1359</v>
      </c>
    </row>
    <row r="25" spans="1:6" x14ac:dyDescent="0.25">
      <c r="A25" t="s">
        <v>1357</v>
      </c>
      <c r="B25">
        <v>1062</v>
      </c>
      <c r="C25" t="s">
        <v>768</v>
      </c>
      <c r="D25">
        <v>0</v>
      </c>
      <c r="E25" t="s">
        <v>1358</v>
      </c>
      <c r="F25" t="s">
        <v>1359</v>
      </c>
    </row>
    <row r="26" spans="1:6" x14ac:dyDescent="0.25">
      <c r="A26" t="s">
        <v>1357</v>
      </c>
      <c r="B26">
        <v>1067</v>
      </c>
      <c r="C26" t="s">
        <v>778</v>
      </c>
      <c r="D26">
        <v>0</v>
      </c>
      <c r="E26" t="s">
        <v>1358</v>
      </c>
      <c r="F26" t="s">
        <v>1359</v>
      </c>
    </row>
    <row r="27" spans="1:6" x14ac:dyDescent="0.25">
      <c r="A27" t="s">
        <v>1357</v>
      </c>
      <c r="B27">
        <v>1064</v>
      </c>
      <c r="C27" t="s">
        <v>772</v>
      </c>
      <c r="D27">
        <v>0</v>
      </c>
      <c r="E27" t="s">
        <v>1358</v>
      </c>
      <c r="F27" t="s">
        <v>1359</v>
      </c>
    </row>
    <row r="28" spans="1:6" x14ac:dyDescent="0.25">
      <c r="A28" t="s">
        <v>1357</v>
      </c>
      <c r="B28">
        <v>922</v>
      </c>
      <c r="C28" t="s">
        <v>501</v>
      </c>
      <c r="D28">
        <v>3.39</v>
      </c>
      <c r="E28" t="s">
        <v>1358</v>
      </c>
      <c r="F28" t="s">
        <v>1359</v>
      </c>
    </row>
    <row r="29" spans="1:6" x14ac:dyDescent="0.25">
      <c r="A29" t="s">
        <v>1357</v>
      </c>
      <c r="B29">
        <v>923</v>
      </c>
      <c r="C29" t="s">
        <v>503</v>
      </c>
      <c r="D29">
        <v>3.39</v>
      </c>
      <c r="E29" t="s">
        <v>1358</v>
      </c>
      <c r="F29" t="s">
        <v>1359</v>
      </c>
    </row>
    <row r="30" spans="1:6" x14ac:dyDescent="0.25">
      <c r="A30" t="s">
        <v>1357</v>
      </c>
      <c r="B30">
        <v>1275</v>
      </c>
      <c r="C30" t="s">
        <v>1050</v>
      </c>
      <c r="D30">
        <v>3.99</v>
      </c>
      <c r="E30" t="s">
        <v>1358</v>
      </c>
      <c r="F30" t="s">
        <v>1359</v>
      </c>
    </row>
    <row r="31" spans="1:6" x14ac:dyDescent="0.25">
      <c r="A31" t="s">
        <v>1357</v>
      </c>
      <c r="B31">
        <v>1525</v>
      </c>
      <c r="C31" t="s">
        <v>1292</v>
      </c>
      <c r="D31">
        <v>3.69</v>
      </c>
      <c r="E31" t="s">
        <v>1358</v>
      </c>
      <c r="F31" t="s">
        <v>1359</v>
      </c>
    </row>
    <row r="32" spans="1:6" x14ac:dyDescent="0.25">
      <c r="A32" t="s">
        <v>1357</v>
      </c>
      <c r="B32">
        <v>1274</v>
      </c>
      <c r="C32" t="s">
        <v>1320</v>
      </c>
      <c r="D32">
        <v>0.25</v>
      </c>
      <c r="E32" t="s">
        <v>1358</v>
      </c>
      <c r="F32" t="s">
        <v>1359</v>
      </c>
    </row>
    <row r="33" spans="1:6" x14ac:dyDescent="0.25">
      <c r="A33" t="s">
        <v>1357</v>
      </c>
      <c r="B33">
        <v>1273</v>
      </c>
      <c r="C33" t="s">
        <v>1322</v>
      </c>
      <c r="D33">
        <v>0.25</v>
      </c>
      <c r="E33" t="s">
        <v>1358</v>
      </c>
      <c r="F33" t="s">
        <v>1359</v>
      </c>
    </row>
    <row r="34" spans="1:6" x14ac:dyDescent="0.25">
      <c r="A34" t="s">
        <v>1357</v>
      </c>
      <c r="B34">
        <v>1521</v>
      </c>
      <c r="C34" t="s">
        <v>1286</v>
      </c>
      <c r="D34">
        <v>2.99</v>
      </c>
      <c r="E34" t="s">
        <v>1358</v>
      </c>
      <c r="F34" t="s">
        <v>1359</v>
      </c>
    </row>
    <row r="35" spans="1:6" x14ac:dyDescent="0.25">
      <c r="A35" t="s">
        <v>1357</v>
      </c>
      <c r="B35">
        <v>1276</v>
      </c>
      <c r="C35" t="s">
        <v>1052</v>
      </c>
      <c r="D35">
        <v>5.99</v>
      </c>
      <c r="E35" t="s">
        <v>1358</v>
      </c>
      <c r="F35" t="s">
        <v>1359</v>
      </c>
    </row>
    <row r="36" spans="1:6" x14ac:dyDescent="0.25">
      <c r="A36" t="s">
        <v>1357</v>
      </c>
      <c r="B36">
        <v>931</v>
      </c>
      <c r="C36" t="s">
        <v>519</v>
      </c>
      <c r="D36">
        <v>5.99</v>
      </c>
      <c r="E36" t="s">
        <v>1358</v>
      </c>
      <c r="F36" t="s">
        <v>1359</v>
      </c>
    </row>
    <row r="37" spans="1:6" x14ac:dyDescent="0.25">
      <c r="A37" t="s">
        <v>1357</v>
      </c>
      <c r="B37">
        <v>936</v>
      </c>
      <c r="C37" t="s">
        <v>530</v>
      </c>
      <c r="D37">
        <v>3.39</v>
      </c>
      <c r="E37" t="s">
        <v>1358</v>
      </c>
      <c r="F37" t="s">
        <v>1359</v>
      </c>
    </row>
    <row r="38" spans="1:6" x14ac:dyDescent="0.25">
      <c r="A38" t="s">
        <v>1357</v>
      </c>
      <c r="B38">
        <v>937</v>
      </c>
      <c r="C38" t="s">
        <v>532</v>
      </c>
      <c r="D38">
        <v>4.99</v>
      </c>
      <c r="E38" t="s">
        <v>1358</v>
      </c>
      <c r="F38" t="s">
        <v>1359</v>
      </c>
    </row>
    <row r="39" spans="1:6" x14ac:dyDescent="0.25">
      <c r="B39">
        <v>938</v>
      </c>
      <c r="C39" t="s">
        <v>534</v>
      </c>
      <c r="D39">
        <v>0</v>
      </c>
      <c r="E39" t="s">
        <v>1358</v>
      </c>
      <c r="F39" t="s">
        <v>1359</v>
      </c>
    </row>
    <row r="40" spans="1:6" x14ac:dyDescent="0.25">
      <c r="B40">
        <v>939</v>
      </c>
      <c r="C40" t="s">
        <v>536</v>
      </c>
      <c r="D40">
        <v>0</v>
      </c>
      <c r="E40" t="s">
        <v>1358</v>
      </c>
      <c r="F40" t="s">
        <v>1359</v>
      </c>
    </row>
    <row r="41" spans="1:6" x14ac:dyDescent="0.25">
      <c r="B41">
        <v>1632</v>
      </c>
      <c r="C41" t="s">
        <v>1361</v>
      </c>
      <c r="E41" t="s">
        <v>1362</v>
      </c>
      <c r="F41" t="s">
        <v>1359</v>
      </c>
    </row>
    <row r="42" spans="1:6" x14ac:dyDescent="0.25">
      <c r="A42" t="s">
        <v>1357</v>
      </c>
      <c r="B42">
        <v>935</v>
      </c>
      <c r="C42" t="s">
        <v>528</v>
      </c>
      <c r="E42" t="s">
        <v>1358</v>
      </c>
      <c r="F42" t="s">
        <v>1359</v>
      </c>
    </row>
    <row r="43" spans="1:6" x14ac:dyDescent="0.25">
      <c r="A43" t="s">
        <v>1357</v>
      </c>
      <c r="B43">
        <v>1118</v>
      </c>
      <c r="C43" t="s">
        <v>839</v>
      </c>
      <c r="D43">
        <v>0.28999999999999998</v>
      </c>
      <c r="E43" t="s">
        <v>1358</v>
      </c>
      <c r="F43" t="s">
        <v>1359</v>
      </c>
    </row>
    <row r="44" spans="1:6" x14ac:dyDescent="0.25">
      <c r="A44" t="s">
        <v>1357</v>
      </c>
      <c r="B44">
        <v>895</v>
      </c>
      <c r="C44" t="s">
        <v>447</v>
      </c>
      <c r="D44">
        <v>3.59</v>
      </c>
      <c r="E44" t="s">
        <v>1363</v>
      </c>
      <c r="F44" t="s">
        <v>1359</v>
      </c>
    </row>
    <row r="45" spans="1:6" x14ac:dyDescent="0.25">
      <c r="A45" t="s">
        <v>1357</v>
      </c>
      <c r="B45">
        <v>896</v>
      </c>
      <c r="C45" t="s">
        <v>449</v>
      </c>
      <c r="D45">
        <v>3.59</v>
      </c>
      <c r="E45" t="s">
        <v>1363</v>
      </c>
      <c r="F45" t="s">
        <v>1359</v>
      </c>
    </row>
    <row r="46" spans="1:6" x14ac:dyDescent="0.25">
      <c r="A46" t="s">
        <v>1357</v>
      </c>
      <c r="B46">
        <v>1243</v>
      </c>
      <c r="C46" t="s">
        <v>1024</v>
      </c>
      <c r="D46">
        <v>2.59</v>
      </c>
      <c r="E46" t="s">
        <v>1358</v>
      </c>
      <c r="F46" t="s">
        <v>1359</v>
      </c>
    </row>
    <row r="47" spans="1:6" x14ac:dyDescent="0.25">
      <c r="A47" t="s">
        <v>1357</v>
      </c>
      <c r="B47">
        <v>1242</v>
      </c>
      <c r="C47" t="s">
        <v>1022</v>
      </c>
      <c r="D47">
        <v>2.99</v>
      </c>
      <c r="E47" t="s">
        <v>1358</v>
      </c>
      <c r="F47" t="s">
        <v>1359</v>
      </c>
    </row>
    <row r="48" spans="1:6" x14ac:dyDescent="0.25">
      <c r="A48" t="s">
        <v>1357</v>
      </c>
      <c r="B48">
        <v>1244</v>
      </c>
      <c r="C48" t="s">
        <v>1364</v>
      </c>
      <c r="D48">
        <v>1.0900000000000001</v>
      </c>
      <c r="E48" t="s">
        <v>1358</v>
      </c>
      <c r="F48" t="s">
        <v>1359</v>
      </c>
    </row>
    <row r="49" spans="1:6" x14ac:dyDescent="0.25">
      <c r="A49" t="s">
        <v>1357</v>
      </c>
      <c r="B49">
        <v>1247</v>
      </c>
      <c r="C49" t="s">
        <v>1365</v>
      </c>
      <c r="D49">
        <v>1.03</v>
      </c>
      <c r="E49" t="s">
        <v>1358</v>
      </c>
      <c r="F49" t="s">
        <v>1359</v>
      </c>
    </row>
    <row r="50" spans="1:6" x14ac:dyDescent="0.25">
      <c r="A50" t="s">
        <v>1357</v>
      </c>
      <c r="B50">
        <v>1246</v>
      </c>
      <c r="C50" t="s">
        <v>1366</v>
      </c>
      <c r="D50">
        <v>1.0900000000000001</v>
      </c>
      <c r="E50" t="s">
        <v>1358</v>
      </c>
      <c r="F50" t="s">
        <v>1359</v>
      </c>
    </row>
    <row r="51" spans="1:6" x14ac:dyDescent="0.25">
      <c r="A51" t="s">
        <v>1357</v>
      </c>
      <c r="B51">
        <v>1248</v>
      </c>
      <c r="C51" t="s">
        <v>1367</v>
      </c>
      <c r="D51">
        <v>1.03</v>
      </c>
      <c r="E51" t="s">
        <v>1358</v>
      </c>
      <c r="F51" t="s">
        <v>1359</v>
      </c>
    </row>
    <row r="52" spans="1:6" x14ac:dyDescent="0.25">
      <c r="A52" t="s">
        <v>1357</v>
      </c>
      <c r="B52">
        <v>1251</v>
      </c>
      <c r="C52" t="s">
        <v>1028</v>
      </c>
      <c r="D52">
        <v>1.39</v>
      </c>
      <c r="E52" t="s">
        <v>1358</v>
      </c>
      <c r="F52" t="s">
        <v>1359</v>
      </c>
    </row>
    <row r="53" spans="1:6" x14ac:dyDescent="0.25">
      <c r="A53" t="s">
        <v>1357</v>
      </c>
      <c r="B53">
        <v>1561</v>
      </c>
      <c r="C53" t="s">
        <v>1368</v>
      </c>
      <c r="D53">
        <v>3.66</v>
      </c>
      <c r="E53" t="s">
        <v>1358</v>
      </c>
      <c r="F53" t="s">
        <v>1359</v>
      </c>
    </row>
    <row r="54" spans="1:6" x14ac:dyDescent="0.25">
      <c r="A54" t="s">
        <v>1357</v>
      </c>
      <c r="B54">
        <v>1560</v>
      </c>
      <c r="C54" t="s">
        <v>1369</v>
      </c>
      <c r="D54">
        <v>3.19</v>
      </c>
      <c r="E54" t="s">
        <v>1358</v>
      </c>
      <c r="F54" t="s">
        <v>1359</v>
      </c>
    </row>
    <row r="55" spans="1:6" x14ac:dyDescent="0.25">
      <c r="A55" t="s">
        <v>1357</v>
      </c>
      <c r="B55">
        <v>1254</v>
      </c>
      <c r="C55" t="s">
        <v>1034</v>
      </c>
      <c r="D55">
        <v>0.99</v>
      </c>
      <c r="E55" t="s">
        <v>1358</v>
      </c>
      <c r="F55" t="s">
        <v>1359</v>
      </c>
    </row>
    <row r="56" spans="1:6" x14ac:dyDescent="0.25">
      <c r="A56" t="s">
        <v>1357</v>
      </c>
      <c r="B56">
        <v>1558</v>
      </c>
      <c r="C56" t="s">
        <v>1370</v>
      </c>
      <c r="D56">
        <v>1.99</v>
      </c>
      <c r="E56" t="s">
        <v>1358</v>
      </c>
      <c r="F56" t="s">
        <v>1359</v>
      </c>
    </row>
    <row r="57" spans="1:6" x14ac:dyDescent="0.25">
      <c r="A57" t="s">
        <v>1357</v>
      </c>
      <c r="B57">
        <v>1557</v>
      </c>
      <c r="C57" t="s">
        <v>1371</v>
      </c>
      <c r="D57">
        <v>1.49</v>
      </c>
      <c r="E57" t="s">
        <v>1358</v>
      </c>
      <c r="F57" t="s">
        <v>1359</v>
      </c>
    </row>
    <row r="58" spans="1:6" x14ac:dyDescent="0.25">
      <c r="A58" t="s">
        <v>1357</v>
      </c>
      <c r="B58">
        <v>1256</v>
      </c>
      <c r="C58" t="s">
        <v>1038</v>
      </c>
      <c r="D58">
        <v>0.63</v>
      </c>
      <c r="E58" t="s">
        <v>1358</v>
      </c>
      <c r="F58" t="s">
        <v>1359</v>
      </c>
    </row>
    <row r="59" spans="1:6" x14ac:dyDescent="0.25">
      <c r="A59" t="s">
        <v>1357</v>
      </c>
      <c r="B59">
        <v>1559</v>
      </c>
      <c r="C59" t="s">
        <v>1372</v>
      </c>
      <c r="D59">
        <v>3.69</v>
      </c>
      <c r="E59" t="s">
        <v>1358</v>
      </c>
      <c r="F59" t="s">
        <v>1359</v>
      </c>
    </row>
    <row r="60" spans="1:6" x14ac:dyDescent="0.25">
      <c r="A60" t="s">
        <v>1357</v>
      </c>
      <c r="B60">
        <v>1255</v>
      </c>
      <c r="C60" t="s">
        <v>1036</v>
      </c>
      <c r="D60">
        <v>0.69</v>
      </c>
      <c r="E60" t="s">
        <v>1358</v>
      </c>
      <c r="F60" t="s">
        <v>1359</v>
      </c>
    </row>
    <row r="61" spans="1:6" x14ac:dyDescent="0.25">
      <c r="A61" t="s">
        <v>1357</v>
      </c>
      <c r="B61">
        <v>1259</v>
      </c>
      <c r="C61" t="s">
        <v>1044</v>
      </c>
      <c r="D61">
        <v>0.65</v>
      </c>
      <c r="E61" t="s">
        <v>1358</v>
      </c>
      <c r="F61" t="s">
        <v>1359</v>
      </c>
    </row>
    <row r="62" spans="1:6" x14ac:dyDescent="0.25">
      <c r="A62" t="s">
        <v>1357</v>
      </c>
      <c r="B62">
        <v>1554</v>
      </c>
      <c r="C62" t="s">
        <v>1373</v>
      </c>
      <c r="D62">
        <v>1.39</v>
      </c>
      <c r="E62" t="s">
        <v>1358</v>
      </c>
      <c r="F62" t="s">
        <v>1359</v>
      </c>
    </row>
    <row r="63" spans="1:6" x14ac:dyDescent="0.25">
      <c r="A63" t="s">
        <v>1357</v>
      </c>
      <c r="B63">
        <v>1555</v>
      </c>
      <c r="C63" t="s">
        <v>1374</v>
      </c>
      <c r="D63">
        <v>1.29</v>
      </c>
      <c r="E63" t="s">
        <v>1358</v>
      </c>
      <c r="F63" t="s">
        <v>1359</v>
      </c>
    </row>
    <row r="64" spans="1:6" x14ac:dyDescent="0.25">
      <c r="A64" t="s">
        <v>1357</v>
      </c>
      <c r="B64">
        <v>1257</v>
      </c>
      <c r="C64" t="s">
        <v>1040</v>
      </c>
      <c r="D64">
        <v>0.39</v>
      </c>
      <c r="E64" t="s">
        <v>1358</v>
      </c>
      <c r="F64" t="s">
        <v>1359</v>
      </c>
    </row>
    <row r="65" spans="1:6" x14ac:dyDescent="0.25">
      <c r="A65" t="s">
        <v>1357</v>
      </c>
      <c r="B65">
        <v>1556</v>
      </c>
      <c r="C65" t="s">
        <v>1375</v>
      </c>
      <c r="D65">
        <v>1.59</v>
      </c>
      <c r="E65" t="s">
        <v>1358</v>
      </c>
      <c r="F65" t="s">
        <v>1359</v>
      </c>
    </row>
    <row r="66" spans="1:6" x14ac:dyDescent="0.25">
      <c r="A66" t="s">
        <v>1357</v>
      </c>
      <c r="B66">
        <v>1258</v>
      </c>
      <c r="C66" t="s">
        <v>1042</v>
      </c>
      <c r="D66">
        <v>0.45</v>
      </c>
      <c r="E66" t="s">
        <v>1358</v>
      </c>
      <c r="F66" t="s">
        <v>1359</v>
      </c>
    </row>
    <row r="67" spans="1:6" x14ac:dyDescent="0.25">
      <c r="A67" t="s">
        <v>1357</v>
      </c>
      <c r="B67">
        <v>1082</v>
      </c>
      <c r="C67" t="s">
        <v>809</v>
      </c>
      <c r="D67">
        <v>3.69</v>
      </c>
      <c r="E67" t="s">
        <v>1358</v>
      </c>
      <c r="F67" t="s">
        <v>1359</v>
      </c>
    </row>
    <row r="68" spans="1:6" x14ac:dyDescent="0.25">
      <c r="A68" t="s">
        <v>1357</v>
      </c>
      <c r="B68">
        <v>1078</v>
      </c>
      <c r="C68" t="s">
        <v>800</v>
      </c>
      <c r="D68">
        <v>1.99</v>
      </c>
      <c r="E68" t="s">
        <v>1358</v>
      </c>
      <c r="F68" t="s">
        <v>1359</v>
      </c>
    </row>
    <row r="69" spans="1:6" x14ac:dyDescent="0.25">
      <c r="A69" t="s">
        <v>1357</v>
      </c>
      <c r="B69">
        <v>1079</v>
      </c>
      <c r="C69" t="s">
        <v>802</v>
      </c>
      <c r="D69">
        <v>2.19</v>
      </c>
      <c r="E69" t="s">
        <v>1358</v>
      </c>
      <c r="F69" t="s">
        <v>1359</v>
      </c>
    </row>
    <row r="70" spans="1:6" x14ac:dyDescent="0.25">
      <c r="A70" t="s">
        <v>1357</v>
      </c>
      <c r="B70">
        <v>1080</v>
      </c>
      <c r="C70" t="s">
        <v>804</v>
      </c>
      <c r="D70">
        <v>2.4900000000000002</v>
      </c>
      <c r="E70" t="s">
        <v>1358</v>
      </c>
      <c r="F70" t="s">
        <v>1359</v>
      </c>
    </row>
    <row r="71" spans="1:6" x14ac:dyDescent="0.25">
      <c r="A71" t="s">
        <v>1357</v>
      </c>
      <c r="B71">
        <v>1081</v>
      </c>
      <c r="C71" t="s">
        <v>807</v>
      </c>
      <c r="D71">
        <v>2.75</v>
      </c>
      <c r="E71" t="s">
        <v>1358</v>
      </c>
      <c r="F71" t="s">
        <v>1359</v>
      </c>
    </row>
    <row r="72" spans="1:6" x14ac:dyDescent="0.25">
      <c r="A72" t="s">
        <v>1357</v>
      </c>
      <c r="B72">
        <v>1468</v>
      </c>
      <c r="C72" t="s">
        <v>1376</v>
      </c>
      <c r="E72" t="s">
        <v>1358</v>
      </c>
      <c r="F72" t="s">
        <v>1359</v>
      </c>
    </row>
    <row r="73" spans="1:6" x14ac:dyDescent="0.25">
      <c r="A73" t="s">
        <v>1357</v>
      </c>
      <c r="B73">
        <v>1250</v>
      </c>
      <c r="C73" t="s">
        <v>1377</v>
      </c>
      <c r="E73" t="s">
        <v>1358</v>
      </c>
      <c r="F73" t="s">
        <v>1359</v>
      </c>
    </row>
    <row r="74" spans="1:6" x14ac:dyDescent="0.25">
      <c r="A74" t="s">
        <v>1357</v>
      </c>
      <c r="B74">
        <v>1249</v>
      </c>
      <c r="C74" t="s">
        <v>1378</v>
      </c>
      <c r="E74" t="s">
        <v>1358</v>
      </c>
      <c r="F74" t="s">
        <v>1359</v>
      </c>
    </row>
    <row r="75" spans="1:6" x14ac:dyDescent="0.25">
      <c r="A75" t="s">
        <v>1357</v>
      </c>
      <c r="B75">
        <v>1119</v>
      </c>
      <c r="C75" t="s">
        <v>841</v>
      </c>
      <c r="D75">
        <v>0.89</v>
      </c>
      <c r="E75" t="s">
        <v>1358</v>
      </c>
      <c r="F75" t="s">
        <v>1359</v>
      </c>
    </row>
    <row r="76" spans="1:6" x14ac:dyDescent="0.25">
      <c r="A76" t="s">
        <v>1357</v>
      </c>
      <c r="B76">
        <v>936</v>
      </c>
      <c r="C76" t="s">
        <v>530</v>
      </c>
      <c r="D76">
        <v>3.39</v>
      </c>
      <c r="E76" t="s">
        <v>1358</v>
      </c>
      <c r="F76" t="s">
        <v>1359</v>
      </c>
    </row>
    <row r="77" spans="1:6" x14ac:dyDescent="0.25">
      <c r="A77" t="s">
        <v>1357</v>
      </c>
      <c r="B77">
        <v>937</v>
      </c>
      <c r="C77" t="s">
        <v>532</v>
      </c>
      <c r="D77">
        <v>4.99</v>
      </c>
      <c r="E77" t="s">
        <v>1358</v>
      </c>
      <c r="F77" t="s">
        <v>1359</v>
      </c>
    </row>
    <row r="78" spans="1:6" x14ac:dyDescent="0.25">
      <c r="A78" t="s">
        <v>1357</v>
      </c>
      <c r="B78">
        <v>1587</v>
      </c>
      <c r="C78" t="s">
        <v>1379</v>
      </c>
      <c r="D78">
        <v>6.75</v>
      </c>
      <c r="E78" t="s">
        <v>1380</v>
      </c>
      <c r="F78" t="s">
        <v>1359</v>
      </c>
    </row>
    <row r="79" spans="1:6" x14ac:dyDescent="0.25">
      <c r="A79" t="s">
        <v>1357</v>
      </c>
      <c r="B79">
        <v>1588</v>
      </c>
      <c r="C79" t="s">
        <v>1381</v>
      </c>
      <c r="D79">
        <v>9.34</v>
      </c>
      <c r="E79" t="s">
        <v>1380</v>
      </c>
      <c r="F79" t="s">
        <v>1359</v>
      </c>
    </row>
    <row r="80" spans="1:6" x14ac:dyDescent="0.25">
      <c r="A80" t="s">
        <v>1357</v>
      </c>
      <c r="B80">
        <v>1589</v>
      </c>
      <c r="C80" t="s">
        <v>1382</v>
      </c>
      <c r="D80">
        <v>12.14</v>
      </c>
      <c r="E80" t="s">
        <v>1380</v>
      </c>
      <c r="F80" t="s">
        <v>1359</v>
      </c>
    </row>
    <row r="81" spans="1:6" x14ac:dyDescent="0.25">
      <c r="A81" t="s">
        <v>1357</v>
      </c>
      <c r="B81">
        <v>1590</v>
      </c>
      <c r="C81" t="s">
        <v>1383</v>
      </c>
      <c r="D81">
        <v>19.3</v>
      </c>
      <c r="E81" t="s">
        <v>1380</v>
      </c>
      <c r="F81" t="s">
        <v>1359</v>
      </c>
    </row>
    <row r="82" spans="1:6" x14ac:dyDescent="0.25">
      <c r="C82" t="s">
        <v>435</v>
      </c>
      <c r="D82">
        <v>30.9</v>
      </c>
      <c r="E82" t="s">
        <v>1380</v>
      </c>
    </row>
    <row r="83" spans="1:6" x14ac:dyDescent="0.25">
      <c r="A83" t="s">
        <v>1357</v>
      </c>
      <c r="B83">
        <v>1582</v>
      </c>
      <c r="C83" t="s">
        <v>1384</v>
      </c>
      <c r="D83">
        <v>3.19</v>
      </c>
      <c r="E83" t="s">
        <v>1380</v>
      </c>
      <c r="F83" t="s">
        <v>1359</v>
      </c>
    </row>
    <row r="84" spans="1:6" x14ac:dyDescent="0.25">
      <c r="A84" t="s">
        <v>1357</v>
      </c>
      <c r="B84">
        <v>1583</v>
      </c>
      <c r="C84" t="s">
        <v>1385</v>
      </c>
      <c r="D84">
        <v>4.1900000000000004</v>
      </c>
      <c r="E84" t="s">
        <v>1380</v>
      </c>
      <c r="F84" t="s">
        <v>1359</v>
      </c>
    </row>
    <row r="85" spans="1:6" x14ac:dyDescent="0.25">
      <c r="A85" t="s">
        <v>1357</v>
      </c>
      <c r="B85">
        <v>1584</v>
      </c>
      <c r="C85" t="s">
        <v>1386</v>
      </c>
      <c r="D85">
        <v>5.59</v>
      </c>
      <c r="E85" t="s">
        <v>1380</v>
      </c>
      <c r="F85" t="s">
        <v>1359</v>
      </c>
    </row>
    <row r="86" spans="1:6" x14ac:dyDescent="0.25">
      <c r="A86" t="s">
        <v>1357</v>
      </c>
      <c r="B86">
        <v>1585</v>
      </c>
      <c r="C86" t="s">
        <v>1387</v>
      </c>
      <c r="D86">
        <v>7.59</v>
      </c>
      <c r="E86" t="s">
        <v>1380</v>
      </c>
      <c r="F86" t="s">
        <v>1359</v>
      </c>
    </row>
    <row r="87" spans="1:6" x14ac:dyDescent="0.25">
      <c r="A87" t="s">
        <v>1357</v>
      </c>
      <c r="B87">
        <v>1586</v>
      </c>
      <c r="C87" t="s">
        <v>1388</v>
      </c>
      <c r="D87">
        <v>10.9</v>
      </c>
      <c r="E87" t="s">
        <v>1380</v>
      </c>
      <c r="F87" t="s">
        <v>1359</v>
      </c>
    </row>
    <row r="88" spans="1:6" x14ac:dyDescent="0.25">
      <c r="A88" t="s">
        <v>1357</v>
      </c>
      <c r="B88">
        <v>1579</v>
      </c>
      <c r="C88" t="s">
        <v>1389</v>
      </c>
      <c r="D88">
        <v>3.09</v>
      </c>
      <c r="E88" t="s">
        <v>1380</v>
      </c>
      <c r="F88" t="s">
        <v>1359</v>
      </c>
    </row>
    <row r="89" spans="1:6" x14ac:dyDescent="0.25">
      <c r="A89" t="s">
        <v>1357</v>
      </c>
      <c r="B89">
        <v>1578</v>
      </c>
      <c r="C89" t="s">
        <v>1390</v>
      </c>
      <c r="D89">
        <v>3.99</v>
      </c>
      <c r="E89" t="s">
        <v>1380</v>
      </c>
      <c r="F89" t="s">
        <v>1359</v>
      </c>
    </row>
    <row r="90" spans="1:6" x14ac:dyDescent="0.25">
      <c r="A90" t="s">
        <v>1357</v>
      </c>
      <c r="B90">
        <v>1577</v>
      </c>
      <c r="C90" t="s">
        <v>1391</v>
      </c>
      <c r="D90">
        <v>5.09</v>
      </c>
      <c r="E90" t="s">
        <v>1380</v>
      </c>
      <c r="F90" t="s">
        <v>1359</v>
      </c>
    </row>
    <row r="91" spans="1:6" x14ac:dyDescent="0.25">
      <c r="A91" t="s">
        <v>1357</v>
      </c>
      <c r="B91">
        <v>1576</v>
      </c>
      <c r="C91" t="s">
        <v>1392</v>
      </c>
      <c r="D91">
        <v>7.09</v>
      </c>
      <c r="E91" t="s">
        <v>1380</v>
      </c>
      <c r="F91" t="s">
        <v>1359</v>
      </c>
    </row>
    <row r="92" spans="1:6" x14ac:dyDescent="0.25">
      <c r="A92" t="s">
        <v>1357</v>
      </c>
      <c r="B92">
        <v>1575</v>
      </c>
      <c r="C92" t="s">
        <v>1393</v>
      </c>
      <c r="D92">
        <v>9.9</v>
      </c>
      <c r="E92" t="s">
        <v>1380</v>
      </c>
      <c r="F92" t="s">
        <v>1359</v>
      </c>
    </row>
    <row r="93" spans="1:6" x14ac:dyDescent="0.25">
      <c r="A93" t="s">
        <v>1394</v>
      </c>
      <c r="B93">
        <v>897</v>
      </c>
      <c r="C93" t="s">
        <v>451</v>
      </c>
      <c r="D93">
        <v>17.5</v>
      </c>
      <c r="E93" t="s">
        <v>1380</v>
      </c>
      <c r="F93" t="s">
        <v>1359</v>
      </c>
    </row>
    <row r="94" spans="1:6" x14ac:dyDescent="0.25">
      <c r="A94" t="s">
        <v>1357</v>
      </c>
      <c r="B94">
        <v>898</v>
      </c>
      <c r="C94" t="s">
        <v>453</v>
      </c>
      <c r="D94">
        <v>16.5</v>
      </c>
      <c r="E94" t="s">
        <v>1380</v>
      </c>
      <c r="F94" t="s">
        <v>1359</v>
      </c>
    </row>
    <row r="95" spans="1:6" x14ac:dyDescent="0.25">
      <c r="A95" t="s">
        <v>1357</v>
      </c>
      <c r="B95">
        <v>879</v>
      </c>
      <c r="C95" t="s">
        <v>416</v>
      </c>
      <c r="D95">
        <v>15.5</v>
      </c>
      <c r="E95" t="s">
        <v>1380</v>
      </c>
      <c r="F95" t="s">
        <v>1359</v>
      </c>
    </row>
    <row r="96" spans="1:6" x14ac:dyDescent="0.25">
      <c r="A96" t="s">
        <v>1357</v>
      </c>
      <c r="B96">
        <v>881</v>
      </c>
      <c r="C96" t="s">
        <v>420</v>
      </c>
      <c r="D96">
        <v>14.5</v>
      </c>
      <c r="E96" t="s">
        <v>1380</v>
      </c>
      <c r="F96" t="s">
        <v>1359</v>
      </c>
    </row>
    <row r="97" spans="1:6" x14ac:dyDescent="0.25">
      <c r="A97" t="s">
        <v>1357</v>
      </c>
      <c r="B97">
        <v>880</v>
      </c>
      <c r="C97" t="s">
        <v>418</v>
      </c>
      <c r="D97">
        <v>15.5</v>
      </c>
      <c r="E97" t="s">
        <v>1380</v>
      </c>
      <c r="F97" t="s">
        <v>1359</v>
      </c>
    </row>
    <row r="98" spans="1:6" x14ac:dyDescent="0.25">
      <c r="A98" t="s">
        <v>1357</v>
      </c>
      <c r="B98">
        <v>884</v>
      </c>
      <c r="C98" t="s">
        <v>426</v>
      </c>
      <c r="D98">
        <v>14.5</v>
      </c>
      <c r="E98" t="s">
        <v>1380</v>
      </c>
      <c r="F98" t="s">
        <v>1359</v>
      </c>
    </row>
    <row r="99" spans="1:6" x14ac:dyDescent="0.25">
      <c r="A99" t="s">
        <v>1394</v>
      </c>
      <c r="B99">
        <v>730</v>
      </c>
      <c r="C99" t="s">
        <v>1395</v>
      </c>
      <c r="D99">
        <v>19.899999999999999</v>
      </c>
      <c r="E99" t="s">
        <v>1380</v>
      </c>
      <c r="F99" t="s">
        <v>1359</v>
      </c>
    </row>
    <row r="100" spans="1:6" x14ac:dyDescent="0.25">
      <c r="A100" t="s">
        <v>1357</v>
      </c>
      <c r="B100">
        <v>719</v>
      </c>
      <c r="C100" t="s">
        <v>1396</v>
      </c>
      <c r="D100">
        <v>20.9</v>
      </c>
      <c r="E100" t="s">
        <v>1380</v>
      </c>
      <c r="F100" t="s">
        <v>1359</v>
      </c>
    </row>
    <row r="101" spans="1:6" x14ac:dyDescent="0.25">
      <c r="A101" t="s">
        <v>1357</v>
      </c>
      <c r="B101">
        <v>731</v>
      </c>
      <c r="C101" t="s">
        <v>1397</v>
      </c>
      <c r="D101">
        <v>19.899999999999999</v>
      </c>
      <c r="E101" t="s">
        <v>1380</v>
      </c>
      <c r="F101" t="s">
        <v>1359</v>
      </c>
    </row>
    <row r="102" spans="1:6" x14ac:dyDescent="0.25">
      <c r="A102" t="s">
        <v>1357</v>
      </c>
      <c r="B102">
        <v>87</v>
      </c>
      <c r="C102" t="s">
        <v>52</v>
      </c>
      <c r="D102">
        <v>10.99</v>
      </c>
      <c r="E102" t="s">
        <v>1358</v>
      </c>
      <c r="F102" t="s">
        <v>1359</v>
      </c>
    </row>
    <row r="103" spans="1:6" x14ac:dyDescent="0.25">
      <c r="A103" t="s">
        <v>1357</v>
      </c>
      <c r="B103">
        <v>924</v>
      </c>
      <c r="C103" t="s">
        <v>505</v>
      </c>
      <c r="D103">
        <v>10.99</v>
      </c>
      <c r="E103" t="s">
        <v>1358</v>
      </c>
      <c r="F103" t="s">
        <v>1359</v>
      </c>
    </row>
    <row r="104" spans="1:6" x14ac:dyDescent="0.25">
      <c r="A104" t="s">
        <v>1357</v>
      </c>
      <c r="B104">
        <v>925</v>
      </c>
      <c r="C104" t="s">
        <v>507</v>
      </c>
      <c r="D104">
        <v>10.99</v>
      </c>
      <c r="E104" t="s">
        <v>1358</v>
      </c>
      <c r="F104" t="s">
        <v>1359</v>
      </c>
    </row>
    <row r="105" spans="1:6" x14ac:dyDescent="0.25">
      <c r="A105" t="s">
        <v>1357</v>
      </c>
      <c r="B105">
        <v>24</v>
      </c>
      <c r="C105" t="s">
        <v>53</v>
      </c>
      <c r="D105">
        <v>8.59</v>
      </c>
      <c r="E105" t="s">
        <v>1398</v>
      </c>
      <c r="F105" t="s">
        <v>1359</v>
      </c>
    </row>
    <row r="106" spans="1:6" x14ac:dyDescent="0.25">
      <c r="A106" t="s">
        <v>1357</v>
      </c>
      <c r="B106">
        <v>926</v>
      </c>
      <c r="C106" t="s">
        <v>509</v>
      </c>
      <c r="D106">
        <v>8.59</v>
      </c>
      <c r="E106" t="s">
        <v>1358</v>
      </c>
      <c r="F106" t="s">
        <v>1359</v>
      </c>
    </row>
    <row r="107" spans="1:6" x14ac:dyDescent="0.25">
      <c r="A107" t="s">
        <v>1357</v>
      </c>
      <c r="B107">
        <v>927</v>
      </c>
      <c r="C107" t="s">
        <v>511</v>
      </c>
      <c r="D107">
        <v>8.59</v>
      </c>
      <c r="E107" t="s">
        <v>1358</v>
      </c>
      <c r="F107" t="s">
        <v>1359</v>
      </c>
    </row>
    <row r="108" spans="1:6" x14ac:dyDescent="0.25">
      <c r="A108" t="s">
        <v>1357</v>
      </c>
      <c r="B108">
        <v>971</v>
      </c>
      <c r="C108" t="s">
        <v>600</v>
      </c>
      <c r="D108">
        <v>1.89</v>
      </c>
      <c r="E108" t="s">
        <v>1358</v>
      </c>
      <c r="F108" t="s">
        <v>1359</v>
      </c>
    </row>
    <row r="109" spans="1:6" x14ac:dyDescent="0.25">
      <c r="A109" t="s">
        <v>1357</v>
      </c>
      <c r="B109">
        <v>970</v>
      </c>
      <c r="C109" t="s">
        <v>598</v>
      </c>
      <c r="D109">
        <v>1.89</v>
      </c>
      <c r="E109" t="s">
        <v>1358</v>
      </c>
      <c r="F109" t="s">
        <v>1359</v>
      </c>
    </row>
    <row r="110" spans="1:6" x14ac:dyDescent="0.25">
      <c r="A110" t="s">
        <v>1357</v>
      </c>
      <c r="B110">
        <v>1571</v>
      </c>
      <c r="C110" t="s">
        <v>1399</v>
      </c>
      <c r="D110">
        <v>1.89</v>
      </c>
      <c r="E110" t="s">
        <v>1358</v>
      </c>
      <c r="F110" t="s">
        <v>1359</v>
      </c>
    </row>
    <row r="111" spans="1:6" x14ac:dyDescent="0.25">
      <c r="A111" t="s">
        <v>1357</v>
      </c>
      <c r="B111">
        <v>1570</v>
      </c>
      <c r="C111" t="s">
        <v>1400</v>
      </c>
      <c r="D111">
        <v>1.89</v>
      </c>
      <c r="E111" t="s">
        <v>1358</v>
      </c>
      <c r="F111" t="s">
        <v>1359</v>
      </c>
    </row>
    <row r="112" spans="1:6" x14ac:dyDescent="0.25">
      <c r="A112" t="s">
        <v>1357</v>
      </c>
      <c r="B112">
        <v>1617</v>
      </c>
      <c r="C112" t="s">
        <v>1401</v>
      </c>
      <c r="D112">
        <v>1.89</v>
      </c>
      <c r="E112" t="s">
        <v>1358</v>
      </c>
      <c r="F112" t="s">
        <v>1359</v>
      </c>
    </row>
    <row r="113" spans="1:6" x14ac:dyDescent="0.25">
      <c r="A113" t="s">
        <v>1357</v>
      </c>
      <c r="B113">
        <v>1618</v>
      </c>
      <c r="C113" t="s">
        <v>1402</v>
      </c>
      <c r="D113">
        <v>1.89</v>
      </c>
      <c r="E113" t="s">
        <v>1358</v>
      </c>
      <c r="F113" t="s">
        <v>1359</v>
      </c>
    </row>
    <row r="114" spans="1:6" x14ac:dyDescent="0.25">
      <c r="A114" t="s">
        <v>1357</v>
      </c>
      <c r="B114">
        <v>1619</v>
      </c>
      <c r="C114" t="s">
        <v>1403</v>
      </c>
      <c r="D114">
        <v>1.89</v>
      </c>
      <c r="E114" t="s">
        <v>1358</v>
      </c>
      <c r="F114" t="s">
        <v>1359</v>
      </c>
    </row>
    <row r="115" spans="1:6" x14ac:dyDescent="0.25">
      <c r="A115" t="s">
        <v>1357</v>
      </c>
      <c r="B115">
        <v>40</v>
      </c>
      <c r="C115" t="s">
        <v>146</v>
      </c>
      <c r="D115">
        <v>11.99</v>
      </c>
      <c r="E115" t="s">
        <v>1398</v>
      </c>
      <c r="F115" t="s">
        <v>1359</v>
      </c>
    </row>
    <row r="116" spans="1:6" x14ac:dyDescent="0.25">
      <c r="A116" t="s">
        <v>1357</v>
      </c>
      <c r="B116">
        <v>960</v>
      </c>
      <c r="C116" t="s">
        <v>578</v>
      </c>
      <c r="D116">
        <v>11.99</v>
      </c>
      <c r="E116" t="s">
        <v>1358</v>
      </c>
      <c r="F116" t="s">
        <v>1359</v>
      </c>
    </row>
    <row r="117" spans="1:6" x14ac:dyDescent="0.25">
      <c r="A117" t="s">
        <v>1357</v>
      </c>
      <c r="B117">
        <v>962</v>
      </c>
      <c r="C117" t="s">
        <v>582</v>
      </c>
      <c r="D117">
        <v>11.99</v>
      </c>
      <c r="E117" t="s">
        <v>1358</v>
      </c>
      <c r="F117" t="s">
        <v>1359</v>
      </c>
    </row>
    <row r="118" spans="1:6" x14ac:dyDescent="0.25">
      <c r="A118" t="s">
        <v>1357</v>
      </c>
      <c r="B118">
        <v>25</v>
      </c>
      <c r="C118" t="s">
        <v>142</v>
      </c>
      <c r="D118">
        <v>10.99</v>
      </c>
      <c r="E118" t="s">
        <v>1398</v>
      </c>
      <c r="F118" t="s">
        <v>1359</v>
      </c>
    </row>
    <row r="119" spans="1:6" x14ac:dyDescent="0.25">
      <c r="A119" t="s">
        <v>1357</v>
      </c>
      <c r="B119">
        <v>957</v>
      </c>
      <c r="C119" t="s">
        <v>572</v>
      </c>
      <c r="D119">
        <v>10.99</v>
      </c>
      <c r="E119" t="s">
        <v>1358</v>
      </c>
      <c r="F119" t="s">
        <v>1359</v>
      </c>
    </row>
    <row r="120" spans="1:6" x14ac:dyDescent="0.25">
      <c r="A120" t="s">
        <v>1357</v>
      </c>
      <c r="B120">
        <v>958</v>
      </c>
      <c r="C120" t="s">
        <v>574</v>
      </c>
      <c r="D120">
        <v>10.99</v>
      </c>
      <c r="E120" t="s">
        <v>1358</v>
      </c>
      <c r="F120" t="s">
        <v>1359</v>
      </c>
    </row>
    <row r="121" spans="1:6" x14ac:dyDescent="0.25">
      <c r="A121" t="s">
        <v>1357</v>
      </c>
      <c r="B121">
        <v>462</v>
      </c>
      <c r="C121" t="s">
        <v>1333</v>
      </c>
      <c r="D121">
        <v>28.9</v>
      </c>
      <c r="E121" t="s">
        <v>1404</v>
      </c>
      <c r="F121" t="s">
        <v>1359</v>
      </c>
    </row>
    <row r="122" spans="1:6" x14ac:dyDescent="0.25">
      <c r="A122" t="s">
        <v>1357</v>
      </c>
      <c r="B122">
        <v>1569</v>
      </c>
      <c r="C122" t="s">
        <v>1405</v>
      </c>
      <c r="D122">
        <v>9.39</v>
      </c>
      <c r="E122" t="s">
        <v>1406</v>
      </c>
      <c r="F122" t="s">
        <v>1359</v>
      </c>
    </row>
    <row r="123" spans="1:6" x14ac:dyDescent="0.25">
      <c r="A123" t="s">
        <v>1357</v>
      </c>
      <c r="B123">
        <v>1001</v>
      </c>
      <c r="C123" t="s">
        <v>660</v>
      </c>
      <c r="D123">
        <v>9.39</v>
      </c>
      <c r="E123" t="s">
        <v>1406</v>
      </c>
      <c r="F123" t="s">
        <v>1359</v>
      </c>
    </row>
    <row r="124" spans="1:6" x14ac:dyDescent="0.25">
      <c r="A124" t="s">
        <v>1357</v>
      </c>
      <c r="B124">
        <v>1565</v>
      </c>
      <c r="C124" t="s">
        <v>1407</v>
      </c>
      <c r="D124">
        <v>9.39</v>
      </c>
      <c r="E124" t="s">
        <v>1406</v>
      </c>
      <c r="F124" t="s">
        <v>1359</v>
      </c>
    </row>
    <row r="125" spans="1:6" x14ac:dyDescent="0.25">
      <c r="A125" t="s">
        <v>1357</v>
      </c>
      <c r="B125">
        <v>994</v>
      </c>
      <c r="C125" t="s">
        <v>646</v>
      </c>
      <c r="D125">
        <v>9.39</v>
      </c>
      <c r="E125" t="s">
        <v>1406</v>
      </c>
      <c r="F125" t="s">
        <v>1359</v>
      </c>
    </row>
    <row r="126" spans="1:6" x14ac:dyDescent="0.25">
      <c r="A126" t="s">
        <v>1357</v>
      </c>
      <c r="B126">
        <v>995</v>
      </c>
      <c r="C126" t="s">
        <v>648</v>
      </c>
      <c r="D126">
        <v>9.39</v>
      </c>
      <c r="E126" t="s">
        <v>1406</v>
      </c>
      <c r="F126" t="s">
        <v>1359</v>
      </c>
    </row>
    <row r="127" spans="1:6" x14ac:dyDescent="0.25">
      <c r="A127" t="s">
        <v>1357</v>
      </c>
      <c r="B127">
        <v>1566</v>
      </c>
      <c r="C127" t="s">
        <v>1408</v>
      </c>
      <c r="D127">
        <v>9.39</v>
      </c>
      <c r="E127" t="s">
        <v>1406</v>
      </c>
      <c r="F127" t="s">
        <v>1359</v>
      </c>
    </row>
    <row r="128" spans="1:6" x14ac:dyDescent="0.25">
      <c r="A128" t="s">
        <v>1357</v>
      </c>
      <c r="B128">
        <v>1567</v>
      </c>
      <c r="C128" t="s">
        <v>1409</v>
      </c>
      <c r="D128">
        <v>9.39</v>
      </c>
      <c r="E128" t="s">
        <v>1406</v>
      </c>
      <c r="F128" t="s">
        <v>1359</v>
      </c>
    </row>
    <row r="129" spans="1:6" x14ac:dyDescent="0.25">
      <c r="A129" t="s">
        <v>1357</v>
      </c>
      <c r="B129">
        <v>1568</v>
      </c>
      <c r="C129" t="s">
        <v>1410</v>
      </c>
      <c r="D129">
        <v>9.39</v>
      </c>
      <c r="E129" t="s">
        <v>1406</v>
      </c>
      <c r="F129" t="s">
        <v>1359</v>
      </c>
    </row>
    <row r="130" spans="1:6" x14ac:dyDescent="0.25">
      <c r="A130" t="s">
        <v>1357</v>
      </c>
      <c r="B130">
        <v>804</v>
      </c>
      <c r="C130" t="s">
        <v>400</v>
      </c>
      <c r="D130">
        <v>9.39</v>
      </c>
      <c r="E130" t="s">
        <v>1406</v>
      </c>
      <c r="F130" t="s">
        <v>1359</v>
      </c>
    </row>
    <row r="131" spans="1:6" x14ac:dyDescent="0.25">
      <c r="A131" t="s">
        <v>1357</v>
      </c>
      <c r="B131">
        <v>795</v>
      </c>
      <c r="C131" t="s">
        <v>382</v>
      </c>
      <c r="D131">
        <v>9.39</v>
      </c>
      <c r="E131" t="s">
        <v>1406</v>
      </c>
      <c r="F131" t="s">
        <v>1359</v>
      </c>
    </row>
    <row r="132" spans="1:6" x14ac:dyDescent="0.25">
      <c r="A132" t="s">
        <v>1357</v>
      </c>
      <c r="B132">
        <v>811</v>
      </c>
      <c r="C132" t="s">
        <v>414</v>
      </c>
      <c r="D132">
        <v>9.39</v>
      </c>
      <c r="E132" t="s">
        <v>1406</v>
      </c>
      <c r="F132" t="s">
        <v>1359</v>
      </c>
    </row>
    <row r="133" spans="1:6" x14ac:dyDescent="0.25">
      <c r="A133" t="s">
        <v>1357</v>
      </c>
      <c r="B133">
        <v>803</v>
      </c>
      <c r="C133" t="s">
        <v>398</v>
      </c>
      <c r="D133">
        <v>9.39</v>
      </c>
      <c r="E133" t="s">
        <v>1406</v>
      </c>
      <c r="F133" t="s">
        <v>1359</v>
      </c>
    </row>
    <row r="134" spans="1:6" x14ac:dyDescent="0.25">
      <c r="A134" t="s">
        <v>1357</v>
      </c>
      <c r="B134">
        <v>1606</v>
      </c>
      <c r="C134" t="s">
        <v>1411</v>
      </c>
      <c r="D134">
        <v>9.39</v>
      </c>
      <c r="E134" t="s">
        <v>1406</v>
      </c>
      <c r="F134" t="s">
        <v>1359</v>
      </c>
    </row>
    <row r="135" spans="1:6" x14ac:dyDescent="0.25">
      <c r="A135" t="s">
        <v>1357</v>
      </c>
      <c r="B135">
        <v>809</v>
      </c>
      <c r="C135" t="s">
        <v>410</v>
      </c>
      <c r="D135">
        <v>9.39</v>
      </c>
      <c r="E135" t="s">
        <v>1406</v>
      </c>
      <c r="F135" t="s">
        <v>1359</v>
      </c>
    </row>
    <row r="136" spans="1:6" x14ac:dyDescent="0.25">
      <c r="A136" t="s">
        <v>1357</v>
      </c>
      <c r="B136">
        <v>802</v>
      </c>
      <c r="C136" t="s">
        <v>396</v>
      </c>
      <c r="D136">
        <v>9.39</v>
      </c>
      <c r="E136" t="s">
        <v>1406</v>
      </c>
      <c r="F136" t="s">
        <v>1359</v>
      </c>
    </row>
    <row r="137" spans="1:6" x14ac:dyDescent="0.25">
      <c r="A137" t="s">
        <v>1357</v>
      </c>
      <c r="B137">
        <v>1605</v>
      </c>
      <c r="C137" t="s">
        <v>1412</v>
      </c>
      <c r="D137">
        <v>9.39</v>
      </c>
      <c r="E137" t="s">
        <v>1406</v>
      </c>
      <c r="F137" t="s">
        <v>1359</v>
      </c>
    </row>
    <row r="138" spans="1:6" x14ac:dyDescent="0.25">
      <c r="A138" t="s">
        <v>1357</v>
      </c>
      <c r="B138">
        <v>810</v>
      </c>
      <c r="C138" t="s">
        <v>412</v>
      </c>
      <c r="D138">
        <v>9.39</v>
      </c>
      <c r="E138" t="s">
        <v>1406</v>
      </c>
      <c r="F138" t="s">
        <v>1359</v>
      </c>
    </row>
    <row r="139" spans="1:6" x14ac:dyDescent="0.25">
      <c r="A139" t="s">
        <v>1357</v>
      </c>
      <c r="B139">
        <v>801</v>
      </c>
      <c r="C139" t="s">
        <v>394</v>
      </c>
      <c r="D139">
        <v>9.39</v>
      </c>
      <c r="E139" t="s">
        <v>1406</v>
      </c>
      <c r="F139" t="s">
        <v>1359</v>
      </c>
    </row>
    <row r="140" spans="1:6" x14ac:dyDescent="0.25">
      <c r="A140" t="s">
        <v>1357</v>
      </c>
      <c r="B140">
        <v>1607</v>
      </c>
      <c r="C140" t="s">
        <v>1413</v>
      </c>
      <c r="D140">
        <v>9.39</v>
      </c>
      <c r="E140" t="s">
        <v>1406</v>
      </c>
      <c r="F140" t="s">
        <v>1359</v>
      </c>
    </row>
    <row r="141" spans="1:6" x14ac:dyDescent="0.25">
      <c r="A141" t="s">
        <v>1357</v>
      </c>
      <c r="B141">
        <v>808</v>
      </c>
      <c r="C141" t="s">
        <v>408</v>
      </c>
      <c r="D141">
        <v>9.39</v>
      </c>
      <c r="E141" t="s">
        <v>1406</v>
      </c>
      <c r="F141" t="s">
        <v>1359</v>
      </c>
    </row>
    <row r="142" spans="1:6" x14ac:dyDescent="0.25">
      <c r="A142" t="s">
        <v>1357</v>
      </c>
      <c r="B142">
        <v>800</v>
      </c>
      <c r="C142" t="s">
        <v>392</v>
      </c>
      <c r="D142">
        <v>9.39</v>
      </c>
      <c r="E142" t="s">
        <v>1406</v>
      </c>
      <c r="F142" t="s">
        <v>1359</v>
      </c>
    </row>
    <row r="143" spans="1:6" x14ac:dyDescent="0.25">
      <c r="A143" t="s">
        <v>1357</v>
      </c>
      <c r="B143">
        <v>1608</v>
      </c>
      <c r="C143" t="s">
        <v>1414</v>
      </c>
      <c r="D143">
        <v>9.39</v>
      </c>
      <c r="E143" t="s">
        <v>1406</v>
      </c>
      <c r="F143" t="s">
        <v>1359</v>
      </c>
    </row>
    <row r="144" spans="1:6" x14ac:dyDescent="0.25">
      <c r="A144" t="s">
        <v>1357</v>
      </c>
      <c r="B144">
        <v>794</v>
      </c>
      <c r="C144" t="s">
        <v>380</v>
      </c>
      <c r="D144">
        <v>9.39</v>
      </c>
      <c r="E144" t="s">
        <v>1406</v>
      </c>
      <c r="F144" t="s">
        <v>1359</v>
      </c>
    </row>
    <row r="145" spans="1:6" x14ac:dyDescent="0.25">
      <c r="A145" t="s">
        <v>1357</v>
      </c>
      <c r="B145">
        <v>799</v>
      </c>
      <c r="C145" t="s">
        <v>390</v>
      </c>
      <c r="D145">
        <v>9.39</v>
      </c>
      <c r="E145" t="s">
        <v>1406</v>
      </c>
      <c r="F145" t="s">
        <v>1359</v>
      </c>
    </row>
    <row r="146" spans="1:6" x14ac:dyDescent="0.25">
      <c r="A146" t="s">
        <v>1357</v>
      </c>
      <c r="B146">
        <v>1609</v>
      </c>
      <c r="C146" t="s">
        <v>1415</v>
      </c>
      <c r="D146">
        <v>9.39</v>
      </c>
      <c r="E146" t="s">
        <v>1406</v>
      </c>
      <c r="F146" t="s">
        <v>1359</v>
      </c>
    </row>
    <row r="147" spans="1:6" x14ac:dyDescent="0.25">
      <c r="A147" t="s">
        <v>1357</v>
      </c>
      <c r="B147">
        <v>807</v>
      </c>
      <c r="C147" t="s">
        <v>406</v>
      </c>
      <c r="D147">
        <v>9.39</v>
      </c>
      <c r="E147" t="s">
        <v>1406</v>
      </c>
      <c r="F147" t="s">
        <v>1359</v>
      </c>
    </row>
    <row r="148" spans="1:6" x14ac:dyDescent="0.25">
      <c r="A148" t="s">
        <v>1357</v>
      </c>
      <c r="B148">
        <v>798</v>
      </c>
      <c r="C148" t="s">
        <v>388</v>
      </c>
      <c r="D148">
        <v>9.39</v>
      </c>
      <c r="E148" t="s">
        <v>1406</v>
      </c>
      <c r="F148" t="s">
        <v>1359</v>
      </c>
    </row>
    <row r="149" spans="1:6" x14ac:dyDescent="0.25">
      <c r="A149" t="s">
        <v>1357</v>
      </c>
      <c r="B149">
        <v>1610</v>
      </c>
      <c r="C149" t="s">
        <v>1416</v>
      </c>
      <c r="D149">
        <v>9.39</v>
      </c>
      <c r="E149" t="s">
        <v>1406</v>
      </c>
      <c r="F149" t="s">
        <v>1359</v>
      </c>
    </row>
    <row r="150" spans="1:6" x14ac:dyDescent="0.25">
      <c r="A150" t="s">
        <v>1357</v>
      </c>
      <c r="B150">
        <v>806</v>
      </c>
      <c r="C150" t="s">
        <v>404</v>
      </c>
      <c r="D150">
        <v>9.39</v>
      </c>
      <c r="E150" t="s">
        <v>1406</v>
      </c>
      <c r="F150" t="s">
        <v>1359</v>
      </c>
    </row>
    <row r="151" spans="1:6" x14ac:dyDescent="0.25">
      <c r="A151" t="s">
        <v>1357</v>
      </c>
      <c r="B151">
        <v>797</v>
      </c>
      <c r="C151" t="s">
        <v>386</v>
      </c>
      <c r="D151">
        <v>9.39</v>
      </c>
      <c r="E151" t="s">
        <v>1406</v>
      </c>
      <c r="F151" t="s">
        <v>1359</v>
      </c>
    </row>
    <row r="152" spans="1:6" x14ac:dyDescent="0.25">
      <c r="A152" t="s">
        <v>1357</v>
      </c>
      <c r="B152">
        <v>805</v>
      </c>
      <c r="C152" t="s">
        <v>402</v>
      </c>
      <c r="D152">
        <v>9.39</v>
      </c>
      <c r="E152" t="s">
        <v>1406</v>
      </c>
      <c r="F152" t="s">
        <v>1359</v>
      </c>
    </row>
    <row r="153" spans="1:6" x14ac:dyDescent="0.25">
      <c r="A153" t="s">
        <v>1357</v>
      </c>
      <c r="B153">
        <v>796</v>
      </c>
      <c r="C153" t="s">
        <v>384</v>
      </c>
      <c r="D153">
        <v>9.39</v>
      </c>
      <c r="E153" t="s">
        <v>1406</v>
      </c>
      <c r="F153" t="s">
        <v>1359</v>
      </c>
    </row>
    <row r="154" spans="1:6" x14ac:dyDescent="0.25">
      <c r="A154" t="s">
        <v>1357</v>
      </c>
      <c r="B154">
        <v>89</v>
      </c>
      <c r="C154" t="s">
        <v>177</v>
      </c>
      <c r="D154">
        <v>9.39</v>
      </c>
      <c r="E154" t="s">
        <v>1406</v>
      </c>
      <c r="F154" t="s">
        <v>1359</v>
      </c>
    </row>
    <row r="155" spans="1:6" x14ac:dyDescent="0.25">
      <c r="A155" t="s">
        <v>1357</v>
      </c>
      <c r="B155">
        <v>166</v>
      </c>
      <c r="C155" t="s">
        <v>208</v>
      </c>
      <c r="D155">
        <v>48.99</v>
      </c>
      <c r="E155" t="s">
        <v>1358</v>
      </c>
      <c r="F155" t="s">
        <v>1359</v>
      </c>
    </row>
    <row r="156" spans="1:6" x14ac:dyDescent="0.25">
      <c r="A156" t="s">
        <v>1357</v>
      </c>
      <c r="B156">
        <v>167</v>
      </c>
      <c r="C156" t="s">
        <v>210</v>
      </c>
      <c r="D156">
        <v>48.99</v>
      </c>
      <c r="E156" t="s">
        <v>1358</v>
      </c>
      <c r="F156" t="s">
        <v>1359</v>
      </c>
    </row>
    <row r="157" spans="1:6" x14ac:dyDescent="0.25">
      <c r="A157" t="s">
        <v>1357</v>
      </c>
      <c r="B157">
        <v>544</v>
      </c>
      <c r="C157" t="s">
        <v>252</v>
      </c>
      <c r="D157">
        <v>48.99</v>
      </c>
      <c r="E157" t="s">
        <v>1358</v>
      </c>
      <c r="F157" t="s">
        <v>1359</v>
      </c>
    </row>
    <row r="158" spans="1:6" x14ac:dyDescent="0.25">
      <c r="A158" t="s">
        <v>1357</v>
      </c>
      <c r="B158">
        <v>168</v>
      </c>
      <c r="C158" t="s">
        <v>212</v>
      </c>
      <c r="D158">
        <v>48.99</v>
      </c>
      <c r="E158" t="s">
        <v>1358</v>
      </c>
      <c r="F158" t="s">
        <v>1359</v>
      </c>
    </row>
    <row r="159" spans="1:6" x14ac:dyDescent="0.25">
      <c r="A159" t="s">
        <v>1357</v>
      </c>
      <c r="B159">
        <v>169</v>
      </c>
      <c r="C159" t="s">
        <v>214</v>
      </c>
      <c r="D159">
        <v>48.99</v>
      </c>
      <c r="E159" t="s">
        <v>1358</v>
      </c>
      <c r="F159" t="s">
        <v>1359</v>
      </c>
    </row>
    <row r="160" spans="1:6" x14ac:dyDescent="0.25">
      <c r="A160" t="s">
        <v>1357</v>
      </c>
      <c r="B160">
        <v>173</v>
      </c>
      <c r="C160" t="s">
        <v>222</v>
      </c>
      <c r="D160">
        <v>54.9</v>
      </c>
      <c r="E160" t="s">
        <v>1358</v>
      </c>
      <c r="F160" t="s">
        <v>1359</v>
      </c>
    </row>
    <row r="161" spans="1:6" x14ac:dyDescent="0.25">
      <c r="A161" t="s">
        <v>1357</v>
      </c>
      <c r="B161">
        <v>171</v>
      </c>
      <c r="C161" t="s">
        <v>218</v>
      </c>
      <c r="D161">
        <v>54.9</v>
      </c>
      <c r="E161" t="s">
        <v>1358</v>
      </c>
      <c r="F161" t="s">
        <v>1359</v>
      </c>
    </row>
    <row r="162" spans="1:6" x14ac:dyDescent="0.25">
      <c r="A162" t="s">
        <v>1357</v>
      </c>
      <c r="B162">
        <v>543</v>
      </c>
      <c r="C162" t="s">
        <v>250</v>
      </c>
      <c r="D162">
        <v>54.9</v>
      </c>
      <c r="E162" t="s">
        <v>1358</v>
      </c>
      <c r="F162" t="s">
        <v>1359</v>
      </c>
    </row>
    <row r="163" spans="1:6" x14ac:dyDescent="0.25">
      <c r="A163" t="s">
        <v>1357</v>
      </c>
      <c r="B163">
        <v>172</v>
      </c>
      <c r="C163" t="s">
        <v>220</v>
      </c>
      <c r="D163">
        <v>54.9</v>
      </c>
      <c r="E163" t="s">
        <v>1358</v>
      </c>
      <c r="F163" t="s">
        <v>1359</v>
      </c>
    </row>
    <row r="164" spans="1:6" x14ac:dyDescent="0.25">
      <c r="A164" t="s">
        <v>1357</v>
      </c>
      <c r="B164">
        <v>170</v>
      </c>
      <c r="C164" t="s">
        <v>216</v>
      </c>
      <c r="D164">
        <v>54.9</v>
      </c>
      <c r="E164" t="s">
        <v>1358</v>
      </c>
      <c r="F164" t="s">
        <v>1359</v>
      </c>
    </row>
    <row r="165" spans="1:6" x14ac:dyDescent="0.25">
      <c r="A165" t="s">
        <v>1357</v>
      </c>
      <c r="B165">
        <v>174</v>
      </c>
      <c r="C165" t="s">
        <v>224</v>
      </c>
      <c r="D165">
        <v>62.9</v>
      </c>
      <c r="E165" t="s">
        <v>1358</v>
      </c>
      <c r="F165" t="s">
        <v>1359</v>
      </c>
    </row>
    <row r="166" spans="1:6" x14ac:dyDescent="0.25">
      <c r="A166" t="s">
        <v>1357</v>
      </c>
      <c r="B166">
        <v>175</v>
      </c>
      <c r="C166" t="s">
        <v>226</v>
      </c>
      <c r="D166">
        <v>62.9</v>
      </c>
      <c r="E166" t="s">
        <v>1358</v>
      </c>
      <c r="F166" t="s">
        <v>1359</v>
      </c>
    </row>
    <row r="167" spans="1:6" x14ac:dyDescent="0.25">
      <c r="A167" t="s">
        <v>1357</v>
      </c>
      <c r="B167">
        <v>545</v>
      </c>
      <c r="C167" t="s">
        <v>254</v>
      </c>
      <c r="D167">
        <v>62.9</v>
      </c>
      <c r="E167" t="s">
        <v>1358</v>
      </c>
      <c r="F167" t="s">
        <v>1359</v>
      </c>
    </row>
    <row r="168" spans="1:6" x14ac:dyDescent="0.25">
      <c r="A168" t="s">
        <v>1357</v>
      </c>
      <c r="B168">
        <v>177</v>
      </c>
      <c r="C168" t="s">
        <v>230</v>
      </c>
      <c r="D168">
        <v>62.9</v>
      </c>
      <c r="E168" t="s">
        <v>1358</v>
      </c>
      <c r="F168" t="s">
        <v>1359</v>
      </c>
    </row>
    <row r="169" spans="1:6" x14ac:dyDescent="0.25">
      <c r="A169" t="s">
        <v>1357</v>
      </c>
      <c r="B169">
        <v>176</v>
      </c>
      <c r="C169" t="s">
        <v>228</v>
      </c>
      <c r="D169">
        <v>62.9</v>
      </c>
      <c r="E169" t="s">
        <v>1358</v>
      </c>
      <c r="F169" t="s">
        <v>1359</v>
      </c>
    </row>
    <row r="170" spans="1:6" x14ac:dyDescent="0.25">
      <c r="A170" t="s">
        <v>1357</v>
      </c>
      <c r="B170">
        <v>181</v>
      </c>
      <c r="C170" t="s">
        <v>238</v>
      </c>
      <c r="D170">
        <v>65.900000000000006</v>
      </c>
      <c r="E170" t="s">
        <v>1358</v>
      </c>
      <c r="F170" t="s">
        <v>1359</v>
      </c>
    </row>
    <row r="171" spans="1:6" x14ac:dyDescent="0.25">
      <c r="A171" t="s">
        <v>1357</v>
      </c>
      <c r="B171">
        <v>180</v>
      </c>
      <c r="C171" t="s">
        <v>236</v>
      </c>
      <c r="D171">
        <v>65.900000000000006</v>
      </c>
      <c r="E171" t="s">
        <v>1358</v>
      </c>
      <c r="F171" t="s">
        <v>1359</v>
      </c>
    </row>
    <row r="172" spans="1:6" x14ac:dyDescent="0.25">
      <c r="A172" t="s">
        <v>1357</v>
      </c>
      <c r="B172">
        <v>546</v>
      </c>
      <c r="C172" t="s">
        <v>256</v>
      </c>
      <c r="D172">
        <v>65.900000000000006</v>
      </c>
      <c r="E172" t="s">
        <v>1358</v>
      </c>
      <c r="F172" t="s">
        <v>1359</v>
      </c>
    </row>
    <row r="173" spans="1:6" x14ac:dyDescent="0.25">
      <c r="A173" t="s">
        <v>1357</v>
      </c>
      <c r="B173">
        <v>178</v>
      </c>
      <c r="C173" t="s">
        <v>232</v>
      </c>
      <c r="D173">
        <v>65.900000000000006</v>
      </c>
      <c r="E173" t="s">
        <v>1358</v>
      </c>
      <c r="F173" t="s">
        <v>1359</v>
      </c>
    </row>
    <row r="174" spans="1:6" x14ac:dyDescent="0.25">
      <c r="A174" t="s">
        <v>1357</v>
      </c>
      <c r="B174">
        <v>179</v>
      </c>
      <c r="C174" t="s">
        <v>234</v>
      </c>
      <c r="D174">
        <v>65.900000000000006</v>
      </c>
      <c r="E174" t="s">
        <v>1358</v>
      </c>
      <c r="F174" t="s">
        <v>1359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30"/>
  <sheetViews>
    <sheetView showGridLines="0" workbookViewId="0">
      <selection activeCell="C3" sqref="C3"/>
    </sheetView>
  </sheetViews>
  <sheetFormatPr defaultRowHeight="15" x14ac:dyDescent="0.25"/>
  <cols>
    <col min="1" max="1" width="20.5703125" bestFit="1" customWidth="1"/>
    <col min="2" max="2" width="8.28515625" style="6" customWidth="1"/>
    <col min="3" max="3" width="20.7109375" style="6" customWidth="1"/>
    <col min="4" max="4" width="10.85546875" bestFit="1" customWidth="1"/>
    <col min="6" max="6" width="5.85546875" customWidth="1"/>
    <col min="7" max="7" width="33.140625" customWidth="1"/>
    <col min="9" max="9" width="10.7109375" style="6" bestFit="1" customWidth="1"/>
  </cols>
  <sheetData>
    <row r="1" spans="1:10" ht="15.75" x14ac:dyDescent="0.25">
      <c r="A1" s="103" t="s">
        <v>1417</v>
      </c>
      <c r="B1" s="103"/>
      <c r="C1" s="103"/>
      <c r="G1" s="104" t="s">
        <v>1418</v>
      </c>
      <c r="H1" s="104"/>
      <c r="I1" s="104"/>
      <c r="J1" s="104"/>
    </row>
    <row r="2" spans="1:10" x14ac:dyDescent="0.25">
      <c r="A2" s="1" t="s">
        <v>2</v>
      </c>
      <c r="B2" s="92"/>
      <c r="C2" s="4">
        <v>8.5</v>
      </c>
      <c r="D2" s="6"/>
      <c r="G2" s="2" t="s">
        <v>2</v>
      </c>
      <c r="H2" s="2"/>
      <c r="I2" s="84">
        <v>10</v>
      </c>
    </row>
    <row r="3" spans="1:10" x14ac:dyDescent="0.25">
      <c r="A3" s="11" t="s">
        <v>3</v>
      </c>
      <c r="B3" s="95">
        <v>0.05</v>
      </c>
      <c r="C3" s="12">
        <f>C2*B3</f>
        <v>0.42500000000000004</v>
      </c>
      <c r="D3" s="6"/>
      <c r="G3" s="2" t="s">
        <v>3</v>
      </c>
      <c r="H3" s="86">
        <v>0.05</v>
      </c>
      <c r="I3" s="84">
        <f>I2*H3</f>
        <v>0.5</v>
      </c>
    </row>
    <row r="4" spans="1:10" x14ac:dyDescent="0.25">
      <c r="A4" s="1" t="s">
        <v>6</v>
      </c>
      <c r="B4" s="92"/>
      <c r="C4" s="4">
        <f>SUM(C2:C3)</f>
        <v>8.9250000000000007</v>
      </c>
      <c r="G4" s="2" t="s">
        <v>6</v>
      </c>
      <c r="H4" s="2"/>
      <c r="I4" s="84">
        <f>SUM(I2:I3)</f>
        <v>10.5</v>
      </c>
    </row>
    <row r="5" spans="1:10" x14ac:dyDescent="0.25">
      <c r="A5" s="9" t="s">
        <v>0</v>
      </c>
      <c r="B5" s="94">
        <v>0.55000000000000004</v>
      </c>
      <c r="C5" s="10">
        <f>C4*B5+C4</f>
        <v>13.833750000000002</v>
      </c>
      <c r="G5" s="2" t="s">
        <v>0</v>
      </c>
      <c r="H5" s="86">
        <v>0.5454</v>
      </c>
      <c r="I5" s="84">
        <f>I4*H5+I4</f>
        <v>16.226700000000001</v>
      </c>
    </row>
    <row r="6" spans="1:10" x14ac:dyDescent="0.25">
      <c r="A6" s="9" t="s">
        <v>1421</v>
      </c>
      <c r="B6" s="94">
        <v>0.18</v>
      </c>
      <c r="C6" s="91">
        <f>C2*B6</f>
        <v>1.53</v>
      </c>
      <c r="G6" s="2" t="s">
        <v>1421</v>
      </c>
      <c r="H6" s="85">
        <v>0.12</v>
      </c>
      <c r="I6" s="84">
        <f>I2*12%</f>
        <v>1.2</v>
      </c>
    </row>
    <row r="7" spans="1:10" x14ac:dyDescent="0.25">
      <c r="A7" s="2" t="s">
        <v>1437</v>
      </c>
      <c r="B7" s="86">
        <v>0.18</v>
      </c>
      <c r="C7" s="5">
        <f>C5*B7</f>
        <v>2.4900750000000005</v>
      </c>
      <c r="D7" s="6"/>
      <c r="G7" s="2" t="s">
        <v>4</v>
      </c>
      <c r="H7" s="85">
        <v>0.18</v>
      </c>
      <c r="I7" s="87">
        <f>I5*H7</f>
        <v>2.9208060000000002</v>
      </c>
    </row>
    <row r="8" spans="1:10" x14ac:dyDescent="0.25">
      <c r="A8" s="2" t="s">
        <v>1</v>
      </c>
      <c r="B8" s="84"/>
      <c r="C8" s="10">
        <f>C7-C6</f>
        <v>0.96007500000000046</v>
      </c>
      <c r="D8" s="6">
        <f>C2+C3+C8</f>
        <v>9.8850750000000005</v>
      </c>
      <c r="G8" t="s">
        <v>1</v>
      </c>
      <c r="H8" t="s">
        <v>1419</v>
      </c>
      <c r="I8" s="84">
        <f>I7-I6</f>
        <v>1.7208060000000003</v>
      </c>
      <c r="J8" s="84">
        <f>I2+I3+I8</f>
        <v>12.220806</v>
      </c>
    </row>
    <row r="9" spans="1:10" x14ac:dyDescent="0.25">
      <c r="B9" s="93" t="s">
        <v>7</v>
      </c>
      <c r="C9" s="8">
        <f>C8/C2</f>
        <v>0.11295000000000005</v>
      </c>
      <c r="D9" s="6">
        <f>SUM(D2:D8)</f>
        <v>9.8850750000000005</v>
      </c>
      <c r="H9" s="7" t="s">
        <v>7</v>
      </c>
      <c r="I9" s="8">
        <f>I8/I2</f>
        <v>0.17208060000000003</v>
      </c>
    </row>
    <row r="10" spans="1:10" x14ac:dyDescent="0.25">
      <c r="B10" s="93" t="s">
        <v>1420</v>
      </c>
      <c r="C10" s="8"/>
      <c r="D10" s="18">
        <f>C2*100/D9</f>
        <v>85.988219613912889</v>
      </c>
      <c r="H10" s="7"/>
      <c r="I10" s="8"/>
    </row>
    <row r="11" spans="1:10" x14ac:dyDescent="0.25">
      <c r="A11" s="102" t="s">
        <v>1417</v>
      </c>
      <c r="B11" s="102"/>
      <c r="C11" s="102"/>
      <c r="D11" s="18">
        <f>((-1000*(D89/C2)))</f>
        <v>0</v>
      </c>
      <c r="H11" s="7"/>
      <c r="I11" s="8"/>
    </row>
    <row r="12" spans="1:10" x14ac:dyDescent="0.25">
      <c r="A12" t="s">
        <v>2</v>
      </c>
      <c r="B12" s="93"/>
      <c r="C12" s="90">
        <f>C2</f>
        <v>8.5</v>
      </c>
      <c r="D12" s="18">
        <f>(D9*100)/C2</f>
        <v>116.295</v>
      </c>
      <c r="H12" s="7"/>
      <c r="I12" s="8"/>
    </row>
    <row r="13" spans="1:10" x14ac:dyDescent="0.25">
      <c r="A13" t="s">
        <v>3</v>
      </c>
      <c r="B13" s="90">
        <v>0.05</v>
      </c>
      <c r="C13" s="90">
        <f>C12*B13</f>
        <v>0.42500000000000004</v>
      </c>
      <c r="D13" s="6">
        <f>C13/2</f>
        <v>0.21250000000000002</v>
      </c>
      <c r="H13" s="7"/>
      <c r="I13" s="8"/>
    </row>
    <row r="14" spans="1:10" x14ac:dyDescent="0.25">
      <c r="A14" t="s">
        <v>6</v>
      </c>
      <c r="B14" s="93"/>
      <c r="C14" s="90">
        <f>SUM(C12:C13)</f>
        <v>8.9250000000000007</v>
      </c>
      <c r="D14" s="6">
        <f>C12+D13</f>
        <v>8.7125000000000004</v>
      </c>
      <c r="H14" s="7"/>
      <c r="I14" s="8"/>
    </row>
    <row r="15" spans="1:10" x14ac:dyDescent="0.25">
      <c r="A15" t="s">
        <v>0</v>
      </c>
      <c r="B15" s="90">
        <v>0.55000000000000004</v>
      </c>
      <c r="C15" s="90">
        <f>C14*B15+C14</f>
        <v>13.833750000000002</v>
      </c>
      <c r="D15" s="6"/>
      <c r="H15" s="7"/>
      <c r="I15" s="8"/>
    </row>
    <row r="16" spans="1:10" x14ac:dyDescent="0.25">
      <c r="A16" t="s">
        <v>5</v>
      </c>
      <c r="B16" s="90">
        <v>0.18</v>
      </c>
      <c r="C16" s="90">
        <f>B16*C12</f>
        <v>1.53</v>
      </c>
      <c r="D16" s="6"/>
      <c r="H16" s="7"/>
      <c r="I16" s="8"/>
    </row>
    <row r="17" spans="1:9" x14ac:dyDescent="0.25">
      <c r="A17" t="s">
        <v>4</v>
      </c>
      <c r="B17" s="90">
        <v>0.18</v>
      </c>
      <c r="C17" s="90">
        <f>B17*C15</f>
        <v>2.4900750000000005</v>
      </c>
      <c r="D17" s="6"/>
      <c r="H17" s="7"/>
      <c r="I17" s="8"/>
    </row>
    <row r="18" spans="1:9" x14ac:dyDescent="0.25">
      <c r="A18" t="s">
        <v>1</v>
      </c>
      <c r="B18" s="93"/>
      <c r="C18" s="90">
        <f>C17-C16</f>
        <v>0.96007500000000046</v>
      </c>
      <c r="D18" s="6">
        <f>C18/2</f>
        <v>0.48003750000000023</v>
      </c>
      <c r="H18" s="7"/>
      <c r="I18" s="8"/>
    </row>
    <row r="19" spans="1:9" x14ac:dyDescent="0.25">
      <c r="B19" s="93" t="s">
        <v>7</v>
      </c>
      <c r="C19" s="8">
        <f>C18/C12</f>
        <v>0.11295000000000005</v>
      </c>
      <c r="D19" s="6"/>
      <c r="H19" s="7"/>
      <c r="I19" s="8"/>
    </row>
    <row r="20" spans="1:9" x14ac:dyDescent="0.25">
      <c r="B20" s="93"/>
      <c r="C20" s="8"/>
      <c r="D20" s="6">
        <f>C12+D13+D18</f>
        <v>9.1925375000000003</v>
      </c>
      <c r="H20" s="7"/>
      <c r="I20" s="8"/>
    </row>
    <row r="21" spans="1:9" x14ac:dyDescent="0.25">
      <c r="D21" s="18"/>
      <c r="I21" s="88"/>
    </row>
    <row r="25" spans="1:9" s="15" customFormat="1" ht="46.5" x14ac:dyDescent="0.7">
      <c r="A25" s="13" t="s">
        <v>8</v>
      </c>
      <c r="B25" s="14"/>
      <c r="C25" s="14"/>
      <c r="D25" s="13"/>
      <c r="E25" s="13"/>
      <c r="F25" s="13"/>
      <c r="G25" s="13"/>
      <c r="I25" s="89"/>
    </row>
    <row r="30" spans="1:9" x14ac:dyDescent="0.25">
      <c r="F30">
        <v>9.3000000000000007</v>
      </c>
      <c r="G30">
        <v>10.76</v>
      </c>
      <c r="H30">
        <f>F30/G30</f>
        <v>0.86431226765799263</v>
      </c>
    </row>
  </sheetData>
  <dataConsolidate/>
  <mergeCells count="3">
    <mergeCell ref="A1:C1"/>
    <mergeCell ref="G1:J1"/>
    <mergeCell ref="A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Normal="100" workbookViewId="0">
      <selection activeCell="C10" sqref="C10"/>
    </sheetView>
  </sheetViews>
  <sheetFormatPr defaultRowHeight="15" x14ac:dyDescent="0.25"/>
  <cols>
    <col min="1" max="1" width="23.85546875" bestFit="1" customWidth="1"/>
    <col min="2" max="2" width="9.140625" style="17"/>
    <col min="3" max="3" width="11.7109375" style="6" bestFit="1" customWidth="1"/>
    <col min="5" max="7" width="9.140625" style="61"/>
    <col min="9" max="9" width="11" bestFit="1" customWidth="1"/>
  </cols>
  <sheetData>
    <row r="1" spans="1:12" ht="18" customHeight="1" thickBot="1" x14ac:dyDescent="0.4">
      <c r="A1" s="105" t="s">
        <v>34</v>
      </c>
      <c r="B1" s="106"/>
      <c r="C1" s="107"/>
      <c r="D1" s="16"/>
      <c r="L1">
        <f>1.5*4.1</f>
        <v>6.1499999999999995</v>
      </c>
    </row>
    <row r="2" spans="1:12" ht="15" customHeight="1" x14ac:dyDescent="0.25">
      <c r="A2" t="s">
        <v>2</v>
      </c>
      <c r="B2" s="33"/>
      <c r="C2" s="6">
        <v>6.5</v>
      </c>
    </row>
    <row r="3" spans="1:12" ht="15" customHeight="1" x14ac:dyDescent="0.25">
      <c r="A3" t="s">
        <v>128</v>
      </c>
      <c r="B3" s="33">
        <v>0</v>
      </c>
      <c r="C3" s="6">
        <v>0</v>
      </c>
      <c r="D3">
        <v>1000</v>
      </c>
      <c r="E3" s="61">
        <v>8.15</v>
      </c>
      <c r="F3" s="61">
        <f>E3*2.5%</f>
        <v>0.20375000000000001</v>
      </c>
      <c r="G3" s="61">
        <f>E3*5.38%</f>
        <v>0.43847000000000003</v>
      </c>
      <c r="H3" s="61">
        <f>SUM(E3:G3)</f>
        <v>8.7922200000000004</v>
      </c>
      <c r="I3" s="81">
        <f>D3*H3</f>
        <v>8792.2200000000012</v>
      </c>
    </row>
    <row r="4" spans="1:12" ht="15" customHeight="1" x14ac:dyDescent="0.25">
      <c r="A4" t="s">
        <v>3</v>
      </c>
      <c r="B4" s="23">
        <v>0</v>
      </c>
      <c r="C4" s="6">
        <f>C2*B4</f>
        <v>0</v>
      </c>
    </row>
    <row r="5" spans="1:12" ht="15" customHeight="1" x14ac:dyDescent="0.25">
      <c r="A5" t="s">
        <v>10</v>
      </c>
      <c r="B5" s="23">
        <v>0</v>
      </c>
      <c r="C5" s="6">
        <f>C2*B5</f>
        <v>0</v>
      </c>
      <c r="D5">
        <v>500</v>
      </c>
      <c r="E5" s="61">
        <v>8.15</v>
      </c>
      <c r="F5" s="61">
        <f>E5*5%</f>
        <v>0.40750000000000003</v>
      </c>
      <c r="G5" s="61">
        <f>E5*10.76%</f>
        <v>0.87694000000000005</v>
      </c>
      <c r="H5" s="61">
        <f>SUM(E5:G5)</f>
        <v>9.4344400000000004</v>
      </c>
      <c r="I5" s="81">
        <f>D5*H5</f>
        <v>4717.22</v>
      </c>
      <c r="J5">
        <v>2.99</v>
      </c>
    </row>
    <row r="6" spans="1:12" ht="15" customHeight="1" x14ac:dyDescent="0.25">
      <c r="A6" t="s">
        <v>6</v>
      </c>
      <c r="B6" s="23">
        <v>0</v>
      </c>
      <c r="C6" s="6">
        <f>SUM(C2:C5)</f>
        <v>6.5</v>
      </c>
      <c r="D6">
        <v>500</v>
      </c>
      <c r="E6" s="61">
        <v>8.15</v>
      </c>
      <c r="F6" s="61">
        <v>0</v>
      </c>
      <c r="G6" s="61">
        <f>E6*0%</f>
        <v>0</v>
      </c>
      <c r="H6" s="61">
        <f>SUM(E6:G6)</f>
        <v>8.15</v>
      </c>
      <c r="I6" s="81">
        <f>D6*H6</f>
        <v>4075</v>
      </c>
    </row>
    <row r="7" spans="1:12" ht="15" customHeight="1" x14ac:dyDescent="0.25">
      <c r="A7" t="s">
        <v>9</v>
      </c>
      <c r="B7" s="23">
        <v>7.0000000000000007E-2</v>
      </c>
      <c r="C7" s="6">
        <f>C2*B7</f>
        <v>0.45500000000000007</v>
      </c>
      <c r="I7" s="81">
        <f>SUM(I5:I6)</f>
        <v>8792.2200000000012</v>
      </c>
    </row>
    <row r="8" spans="1:12" ht="15" customHeight="1" x14ac:dyDescent="0.3">
      <c r="A8" s="32" t="s">
        <v>11</v>
      </c>
      <c r="B8" s="24">
        <v>0.02</v>
      </c>
      <c r="C8" s="6">
        <f>C6-C7</f>
        <v>6.0449999999999999</v>
      </c>
      <c r="D8" s="18"/>
    </row>
    <row r="9" spans="1:12" ht="15" customHeight="1" x14ac:dyDescent="0.25">
      <c r="A9" t="s">
        <v>12</v>
      </c>
      <c r="B9" s="25">
        <v>2.1</v>
      </c>
      <c r="C9" s="31"/>
      <c r="D9" s="18"/>
    </row>
    <row r="10" spans="1:12" ht="15" customHeight="1" x14ac:dyDescent="0.25">
      <c r="A10" t="s">
        <v>13</v>
      </c>
      <c r="B10" s="24"/>
      <c r="C10" s="6">
        <f>C8*B9</f>
        <v>12.6945</v>
      </c>
    </row>
    <row r="11" spans="1:12" ht="15" customHeight="1" x14ac:dyDescent="0.25">
      <c r="A11" t="s">
        <v>57</v>
      </c>
      <c r="B11" s="23">
        <v>0.18</v>
      </c>
      <c r="C11" s="6">
        <f>C10*B11</f>
        <v>2.2850099999999998</v>
      </c>
    </row>
    <row r="12" spans="1:12" ht="15" customHeight="1" x14ac:dyDescent="0.25">
      <c r="A12" s="19" t="s">
        <v>14</v>
      </c>
      <c r="B12" s="26"/>
      <c r="C12" s="20">
        <f>C11-C7</f>
        <v>1.8300099999999997</v>
      </c>
      <c r="F12" s="61">
        <v>1.7</v>
      </c>
      <c r="G12" s="61">
        <f>F12*3.8</f>
        <v>6.46</v>
      </c>
    </row>
    <row r="13" spans="1:12" ht="15" customHeight="1" x14ac:dyDescent="0.25">
      <c r="A13" s="19" t="s">
        <v>15</v>
      </c>
      <c r="B13" s="27">
        <v>3.6499999999999998E-2</v>
      </c>
      <c r="C13" s="20">
        <f>C10*B13</f>
        <v>0.46334924999999993</v>
      </c>
    </row>
    <row r="14" spans="1:12" ht="15" customHeight="1" x14ac:dyDescent="0.25">
      <c r="A14" s="19" t="s">
        <v>16</v>
      </c>
      <c r="B14" s="27">
        <v>4.2799999999999998E-2</v>
      </c>
      <c r="C14" s="20">
        <f>C10*B14</f>
        <v>0.54332459999999994</v>
      </c>
      <c r="K14">
        <v>357</v>
      </c>
    </row>
    <row r="15" spans="1:12" ht="15" customHeight="1" x14ac:dyDescent="0.25">
      <c r="A15" s="19" t="s">
        <v>17</v>
      </c>
      <c r="B15" s="27">
        <v>4.7500000000000001E-2</v>
      </c>
      <c r="C15" s="20">
        <f>C10*B15</f>
        <v>0.60298874999999996</v>
      </c>
      <c r="K15">
        <v>1859</v>
      </c>
      <c r="L15">
        <f>K14/K15</f>
        <v>0.19203873050026896</v>
      </c>
    </row>
    <row r="16" spans="1:12" ht="15" customHeight="1" x14ac:dyDescent="0.25">
      <c r="A16" s="19" t="s">
        <v>18</v>
      </c>
      <c r="B16" s="27">
        <v>0.05</v>
      </c>
      <c r="C16" s="20">
        <f>C10*B16</f>
        <v>0.63472499999999998</v>
      </c>
      <c r="H16">
        <v>1.9</v>
      </c>
    </row>
    <row r="17" spans="1:8" ht="15" customHeight="1" x14ac:dyDescent="0.25">
      <c r="A17" s="19" t="s">
        <v>19</v>
      </c>
      <c r="B17" s="27">
        <v>0.02</v>
      </c>
      <c r="C17" s="20">
        <f>C10*B17</f>
        <v>0.25389</v>
      </c>
      <c r="H17">
        <f>H16*1.06</f>
        <v>2.0139999999999998</v>
      </c>
    </row>
    <row r="18" spans="1:8" ht="15" customHeight="1" x14ac:dyDescent="0.25">
      <c r="A18" s="22" t="s">
        <v>20</v>
      </c>
      <c r="B18" s="24"/>
      <c r="C18" s="21">
        <f>SUM(C12:C17)</f>
        <v>4.3282875999999995</v>
      </c>
    </row>
    <row r="19" spans="1:8" ht="15" customHeight="1" x14ac:dyDescent="0.25">
      <c r="A19" s="19" t="s">
        <v>21</v>
      </c>
      <c r="B19" s="24"/>
      <c r="C19" s="6">
        <f>C18+C8</f>
        <v>10.373287599999999</v>
      </c>
    </row>
    <row r="20" spans="1:8" ht="15" customHeight="1" x14ac:dyDescent="0.25">
      <c r="A20" s="19" t="s">
        <v>22</v>
      </c>
      <c r="B20" s="24"/>
      <c r="C20" s="6">
        <f>C10-C19</f>
        <v>2.3212124000000003</v>
      </c>
    </row>
    <row r="21" spans="1:8" ht="15" customHeight="1" x14ac:dyDescent="0.25">
      <c r="A21" s="19" t="s">
        <v>23</v>
      </c>
      <c r="B21" s="24"/>
      <c r="C21" s="18">
        <f>C20/C10</f>
        <v>0.18285181771633388</v>
      </c>
    </row>
    <row r="22" spans="1:8" ht="15" customHeight="1" x14ac:dyDescent="0.25">
      <c r="A22" s="28" t="s">
        <v>24</v>
      </c>
      <c r="B22" s="23">
        <v>0.12</v>
      </c>
      <c r="C22" s="6">
        <f>C10*B22</f>
        <v>1.5233399999999999</v>
      </c>
    </row>
    <row r="23" spans="1:8" ht="15" customHeight="1" x14ac:dyDescent="0.25">
      <c r="A23" s="28" t="s">
        <v>58</v>
      </c>
      <c r="B23" s="24"/>
      <c r="C23" s="6">
        <f>C19+C22</f>
        <v>11.896627599999999</v>
      </c>
    </row>
    <row r="24" spans="1:8" ht="15" customHeight="1" x14ac:dyDescent="0.25">
      <c r="A24" s="28" t="s">
        <v>25</v>
      </c>
      <c r="B24" s="24"/>
      <c r="C24" s="6">
        <f>C10-C23</f>
        <v>0.79787240000000104</v>
      </c>
    </row>
    <row r="25" spans="1:8" ht="15" customHeight="1" x14ac:dyDescent="0.25">
      <c r="A25" s="28" t="s">
        <v>26</v>
      </c>
      <c r="B25" s="24"/>
      <c r="C25" s="18">
        <f>C24/C10</f>
        <v>6.2851817716333927E-2</v>
      </c>
    </row>
    <row r="26" spans="1:8" ht="15" customHeight="1" x14ac:dyDescent="0.25">
      <c r="A26" s="29" t="s">
        <v>27</v>
      </c>
      <c r="B26" s="24"/>
      <c r="C26" s="6">
        <f>(C12*10%)</f>
        <v>0.18300099999999997</v>
      </c>
    </row>
    <row r="27" spans="1:8" ht="15" customHeight="1" x14ac:dyDescent="0.25">
      <c r="A27" s="29" t="s">
        <v>28</v>
      </c>
      <c r="B27" s="24"/>
      <c r="C27" s="6">
        <f>(C12*90%)*10%</f>
        <v>0.16470089999999998</v>
      </c>
    </row>
    <row r="28" spans="1:8" ht="15" customHeight="1" x14ac:dyDescent="0.25">
      <c r="A28" s="29" t="s">
        <v>29</v>
      </c>
      <c r="B28" s="24"/>
      <c r="C28" s="6">
        <f>(C12*90%-C27)*10%</f>
        <v>0.14823080999999999</v>
      </c>
    </row>
    <row r="29" spans="1:8" ht="15" customHeight="1" x14ac:dyDescent="0.25">
      <c r="A29" s="29" t="s">
        <v>30</v>
      </c>
      <c r="B29" s="24"/>
      <c r="C29" s="6">
        <f>SUM(C26:C28)</f>
        <v>0.49593270999999994</v>
      </c>
      <c r="D29">
        <f>C29/C12</f>
        <v>0.27100000000000002</v>
      </c>
    </row>
    <row r="30" spans="1:8" ht="15" customHeight="1" x14ac:dyDescent="0.25">
      <c r="A30" s="29" t="s">
        <v>35</v>
      </c>
      <c r="B30" s="24"/>
      <c r="C30" s="6">
        <f>C12-C29</f>
        <v>1.3340772899999997</v>
      </c>
    </row>
    <row r="31" spans="1:8" ht="15" customHeight="1" x14ac:dyDescent="0.25">
      <c r="A31" s="28" t="s">
        <v>33</v>
      </c>
      <c r="B31" s="24"/>
      <c r="C31" s="20">
        <f>C23-C30</f>
        <v>10.562550309999999</v>
      </c>
    </row>
    <row r="32" spans="1:8" ht="15" customHeight="1" x14ac:dyDescent="0.25">
      <c r="A32" s="28" t="s">
        <v>31</v>
      </c>
      <c r="B32" s="24"/>
      <c r="C32" s="6">
        <f>C10-C31</f>
        <v>2.1319496900000008</v>
      </c>
    </row>
    <row r="33" spans="1:3" ht="15" customHeight="1" x14ac:dyDescent="0.25">
      <c r="A33" s="30" t="s">
        <v>32</v>
      </c>
      <c r="B33" s="24"/>
      <c r="C33" s="18">
        <f>C32/C10</f>
        <v>0.16794278545826941</v>
      </c>
    </row>
    <row r="34" spans="1:3" ht="15" customHeight="1" x14ac:dyDescent="0.25"/>
    <row r="35" spans="1:3" ht="15" customHeight="1" x14ac:dyDescent="0.25"/>
    <row r="36" spans="1:3" ht="15" customHeight="1" x14ac:dyDescent="0.25"/>
    <row r="37" spans="1:3" ht="15" customHeight="1" x14ac:dyDescent="0.25"/>
    <row r="38" spans="1:3" ht="15" customHeight="1" x14ac:dyDescent="0.25"/>
    <row r="39" spans="1:3" ht="15" customHeight="1" x14ac:dyDescent="0.25"/>
    <row r="40" spans="1:3" ht="15" customHeight="1" x14ac:dyDescent="0.25"/>
    <row r="41" spans="1:3" ht="15" customHeight="1" x14ac:dyDescent="0.25"/>
    <row r="42" spans="1:3" ht="15" customHeight="1" x14ac:dyDescent="0.25"/>
    <row r="43" spans="1:3" ht="15" customHeight="1" x14ac:dyDescent="0.25"/>
    <row r="44" spans="1:3" ht="15" customHeight="1" x14ac:dyDescent="0.25"/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zoomScale="84" zoomScaleNormal="84" workbookViewId="0">
      <selection sqref="A1:A2"/>
    </sheetView>
  </sheetViews>
  <sheetFormatPr defaultRowHeight="15" x14ac:dyDescent="0.25"/>
  <cols>
    <col min="1" max="1" width="28" bestFit="1" customWidth="1"/>
    <col min="2" max="2" width="12.42578125" hidden="1" customWidth="1"/>
    <col min="3" max="3" width="12.42578125" customWidth="1"/>
    <col min="4" max="4" width="10.28515625" style="34" bestFit="1" customWidth="1"/>
    <col min="5" max="5" width="9.140625" style="34"/>
    <col min="6" max="6" width="13.140625" bestFit="1" customWidth="1"/>
    <col min="7" max="7" width="15.42578125" style="6" bestFit="1" customWidth="1"/>
    <col min="8" max="11" width="13.140625" style="69" customWidth="1"/>
    <col min="12" max="12" width="9.140625" style="69" customWidth="1"/>
    <col min="13" max="13" width="17.140625" style="69" bestFit="1" customWidth="1"/>
    <col min="14" max="14" width="9.140625" style="69"/>
    <col min="15" max="15" width="13.7109375" style="71" bestFit="1" customWidth="1"/>
    <col min="16" max="16" width="9" style="69" customWidth="1"/>
    <col min="17" max="17" width="9.140625" style="69"/>
    <col min="18" max="18" width="12.42578125" style="69" bestFit="1" customWidth="1"/>
    <col min="19" max="19" width="9.140625" style="69"/>
    <col min="20" max="20" width="12.42578125" style="69" bestFit="1" customWidth="1"/>
    <col min="21" max="21" width="11.42578125" style="69" bestFit="1" customWidth="1"/>
    <col min="22" max="22" width="10.5703125" style="69" bestFit="1" customWidth="1"/>
    <col min="23" max="23" width="8.28515625" style="69" bestFit="1" customWidth="1"/>
    <col min="24" max="24" width="9.140625" style="72"/>
    <col min="25" max="25" width="13" style="69" customWidth="1"/>
    <col min="26" max="26" width="18.85546875" style="69" bestFit="1" customWidth="1"/>
    <col min="27" max="27" width="9.140625" style="69"/>
    <col min="28" max="28" width="9.140625" style="72"/>
    <col min="29" max="37" width="9.140625" style="69"/>
  </cols>
  <sheetData>
    <row r="1" spans="1:37" ht="21" x14ac:dyDescent="0.35">
      <c r="A1" s="108"/>
      <c r="C1" s="112" t="s">
        <v>47</v>
      </c>
      <c r="D1" s="112"/>
      <c r="E1" s="112"/>
      <c r="F1" s="112"/>
      <c r="G1" s="112"/>
      <c r="H1" s="112"/>
      <c r="I1" s="112"/>
      <c r="J1" s="112"/>
      <c r="K1" s="112"/>
      <c r="L1" s="112"/>
      <c r="M1" s="70"/>
      <c r="P1" s="69" t="s">
        <v>119</v>
      </c>
      <c r="Y1" s="69" t="s">
        <v>121</v>
      </c>
      <c r="AF1" s="69" t="s">
        <v>126</v>
      </c>
    </row>
    <row r="2" spans="1:37" x14ac:dyDescent="0.25">
      <c r="A2" s="109"/>
      <c r="B2" t="s">
        <v>44</v>
      </c>
      <c r="C2" s="39">
        <v>100</v>
      </c>
      <c r="D2" s="42" t="s">
        <v>43</v>
      </c>
      <c r="E2" s="42" t="s">
        <v>45</v>
      </c>
      <c r="F2" s="40" t="s">
        <v>46</v>
      </c>
      <c r="G2" s="73" t="s">
        <v>59</v>
      </c>
      <c r="H2" s="67" t="s">
        <v>49</v>
      </c>
      <c r="I2" s="67" t="s">
        <v>50</v>
      </c>
      <c r="J2" s="67" t="s">
        <v>10</v>
      </c>
      <c r="K2" s="67" t="s">
        <v>11</v>
      </c>
      <c r="L2" s="67" t="s">
        <v>48</v>
      </c>
      <c r="M2" s="74" t="s">
        <v>114</v>
      </c>
      <c r="N2" s="68" t="s">
        <v>109</v>
      </c>
      <c r="O2" s="75" t="s">
        <v>65</v>
      </c>
      <c r="P2" s="68" t="s">
        <v>115</v>
      </c>
      <c r="Q2" s="68" t="s">
        <v>116</v>
      </c>
      <c r="R2" s="68" t="s">
        <v>17</v>
      </c>
      <c r="S2" s="68" t="s">
        <v>117</v>
      </c>
      <c r="T2" s="68" t="s">
        <v>129</v>
      </c>
      <c r="U2" s="68" t="s">
        <v>61</v>
      </c>
      <c r="V2" s="68" t="s">
        <v>62</v>
      </c>
      <c r="W2" s="68" t="s">
        <v>22</v>
      </c>
      <c r="X2" s="76" t="s">
        <v>23</v>
      </c>
      <c r="Y2" s="68" t="s">
        <v>118</v>
      </c>
      <c r="Z2" s="68" t="s">
        <v>1301</v>
      </c>
      <c r="AA2" s="68" t="s">
        <v>22</v>
      </c>
      <c r="AB2" s="76" t="s">
        <v>23</v>
      </c>
      <c r="AC2" s="68" t="s">
        <v>122</v>
      </c>
      <c r="AD2" s="68" t="s">
        <v>123</v>
      </c>
      <c r="AE2" s="68" t="s">
        <v>124</v>
      </c>
      <c r="AF2" s="68" t="s">
        <v>1302</v>
      </c>
      <c r="AG2" s="68" t="s">
        <v>35</v>
      </c>
      <c r="AH2" s="68" t="s">
        <v>33</v>
      </c>
      <c r="AI2" s="68" t="s">
        <v>31</v>
      </c>
      <c r="AJ2" s="68" t="s">
        <v>127</v>
      </c>
      <c r="AK2" s="68"/>
    </row>
    <row r="3" spans="1:37" x14ac:dyDescent="0.25">
      <c r="A3" s="41" t="s">
        <v>40</v>
      </c>
      <c r="B3" s="36">
        <v>100</v>
      </c>
      <c r="C3" s="35">
        <v>0.81</v>
      </c>
      <c r="D3" s="37">
        <v>81.463999999999999</v>
      </c>
      <c r="E3" s="37">
        <f>C3*1.4</f>
        <v>1.1339999999999999</v>
      </c>
      <c r="F3" s="2">
        <v>4.49</v>
      </c>
      <c r="G3" s="77">
        <f>F3*E3</f>
        <v>5.0916600000000001</v>
      </c>
      <c r="H3" s="68">
        <f>G3*18%</f>
        <v>0.91649879999999995</v>
      </c>
      <c r="I3" s="68">
        <f>H3*5%</f>
        <v>4.5824940000000002E-2</v>
      </c>
      <c r="J3" s="68">
        <f>F3*0%</f>
        <v>0</v>
      </c>
      <c r="K3" s="68">
        <v>4.45</v>
      </c>
      <c r="L3" s="68">
        <f>G3+I3-H3</f>
        <v>4.2209861399999999</v>
      </c>
      <c r="M3" s="74">
        <f>L3*1.8</f>
        <v>7.5977750520000003</v>
      </c>
      <c r="N3" s="68">
        <f>M3*18%</f>
        <v>1.36759950936</v>
      </c>
      <c r="O3" s="75">
        <f>N3-H3</f>
        <v>0.45110070936000002</v>
      </c>
      <c r="P3" s="68">
        <f t="shared" ref="P3:P9" si="0">M3*3.65%</f>
        <v>0.27731878939799998</v>
      </c>
      <c r="Q3" s="68">
        <f t="shared" ref="Q3:Q9" si="1">M3*4.28%</f>
        <v>0.32518477222560005</v>
      </c>
      <c r="R3" s="68">
        <f>M3*3.5%</f>
        <v>0.26592212682000005</v>
      </c>
      <c r="S3" s="68">
        <f t="shared" ref="S3:S9" si="2">M3*2%</f>
        <v>0.15195550104</v>
      </c>
      <c r="T3" s="68">
        <f t="shared" ref="T3:T9" si="3">M3*5%</f>
        <v>0.37988875260000005</v>
      </c>
      <c r="U3" s="68">
        <f t="shared" ref="U3:U9" si="4">SUM(O3:T3)</f>
        <v>1.8513706514436001</v>
      </c>
      <c r="V3" s="68">
        <f>K3+U3</f>
        <v>6.3013706514435999</v>
      </c>
      <c r="W3" s="68">
        <f>M3-V3</f>
        <v>1.2964044005564004</v>
      </c>
      <c r="X3" s="76">
        <f>W3/M3</f>
        <v>0.17062947924670938</v>
      </c>
      <c r="Y3" s="68">
        <f>M3*14%</f>
        <v>1.0636885072800002</v>
      </c>
      <c r="Z3" s="68">
        <f>V3+Y3</f>
        <v>7.3650591587236001</v>
      </c>
      <c r="AA3" s="68">
        <f>M3-Z3</f>
        <v>0.23271589327640019</v>
      </c>
      <c r="AB3" s="76">
        <f>AA3/M3</f>
        <v>3.0629479246709366E-2</v>
      </c>
      <c r="AC3" s="68">
        <f t="shared" ref="AC3" si="5">O3*10%</f>
        <v>4.5110070936000002E-2</v>
      </c>
      <c r="AD3" s="68">
        <f t="shared" ref="AD3" si="6">(O3*90%)*10%</f>
        <v>4.0599063842400002E-2</v>
      </c>
      <c r="AE3" s="68">
        <f t="shared" ref="AE3" si="7">(O3*90%-AD3)*10%</f>
        <v>3.6539157458159999E-2</v>
      </c>
      <c r="AF3" s="68">
        <f t="shared" ref="AF3" si="8">SUM(AC3:AE3)</f>
        <v>0.12224829223656</v>
      </c>
      <c r="AG3" s="68">
        <f t="shared" ref="AG3" si="9">O3-AF3</f>
        <v>0.32885241712344004</v>
      </c>
      <c r="AH3" s="68">
        <f t="shared" ref="AH3" si="10">Z3-AG3</f>
        <v>7.0362067416001599</v>
      </c>
      <c r="AI3" s="68">
        <f t="shared" ref="AI3" si="11">M3-AH3</f>
        <v>0.56156831039984034</v>
      </c>
      <c r="AJ3" s="68">
        <f t="shared" ref="AJ3" si="12">AI3/M3</f>
        <v>7.3912205422825186E-2</v>
      </c>
      <c r="AK3" s="68"/>
    </row>
    <row r="4" spans="1:37" x14ac:dyDescent="0.25">
      <c r="A4" s="41" t="s">
        <v>41</v>
      </c>
      <c r="B4" s="36">
        <v>18</v>
      </c>
      <c r="C4" s="35">
        <f t="shared" ref="C4:C9" si="13">D4/100</f>
        <v>0.14632999999999999</v>
      </c>
      <c r="D4" s="37">
        <v>14.632999999999999</v>
      </c>
      <c r="E4" s="37">
        <f t="shared" ref="E4:E9" si="14">C4*1.4</f>
        <v>0.20486199999999996</v>
      </c>
      <c r="F4" s="2">
        <v>0.8</v>
      </c>
      <c r="G4" s="77">
        <f t="shared" ref="G4:G9" si="15">F4*E4</f>
        <v>0.16388959999999997</v>
      </c>
      <c r="H4" s="68">
        <f>G4*12%</f>
        <v>1.9666751999999996E-2</v>
      </c>
      <c r="I4" s="68">
        <f>H4*5%</f>
        <v>9.8333759999999991E-4</v>
      </c>
      <c r="J4" s="68">
        <f t="shared" ref="J4:J9" si="16">F4*0%</f>
        <v>0</v>
      </c>
      <c r="K4" s="68">
        <f t="shared" ref="K4:K9" si="17">G4-H4+I4</f>
        <v>0.14520618559999995</v>
      </c>
      <c r="L4" s="68">
        <f t="shared" ref="L4:L9" si="18">G4+I4-H4</f>
        <v>0.14520618559999998</v>
      </c>
      <c r="M4" s="74">
        <f t="shared" ref="M4:M10" si="19">L4*1.8</f>
        <v>0.26137113407999996</v>
      </c>
      <c r="N4" s="68">
        <f t="shared" ref="N4:N9" si="20">M4*18%</f>
        <v>4.7046804134399989E-2</v>
      </c>
      <c r="O4" s="75">
        <f t="shared" ref="O4:O9" si="21">N4-H4</f>
        <v>2.7380052134399993E-2</v>
      </c>
      <c r="P4" s="68">
        <f t="shared" si="0"/>
        <v>9.5400463939199973E-3</v>
      </c>
      <c r="Q4" s="68">
        <f t="shared" si="1"/>
        <v>1.1186684538624E-2</v>
      </c>
      <c r="R4" s="68">
        <f t="shared" ref="R4:R9" si="22">M4*3.5%</f>
        <v>9.1479896928000001E-3</v>
      </c>
      <c r="S4" s="68">
        <f t="shared" si="2"/>
        <v>5.2274226815999993E-3</v>
      </c>
      <c r="T4" s="68">
        <f t="shared" si="3"/>
        <v>1.3068556703999999E-2</v>
      </c>
      <c r="U4" s="68">
        <f t="shared" si="4"/>
        <v>7.5550752145343986E-2</v>
      </c>
      <c r="V4" s="68">
        <f t="shared" ref="V4:V9" si="23">K4+U4</f>
        <v>0.22075693774534394</v>
      </c>
      <c r="W4" s="68">
        <f t="shared" ref="W4:W9" si="24">M4-V4</f>
        <v>4.0614196334656016E-2</v>
      </c>
      <c r="X4" s="76">
        <f t="shared" ref="X4:X9" si="25">W4/M4</f>
        <v>0.15538898921494868</v>
      </c>
      <c r="Y4" s="68">
        <f t="shared" ref="Y4:Y9" si="26">M4*14%</f>
        <v>3.6591958771200001E-2</v>
      </c>
      <c r="Z4" s="68">
        <f t="shared" ref="Z4:Z9" si="27">V4+Y4</f>
        <v>0.25734889651654391</v>
      </c>
      <c r="AA4" s="68">
        <f t="shared" ref="AA4:AA9" si="28">M4-Z4</f>
        <v>4.0222375634560437E-3</v>
      </c>
      <c r="AB4" s="76">
        <f t="shared" ref="AB4:AB9" si="29">AA4/M4</f>
        <v>1.5388989214948752E-2</v>
      </c>
      <c r="AC4" s="68"/>
      <c r="AD4" s="68"/>
      <c r="AE4" s="68"/>
      <c r="AF4" s="68"/>
      <c r="AG4" s="68"/>
      <c r="AH4" s="68"/>
      <c r="AI4" s="68"/>
      <c r="AJ4" s="68"/>
      <c r="AK4" s="68"/>
    </row>
    <row r="5" spans="1:37" x14ac:dyDescent="0.25">
      <c r="A5" s="41" t="s">
        <v>42</v>
      </c>
      <c r="B5" s="36">
        <f>1.6-0.146</f>
        <v>1.4540000000000002</v>
      </c>
      <c r="C5" s="35">
        <f t="shared" si="13"/>
        <v>1.184E-2</v>
      </c>
      <c r="D5" s="37">
        <v>1.1839999999999999</v>
      </c>
      <c r="E5" s="37">
        <f t="shared" si="14"/>
        <v>1.6575999999999997E-2</v>
      </c>
      <c r="F5" s="2">
        <v>12.59</v>
      </c>
      <c r="G5" s="77">
        <f t="shared" si="15"/>
        <v>0.20869183999999996</v>
      </c>
      <c r="H5" s="68">
        <f>G5*18%</f>
        <v>3.7564531199999994E-2</v>
      </c>
      <c r="I5" s="68">
        <f t="shared" ref="I5:I9" si="30">H5*5%</f>
        <v>1.8782265599999997E-3</v>
      </c>
      <c r="J5" s="68">
        <f t="shared" si="16"/>
        <v>0</v>
      </c>
      <c r="K5" s="68">
        <f t="shared" si="17"/>
        <v>0.17300553535999996</v>
      </c>
      <c r="L5" s="68">
        <f t="shared" si="18"/>
        <v>0.17300553535999996</v>
      </c>
      <c r="M5" s="74">
        <f t="shared" si="19"/>
        <v>0.31140996364799994</v>
      </c>
      <c r="N5" s="68">
        <f t="shared" si="20"/>
        <v>5.6053793456639987E-2</v>
      </c>
      <c r="O5" s="75">
        <f t="shared" si="21"/>
        <v>1.8489262256639993E-2</v>
      </c>
      <c r="P5" s="68">
        <f t="shared" si="0"/>
        <v>1.1366463673151998E-2</v>
      </c>
      <c r="Q5" s="68">
        <f t="shared" si="1"/>
        <v>1.3328346444134399E-2</v>
      </c>
      <c r="R5" s="68">
        <f t="shared" si="22"/>
        <v>1.0899348727679999E-2</v>
      </c>
      <c r="S5" s="68">
        <f t="shared" si="2"/>
        <v>6.2281992729599986E-3</v>
      </c>
      <c r="T5" s="68">
        <f t="shared" si="3"/>
        <v>1.5570498182399998E-2</v>
      </c>
      <c r="U5" s="68">
        <f t="shared" si="4"/>
        <v>7.5882118556966388E-2</v>
      </c>
      <c r="V5" s="68">
        <f t="shared" si="23"/>
        <v>0.24888765391696635</v>
      </c>
      <c r="W5" s="68">
        <f t="shared" si="24"/>
        <v>6.2522309731033593E-2</v>
      </c>
      <c r="X5" s="76">
        <f t="shared" si="25"/>
        <v>0.20077170620560247</v>
      </c>
      <c r="Y5" s="68">
        <f t="shared" si="26"/>
        <v>4.3597394910719997E-2</v>
      </c>
      <c r="Z5" s="68">
        <f t="shared" si="27"/>
        <v>0.29248504882768633</v>
      </c>
      <c r="AA5" s="68">
        <f t="shared" si="28"/>
        <v>1.892491482031361E-2</v>
      </c>
      <c r="AB5" s="76">
        <f t="shared" si="29"/>
        <v>6.0771706205602509E-2</v>
      </c>
      <c r="AC5" s="68"/>
      <c r="AD5" s="68"/>
      <c r="AE5" s="68"/>
      <c r="AF5" s="68"/>
      <c r="AG5" s="68"/>
      <c r="AH5" s="68"/>
      <c r="AI5" s="68"/>
      <c r="AJ5" s="68"/>
      <c r="AK5" s="68"/>
    </row>
    <row r="6" spans="1:37" x14ac:dyDescent="0.25">
      <c r="A6" s="41" t="s">
        <v>36</v>
      </c>
      <c r="B6" s="36">
        <f>0.107-0.0455</f>
        <v>6.1499999999999999E-2</v>
      </c>
      <c r="C6" s="35">
        <f t="shared" si="13"/>
        <v>5.0000000000000001E-3</v>
      </c>
      <c r="D6" s="37">
        <v>0.5</v>
      </c>
      <c r="E6" s="37">
        <f t="shared" si="14"/>
        <v>6.9999999999999993E-3</v>
      </c>
      <c r="F6" s="2">
        <v>40.659999999999997</v>
      </c>
      <c r="G6" s="77">
        <f t="shared" si="15"/>
        <v>0.28461999999999993</v>
      </c>
      <c r="H6" s="68">
        <f>G6*7%</f>
        <v>1.9923399999999997E-2</v>
      </c>
      <c r="I6" s="68">
        <f t="shared" si="30"/>
        <v>9.9617E-4</v>
      </c>
      <c r="J6" s="68">
        <f t="shared" si="16"/>
        <v>0</v>
      </c>
      <c r="K6" s="68">
        <f t="shared" si="17"/>
        <v>0.26569276999999997</v>
      </c>
      <c r="L6" s="68">
        <f t="shared" si="18"/>
        <v>0.26569276999999997</v>
      </c>
      <c r="M6" s="74">
        <f t="shared" si="19"/>
        <v>0.47824698599999993</v>
      </c>
      <c r="N6" s="68">
        <f t="shared" si="20"/>
        <v>8.6084457479999987E-2</v>
      </c>
      <c r="O6" s="75">
        <f t="shared" si="21"/>
        <v>6.6161057479999993E-2</v>
      </c>
      <c r="P6" s="68">
        <f t="shared" si="0"/>
        <v>1.7456014988999995E-2</v>
      </c>
      <c r="Q6" s="68">
        <f t="shared" si="1"/>
        <v>2.0468971000799998E-2</v>
      </c>
      <c r="R6" s="68">
        <f t="shared" si="22"/>
        <v>1.6738644509999998E-2</v>
      </c>
      <c r="S6" s="68">
        <f t="shared" si="2"/>
        <v>9.5649397199999986E-3</v>
      </c>
      <c r="T6" s="68">
        <f t="shared" si="3"/>
        <v>2.3912349299999996E-2</v>
      </c>
      <c r="U6" s="68">
        <f t="shared" si="4"/>
        <v>0.1543019769998</v>
      </c>
      <c r="V6" s="68">
        <f t="shared" si="23"/>
        <v>0.41999474699979999</v>
      </c>
      <c r="W6" s="68">
        <f t="shared" si="24"/>
        <v>5.8252239000199935E-2</v>
      </c>
      <c r="X6" s="76">
        <f t="shared" si="25"/>
        <v>0.12180367196333976</v>
      </c>
      <c r="Y6" s="68">
        <f t="shared" si="26"/>
        <v>6.695457803999999E-2</v>
      </c>
      <c r="Z6" s="68">
        <f t="shared" si="27"/>
        <v>0.48694932503979999</v>
      </c>
      <c r="AA6" s="68">
        <f t="shared" si="28"/>
        <v>-8.7023390398000555E-3</v>
      </c>
      <c r="AB6" s="76">
        <f t="shared" si="29"/>
        <v>-1.8196328036660239E-2</v>
      </c>
      <c r="AC6" s="68"/>
      <c r="AD6" s="68"/>
      <c r="AE6" s="68"/>
      <c r="AF6" s="68"/>
      <c r="AG6" s="68"/>
      <c r="AH6" s="68"/>
      <c r="AI6" s="68"/>
      <c r="AJ6" s="68"/>
      <c r="AK6" s="68"/>
    </row>
    <row r="7" spans="1:37" x14ac:dyDescent="0.25">
      <c r="A7" s="41" t="s">
        <v>37</v>
      </c>
      <c r="B7" s="36">
        <f>3-0.2107</f>
        <v>2.7892999999999999</v>
      </c>
      <c r="C7" s="35">
        <f t="shared" si="13"/>
        <v>2.2719999999999997E-2</v>
      </c>
      <c r="D7" s="37">
        <v>2.2719999999999998</v>
      </c>
      <c r="E7" s="37">
        <f t="shared" si="14"/>
        <v>3.1807999999999996E-2</v>
      </c>
      <c r="F7" s="2">
        <v>10.14</v>
      </c>
      <c r="G7" s="77">
        <f t="shared" si="15"/>
        <v>0.32253311999999995</v>
      </c>
      <c r="H7" s="68">
        <f>G7*7%</f>
        <v>2.2577318399999997E-2</v>
      </c>
      <c r="I7" s="68">
        <f t="shared" si="30"/>
        <v>1.12886592E-3</v>
      </c>
      <c r="J7" s="68">
        <f t="shared" si="16"/>
        <v>0</v>
      </c>
      <c r="K7" s="68">
        <f t="shared" si="17"/>
        <v>0.30108466751999996</v>
      </c>
      <c r="L7" s="68">
        <f t="shared" si="18"/>
        <v>0.30108466751999996</v>
      </c>
      <c r="M7" s="74">
        <f t="shared" si="19"/>
        <v>0.54195240153599999</v>
      </c>
      <c r="N7" s="68">
        <f t="shared" si="20"/>
        <v>9.7551432276479999E-2</v>
      </c>
      <c r="O7" s="75">
        <f t="shared" si="21"/>
        <v>7.4974113876480009E-2</v>
      </c>
      <c r="P7" s="68">
        <f t="shared" si="0"/>
        <v>1.9781262656063999E-2</v>
      </c>
      <c r="Q7" s="68">
        <f t="shared" si="1"/>
        <v>2.3195562785740802E-2</v>
      </c>
      <c r="R7" s="68">
        <f t="shared" si="22"/>
        <v>1.8968334053760003E-2</v>
      </c>
      <c r="S7" s="68">
        <f t="shared" si="2"/>
        <v>1.083904803072E-2</v>
      </c>
      <c r="T7" s="68">
        <f t="shared" si="3"/>
        <v>2.70976200768E-2</v>
      </c>
      <c r="U7" s="68">
        <f t="shared" si="4"/>
        <v>0.17485594147956482</v>
      </c>
      <c r="V7" s="68">
        <f t="shared" si="23"/>
        <v>0.47594060899956481</v>
      </c>
      <c r="W7" s="68">
        <f t="shared" si="24"/>
        <v>6.6011792536435188E-2</v>
      </c>
      <c r="X7" s="76">
        <f t="shared" si="25"/>
        <v>0.12180367196333985</v>
      </c>
      <c r="Y7" s="68">
        <f t="shared" si="26"/>
        <v>7.5873336215040013E-2</v>
      </c>
      <c r="Z7" s="68">
        <f t="shared" si="27"/>
        <v>0.55181394521460481</v>
      </c>
      <c r="AA7" s="68">
        <f t="shared" si="28"/>
        <v>-9.8615436786048116E-3</v>
      </c>
      <c r="AB7" s="76">
        <f t="shared" si="29"/>
        <v>-1.8196328036660141E-2</v>
      </c>
      <c r="AC7" s="68"/>
      <c r="AD7" s="68"/>
      <c r="AE7" s="68"/>
      <c r="AF7" s="68"/>
      <c r="AG7" s="68"/>
      <c r="AH7" s="68"/>
      <c r="AI7" s="68"/>
      <c r="AJ7" s="68"/>
      <c r="AK7" s="68"/>
    </row>
    <row r="8" spans="1:37" x14ac:dyDescent="0.25">
      <c r="A8" s="41" t="s">
        <v>38</v>
      </c>
      <c r="B8" s="36">
        <f>0.2-0.0444</f>
        <v>0.15560000000000002</v>
      </c>
      <c r="C8" s="35">
        <f t="shared" si="13"/>
        <v>1.2700000000000001E-3</v>
      </c>
      <c r="D8" s="37">
        <v>0.127</v>
      </c>
      <c r="E8" s="37">
        <f t="shared" si="14"/>
        <v>1.7780000000000001E-3</v>
      </c>
      <c r="F8" s="2">
        <v>10.8</v>
      </c>
      <c r="G8" s="77">
        <f t="shared" si="15"/>
        <v>1.9202400000000001E-2</v>
      </c>
      <c r="H8" s="68">
        <f>G8*7%</f>
        <v>1.3441680000000002E-3</v>
      </c>
      <c r="I8" s="68">
        <f t="shared" si="30"/>
        <v>6.7208400000000012E-5</v>
      </c>
      <c r="J8" s="68">
        <f t="shared" si="16"/>
        <v>0</v>
      </c>
      <c r="K8" s="68">
        <f t="shared" si="17"/>
        <v>1.7925440400000003E-2</v>
      </c>
      <c r="L8" s="68">
        <f t="shared" si="18"/>
        <v>1.7925440400000003E-2</v>
      </c>
      <c r="M8" s="74">
        <f t="shared" si="19"/>
        <v>3.2265792720000006E-2</v>
      </c>
      <c r="N8" s="68">
        <f t="shared" si="20"/>
        <v>5.8078426896000009E-3</v>
      </c>
      <c r="O8" s="75">
        <f t="shared" si="21"/>
        <v>4.4636746896000012E-3</v>
      </c>
      <c r="P8" s="68">
        <f t="shared" si="0"/>
        <v>1.1777014342800002E-3</v>
      </c>
      <c r="Q8" s="68">
        <f t="shared" si="1"/>
        <v>1.3809759284160003E-3</v>
      </c>
      <c r="R8" s="68">
        <f t="shared" si="22"/>
        <v>1.1293027452000002E-3</v>
      </c>
      <c r="S8" s="68">
        <f t="shared" si="2"/>
        <v>6.4531585440000012E-4</v>
      </c>
      <c r="T8" s="68">
        <f t="shared" si="3"/>
        <v>1.6132896360000005E-3</v>
      </c>
      <c r="U8" s="68">
        <f t="shared" si="4"/>
        <v>1.0410260287896003E-2</v>
      </c>
      <c r="V8" s="68">
        <f t="shared" si="23"/>
        <v>2.8335700687896006E-2</v>
      </c>
      <c r="W8" s="68">
        <f t="shared" si="24"/>
        <v>3.9300920321039996E-3</v>
      </c>
      <c r="X8" s="76">
        <f t="shared" si="25"/>
        <v>0.12180367196333984</v>
      </c>
      <c r="Y8" s="68">
        <f t="shared" si="26"/>
        <v>4.5172109808000009E-3</v>
      </c>
      <c r="Z8" s="68">
        <f t="shared" si="27"/>
        <v>3.2852911668696007E-2</v>
      </c>
      <c r="AA8" s="68">
        <f t="shared" si="28"/>
        <v>-5.8711894869600129E-4</v>
      </c>
      <c r="AB8" s="76">
        <f t="shared" si="29"/>
        <v>-1.8196328036660155E-2</v>
      </c>
      <c r="AC8" s="68"/>
      <c r="AD8" s="68"/>
      <c r="AE8" s="68"/>
      <c r="AF8" s="68"/>
      <c r="AG8" s="68"/>
      <c r="AH8" s="68"/>
      <c r="AI8" s="68"/>
      <c r="AJ8" s="68"/>
      <c r="AK8" s="68"/>
    </row>
    <row r="9" spans="1:37" x14ac:dyDescent="0.25">
      <c r="A9" s="41" t="s">
        <v>39</v>
      </c>
      <c r="B9" s="36">
        <f>0.415-0.1212</f>
        <v>0.29379999999999995</v>
      </c>
      <c r="C9" s="35">
        <f t="shared" si="13"/>
        <v>2.3899999999999998E-3</v>
      </c>
      <c r="D9" s="37">
        <v>0.23899999999999999</v>
      </c>
      <c r="E9" s="37">
        <f t="shared" si="14"/>
        <v>3.3459999999999996E-3</v>
      </c>
      <c r="F9" s="2">
        <v>21.34</v>
      </c>
      <c r="G9" s="77">
        <f t="shared" si="15"/>
        <v>7.140363999999999E-2</v>
      </c>
      <c r="H9" s="68">
        <f>G9*7%</f>
        <v>4.9982548E-3</v>
      </c>
      <c r="I9" s="68">
        <f t="shared" si="30"/>
        <v>2.4991274E-4</v>
      </c>
      <c r="J9" s="68">
        <f t="shared" si="16"/>
        <v>0</v>
      </c>
      <c r="K9" s="68">
        <f t="shared" si="17"/>
        <v>6.6655297939999983E-2</v>
      </c>
      <c r="L9" s="68">
        <f t="shared" si="18"/>
        <v>6.6655297939999983E-2</v>
      </c>
      <c r="M9" s="74">
        <f t="shared" si="19"/>
        <v>0.11997953629199998</v>
      </c>
      <c r="N9" s="68">
        <f t="shared" si="20"/>
        <v>2.1596316532559993E-2</v>
      </c>
      <c r="O9" s="75">
        <f t="shared" si="21"/>
        <v>1.6598061732559993E-2</v>
      </c>
      <c r="P9" s="68">
        <f t="shared" si="0"/>
        <v>4.379253074657999E-3</v>
      </c>
      <c r="Q9" s="68">
        <f t="shared" si="1"/>
        <v>5.1351241532975999E-3</v>
      </c>
      <c r="R9" s="68">
        <f t="shared" si="22"/>
        <v>4.1992837702199996E-3</v>
      </c>
      <c r="S9" s="68">
        <f t="shared" si="2"/>
        <v>2.3995907258399997E-3</v>
      </c>
      <c r="T9" s="68">
        <f t="shared" si="3"/>
        <v>5.998976814599999E-3</v>
      </c>
      <c r="U9" s="68">
        <f t="shared" si="4"/>
        <v>3.8710290271175597E-2</v>
      </c>
      <c r="V9" s="68">
        <f t="shared" si="23"/>
        <v>0.10536558821117559</v>
      </c>
      <c r="W9" s="68">
        <f t="shared" si="24"/>
        <v>1.461394808082439E-2</v>
      </c>
      <c r="X9" s="76">
        <f t="shared" si="25"/>
        <v>0.12180367196333983</v>
      </c>
      <c r="Y9" s="68">
        <f t="shared" si="26"/>
        <v>1.6797135080879998E-2</v>
      </c>
      <c r="Z9" s="68">
        <f t="shared" si="27"/>
        <v>0.12216272329205559</v>
      </c>
      <c r="AA9" s="68">
        <f t="shared" si="28"/>
        <v>-2.1831870000556114E-3</v>
      </c>
      <c r="AB9" s="76">
        <f t="shared" si="29"/>
        <v>-1.8196328036660218E-2</v>
      </c>
      <c r="AC9" s="68"/>
      <c r="AD9" s="68"/>
      <c r="AE9" s="68"/>
      <c r="AF9" s="68"/>
      <c r="AG9" s="68"/>
      <c r="AH9" s="68"/>
      <c r="AI9" s="68"/>
      <c r="AJ9" s="68"/>
      <c r="AK9" s="68"/>
    </row>
    <row r="10" spans="1:37" ht="26.25" x14ac:dyDescent="0.4">
      <c r="C10" s="38">
        <f>SUM(C2:C9)</f>
        <v>100.99955000000003</v>
      </c>
      <c r="D10" s="37">
        <f>SUM(D3:D9)</f>
        <v>100.419</v>
      </c>
      <c r="E10" s="37">
        <f>SUM(E3:E9)</f>
        <v>1.3993699999999998</v>
      </c>
      <c r="F10" s="2"/>
      <c r="G10" s="77"/>
      <c r="H10" s="68">
        <f>SUM(H3:H9)</f>
        <v>1.0225732244000001</v>
      </c>
      <c r="I10" s="68">
        <f>SUM(I3:I9)</f>
        <v>5.1128661219999996E-2</v>
      </c>
      <c r="J10" s="68">
        <f>SUM(K15)</f>
        <v>0</v>
      </c>
      <c r="K10" s="68">
        <f t="shared" ref="K10:W10" si="31">SUM(K3:K9)</f>
        <v>5.4195698968199997</v>
      </c>
      <c r="L10" s="83">
        <f>SUM(L3:L9)</f>
        <v>5.1905560368199994</v>
      </c>
      <c r="M10" s="74">
        <f t="shared" si="19"/>
        <v>9.3430008662759985</v>
      </c>
      <c r="N10" s="68">
        <f t="shared" si="31"/>
        <v>1.6817401559296801</v>
      </c>
      <c r="O10" s="75">
        <f t="shared" si="31"/>
        <v>0.65916693152967987</v>
      </c>
      <c r="P10" s="68">
        <f t="shared" si="31"/>
        <v>0.34101953161907389</v>
      </c>
      <c r="Q10" s="68">
        <f t="shared" si="31"/>
        <v>0.3998804370766128</v>
      </c>
      <c r="R10" s="68">
        <f t="shared" si="31"/>
        <v>0.32700503031966011</v>
      </c>
      <c r="S10" s="68">
        <f t="shared" si="31"/>
        <v>0.18686001732552002</v>
      </c>
      <c r="T10" s="68">
        <f t="shared" si="31"/>
        <v>0.4671500433138</v>
      </c>
      <c r="U10" s="68">
        <f t="shared" si="31"/>
        <v>2.381081991184347</v>
      </c>
      <c r="V10" s="68">
        <f t="shared" si="31"/>
        <v>7.8006518880043476</v>
      </c>
      <c r="W10" s="68">
        <f t="shared" si="31"/>
        <v>1.5423489782716535</v>
      </c>
      <c r="X10" s="76">
        <f>W10/M10</f>
        <v>0.16508068449815036</v>
      </c>
      <c r="Y10" s="68">
        <f>SUM(Y3:Y9)</f>
        <v>1.3080201212786404</v>
      </c>
      <c r="Z10" s="68">
        <f>SUM(Z3:Z9)</f>
        <v>9.1086720092829854</v>
      </c>
      <c r="AA10" s="68">
        <f>SUM(AA3:AA9)</f>
        <v>0.23432885699301337</v>
      </c>
      <c r="AB10" s="76">
        <f>AA10/M10</f>
        <v>2.5080684498150312E-2</v>
      </c>
      <c r="AC10" s="68"/>
      <c r="AD10" s="68"/>
      <c r="AE10" s="68"/>
      <c r="AF10" s="68"/>
      <c r="AG10" s="68"/>
      <c r="AH10" s="68"/>
      <c r="AI10" s="68"/>
      <c r="AJ10" s="68"/>
      <c r="AK10" s="68"/>
    </row>
    <row r="12" spans="1:37" ht="18.75" x14ac:dyDescent="0.3">
      <c r="D12" s="34" t="s">
        <v>1306</v>
      </c>
      <c r="L12" s="69">
        <f>L11/1.4</f>
        <v>0</v>
      </c>
      <c r="M12" s="110" t="s">
        <v>1307</v>
      </c>
      <c r="N12" s="111"/>
      <c r="O12" s="111"/>
      <c r="P12" s="111"/>
    </row>
    <row r="13" spans="1:37" x14ac:dyDescent="0.25">
      <c r="A13" s="66" t="s">
        <v>1307</v>
      </c>
      <c r="M13" s="78"/>
      <c r="N13" s="78"/>
      <c r="P13" s="78"/>
    </row>
    <row r="14" spans="1:37" x14ac:dyDescent="0.25">
      <c r="M14" s="78"/>
      <c r="N14" s="78"/>
      <c r="P14" s="78"/>
    </row>
    <row r="15" spans="1:37" x14ac:dyDescent="0.25">
      <c r="M15" s="78"/>
      <c r="N15" s="78"/>
      <c r="P15" s="78"/>
    </row>
    <row r="16" spans="1:37" x14ac:dyDescent="0.25">
      <c r="M16" s="78"/>
      <c r="N16" s="78"/>
      <c r="P16" s="78"/>
    </row>
    <row r="17" spans="13:16" x14ac:dyDescent="0.25">
      <c r="M17" s="78"/>
      <c r="N17" s="78"/>
      <c r="P17" s="78"/>
    </row>
    <row r="18" spans="13:16" x14ac:dyDescent="0.25">
      <c r="M18" s="78"/>
      <c r="N18" s="78"/>
      <c r="P18" s="78"/>
    </row>
    <row r="19" spans="13:16" x14ac:dyDescent="0.25">
      <c r="M19" s="78"/>
      <c r="N19" s="78"/>
      <c r="P19" s="78"/>
    </row>
    <row r="20" spans="13:16" x14ac:dyDescent="0.25">
      <c r="M20" s="78"/>
      <c r="N20" s="78"/>
      <c r="P20" s="78"/>
    </row>
    <row r="21" spans="13:16" x14ac:dyDescent="0.25">
      <c r="M21" s="78"/>
      <c r="N21" s="78"/>
      <c r="P21" s="78"/>
    </row>
  </sheetData>
  <mergeCells count="3">
    <mergeCell ref="A1:A2"/>
    <mergeCell ref="M12:P12"/>
    <mergeCell ref="C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defaultRowHeight="15" x14ac:dyDescent="0.25"/>
  <cols>
    <col min="1" max="1" width="23.5703125" bestFit="1" customWidth="1"/>
    <col min="3" max="3" width="9.140625" style="6"/>
  </cols>
  <sheetData>
    <row r="1" spans="1:5" ht="18.75" x14ac:dyDescent="0.3">
      <c r="A1" s="113" t="s">
        <v>34</v>
      </c>
      <c r="B1" s="113"/>
      <c r="C1" s="113"/>
    </row>
    <row r="2" spans="1:5" ht="18.75" x14ac:dyDescent="0.3">
      <c r="A2" s="114" t="s">
        <v>2</v>
      </c>
      <c r="B2" s="115"/>
      <c r="C2" s="43">
        <v>10</v>
      </c>
    </row>
    <row r="3" spans="1:5" x14ac:dyDescent="0.25">
      <c r="A3" t="s">
        <v>3</v>
      </c>
      <c r="B3" s="18">
        <v>0.05</v>
      </c>
      <c r="C3" s="6">
        <f>C2*B3</f>
        <v>0.5</v>
      </c>
    </row>
    <row r="4" spans="1:5" x14ac:dyDescent="0.25">
      <c r="A4" t="s">
        <v>10</v>
      </c>
      <c r="B4" s="18">
        <v>0</v>
      </c>
      <c r="C4" s="6">
        <f>C2*B4</f>
        <v>0</v>
      </c>
    </row>
    <row r="5" spans="1:5" x14ac:dyDescent="0.25">
      <c r="A5" t="s">
        <v>6</v>
      </c>
      <c r="B5">
        <v>0</v>
      </c>
      <c r="C5" s="6">
        <f>SUM(C2:C4)</f>
        <v>10.5</v>
      </c>
    </row>
    <row r="6" spans="1:5" x14ac:dyDescent="0.25">
      <c r="A6" t="s">
        <v>0</v>
      </c>
      <c r="B6" s="17">
        <v>0.55000000000000004</v>
      </c>
      <c r="C6" s="6">
        <f>C5*B6+C5</f>
        <v>16.274999999999999</v>
      </c>
    </row>
    <row r="7" spans="1:5" x14ac:dyDescent="0.25">
      <c r="A7" t="s">
        <v>9</v>
      </c>
      <c r="B7" s="18">
        <v>0.18</v>
      </c>
      <c r="C7" s="6">
        <f>B7*C2</f>
        <v>1.7999999999999998</v>
      </c>
    </row>
    <row r="8" spans="1:5" x14ac:dyDescent="0.25">
      <c r="A8" t="s">
        <v>57</v>
      </c>
      <c r="B8" s="18">
        <v>0.18</v>
      </c>
      <c r="C8" s="6">
        <f>B8*C6</f>
        <v>2.9294999999999995</v>
      </c>
    </row>
    <row r="9" spans="1:5" ht="18.75" x14ac:dyDescent="0.3">
      <c r="A9" s="113" t="s">
        <v>60</v>
      </c>
      <c r="B9" s="113"/>
      <c r="C9" s="44">
        <f>C8-C7</f>
        <v>1.1294999999999997</v>
      </c>
      <c r="D9">
        <f>C9/C2</f>
        <v>0.11294999999999997</v>
      </c>
      <c r="E9">
        <f>C9/C2</f>
        <v>0.11294999999999997</v>
      </c>
    </row>
    <row r="10" spans="1:5" ht="21" x14ac:dyDescent="0.35">
      <c r="A10" s="116" t="s">
        <v>11</v>
      </c>
      <c r="B10" s="116"/>
      <c r="C10" s="45">
        <f>C5+C9</f>
        <v>11.6295</v>
      </c>
    </row>
    <row r="11" spans="1:5" x14ac:dyDescent="0.25">
      <c r="A11" t="s">
        <v>12</v>
      </c>
      <c r="B11">
        <v>1.6</v>
      </c>
    </row>
    <row r="12" spans="1:5" x14ac:dyDescent="0.25">
      <c r="A12" t="s">
        <v>13</v>
      </c>
      <c r="C12" s="6">
        <f>B11*C10</f>
        <v>18.607200000000002</v>
      </c>
    </row>
    <row r="13" spans="1:5" x14ac:dyDescent="0.25">
      <c r="A13" t="s">
        <v>15</v>
      </c>
      <c r="B13" s="18">
        <v>3.6499999999999998E-2</v>
      </c>
      <c r="C13" s="6">
        <f>C12*B13</f>
        <v>0.67916280000000007</v>
      </c>
    </row>
    <row r="14" spans="1:5" x14ac:dyDescent="0.25">
      <c r="A14" t="s">
        <v>16</v>
      </c>
      <c r="B14" s="18">
        <v>3.5000000000000003E-2</v>
      </c>
      <c r="C14" s="6">
        <f t="shared" ref="C14" si="0">C13*B14</f>
        <v>2.3770698000000003E-2</v>
      </c>
    </row>
    <row r="15" spans="1:5" x14ac:dyDescent="0.25">
      <c r="A15" t="s">
        <v>17</v>
      </c>
      <c r="B15" s="18">
        <v>0.03</v>
      </c>
      <c r="C15" s="6">
        <f>B15*C12</f>
        <v>0.55821600000000005</v>
      </c>
    </row>
    <row r="16" spans="1:5" x14ac:dyDescent="0.25">
      <c r="A16" t="s">
        <v>18</v>
      </c>
      <c r="B16" s="18">
        <v>0.03</v>
      </c>
      <c r="C16" s="6">
        <f>B16*C12</f>
        <v>0.55821600000000005</v>
      </c>
    </row>
    <row r="17" spans="1:3" x14ac:dyDescent="0.25">
      <c r="A17" t="s">
        <v>19</v>
      </c>
      <c r="B17" s="18">
        <v>0.02</v>
      </c>
      <c r="C17" s="6">
        <f>B17*C12</f>
        <v>0.37214400000000003</v>
      </c>
    </row>
    <row r="18" spans="1:3" ht="21" x14ac:dyDescent="0.35">
      <c r="A18" s="113" t="s">
        <v>20</v>
      </c>
      <c r="B18" s="113"/>
      <c r="C18" s="47">
        <f>C9+C13+C14+C15+C16+C17</f>
        <v>3.321009498</v>
      </c>
    </row>
    <row r="19" spans="1:3" x14ac:dyDescent="0.25">
      <c r="A19" t="s">
        <v>21</v>
      </c>
      <c r="C19" s="6">
        <f>C10+C18</f>
        <v>14.950509498000001</v>
      </c>
    </row>
    <row r="20" spans="1:3" x14ac:dyDescent="0.25">
      <c r="A20" t="s">
        <v>22</v>
      </c>
      <c r="C20" s="6">
        <f>C12-C19</f>
        <v>3.6566905020000018</v>
      </c>
    </row>
    <row r="21" spans="1:3" x14ac:dyDescent="0.25">
      <c r="A21" t="s">
        <v>23</v>
      </c>
      <c r="C21" s="18">
        <f>C20/C12</f>
        <v>0.19652019121630343</v>
      </c>
    </row>
    <row r="22" spans="1:3" x14ac:dyDescent="0.25">
      <c r="A22" t="s">
        <v>24</v>
      </c>
      <c r="B22" s="18">
        <v>0.1</v>
      </c>
      <c r="C22" s="6">
        <f>C12*B22</f>
        <v>1.8607200000000004</v>
      </c>
    </row>
    <row r="23" spans="1:3" x14ac:dyDescent="0.25">
      <c r="A23" t="s">
        <v>58</v>
      </c>
      <c r="C23" s="6">
        <f>C18+C22+C10</f>
        <v>16.811229497999999</v>
      </c>
    </row>
    <row r="24" spans="1:3" x14ac:dyDescent="0.25">
      <c r="A24" t="s">
        <v>25</v>
      </c>
      <c r="C24" s="6">
        <f>C12-C23</f>
        <v>1.795970502000003</v>
      </c>
    </row>
    <row r="25" spans="1:3" x14ac:dyDescent="0.25">
      <c r="A25" t="s">
        <v>26</v>
      </c>
      <c r="C25" s="18">
        <f>C24/C12</f>
        <v>9.6520191216303508E-2</v>
      </c>
    </row>
  </sheetData>
  <mergeCells count="5">
    <mergeCell ref="A1:C1"/>
    <mergeCell ref="A2:B2"/>
    <mergeCell ref="A9:B9"/>
    <mergeCell ref="A10:B10"/>
    <mergeCell ref="A18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786"/>
  <sheetViews>
    <sheetView topLeftCell="B1" zoomScale="85" zoomScaleNormal="85" workbookViewId="0">
      <pane ySplit="1" topLeftCell="A5" activePane="bottomLeft" state="frozen"/>
      <selection pane="bottomLeft" activeCell="C74" sqref="C74"/>
    </sheetView>
  </sheetViews>
  <sheetFormatPr defaultRowHeight="15" x14ac:dyDescent="0.25"/>
  <cols>
    <col min="1" max="1" width="23.140625" customWidth="1"/>
    <col min="2" max="2" width="9.140625" style="79"/>
    <col min="3" max="3" width="74.42578125" customWidth="1"/>
    <col min="4" max="4" width="15.7109375" customWidth="1"/>
    <col min="5" max="5" width="8.28515625" style="6" customWidth="1"/>
    <col min="7" max="7" width="9.140625" style="6"/>
    <col min="8" max="9" width="9.140625" style="3"/>
    <col min="10" max="10" width="12.42578125" style="6" bestFit="1" customWidth="1"/>
    <col min="11" max="11" width="9.140625" style="6"/>
    <col min="12" max="12" width="12.5703125" style="6" bestFit="1" customWidth="1"/>
    <col min="14" max="14" width="9.140625" style="6"/>
    <col min="15" max="15" width="11.5703125" style="3" bestFit="1" customWidth="1"/>
    <col min="16" max="16" width="14.42578125" style="19" bestFit="1" customWidth="1"/>
    <col min="17" max="21" width="9.140625" style="6"/>
    <col min="23" max="23" width="10.5703125" bestFit="1" customWidth="1"/>
    <col min="26" max="26" width="11" style="6" customWidth="1"/>
    <col min="27" max="27" width="18.85546875" bestFit="1" customWidth="1"/>
    <col min="30" max="30" width="10" style="6" bestFit="1" customWidth="1"/>
    <col min="31" max="32" width="9.140625" style="6"/>
    <col min="33" max="33" width="11.7109375" customWidth="1"/>
    <col min="34" max="34" width="21.5703125" bestFit="1" customWidth="1"/>
    <col min="35" max="35" width="23.5703125" bestFit="1" customWidth="1"/>
    <col min="36" max="36" width="21.42578125" bestFit="1" customWidth="1"/>
    <col min="37" max="37" width="9.140625" style="6"/>
  </cols>
  <sheetData>
    <row r="1" spans="1:37" ht="15.75" x14ac:dyDescent="0.25">
      <c r="A1" t="s">
        <v>1308</v>
      </c>
      <c r="B1" s="79" t="s">
        <v>1299</v>
      </c>
      <c r="C1" t="s">
        <v>54</v>
      </c>
      <c r="D1" t="s">
        <v>1343</v>
      </c>
      <c r="E1" s="6" t="s">
        <v>1304</v>
      </c>
      <c r="F1" t="s">
        <v>68</v>
      </c>
      <c r="G1" s="6" t="s">
        <v>85</v>
      </c>
      <c r="H1" s="63" t="s">
        <v>50</v>
      </c>
      <c r="I1" s="63" t="s">
        <v>10</v>
      </c>
      <c r="J1" s="21" t="s">
        <v>1300</v>
      </c>
      <c r="K1" s="21" t="s">
        <v>111</v>
      </c>
      <c r="L1" s="21" t="s">
        <v>64</v>
      </c>
      <c r="M1" s="62" t="s">
        <v>11</v>
      </c>
      <c r="N1" s="21" t="s">
        <v>114</v>
      </c>
      <c r="O1" s="63" t="s">
        <v>109</v>
      </c>
      <c r="P1" s="64" t="s">
        <v>65</v>
      </c>
      <c r="Q1" s="21" t="s">
        <v>115</v>
      </c>
      <c r="R1" s="21" t="s">
        <v>116</v>
      </c>
      <c r="S1" s="21" t="s">
        <v>17</v>
      </c>
      <c r="T1" s="21" t="s">
        <v>117</v>
      </c>
      <c r="U1" s="21" t="s">
        <v>129</v>
      </c>
      <c r="V1" s="62" t="s">
        <v>61</v>
      </c>
      <c r="W1" s="62" t="s">
        <v>62</v>
      </c>
      <c r="X1" s="62" t="s">
        <v>22</v>
      </c>
      <c r="Y1" s="62" t="s">
        <v>23</v>
      </c>
      <c r="Z1" s="6" t="s">
        <v>118</v>
      </c>
      <c r="AA1" t="s">
        <v>1301</v>
      </c>
      <c r="AB1" t="s">
        <v>22</v>
      </c>
      <c r="AC1" t="s">
        <v>23</v>
      </c>
      <c r="AD1" s="6" t="s">
        <v>122</v>
      </c>
      <c r="AE1" s="6" t="s">
        <v>123</v>
      </c>
      <c r="AF1" s="6" t="s">
        <v>124</v>
      </c>
      <c r="AG1" t="s">
        <v>1302</v>
      </c>
      <c r="AH1" t="s">
        <v>35</v>
      </c>
      <c r="AI1" t="s">
        <v>33</v>
      </c>
      <c r="AJ1" t="s">
        <v>31</v>
      </c>
      <c r="AK1" s="6" t="s">
        <v>127</v>
      </c>
    </row>
    <row r="2" spans="1:37" hidden="1" x14ac:dyDescent="0.25">
      <c r="B2" s="80" t="s">
        <v>171</v>
      </c>
      <c r="C2" t="s">
        <v>172</v>
      </c>
      <c r="H2" s="3">
        <f>G2*5%</f>
        <v>0</v>
      </c>
      <c r="I2" s="3">
        <f t="shared" ref="I2:I4" si="0">G2*0%</f>
        <v>0</v>
      </c>
      <c r="J2" s="6">
        <v>0</v>
      </c>
      <c r="K2" s="6">
        <f t="shared" ref="K2:K4" si="1">SUM(G2:J2)</f>
        <v>0</v>
      </c>
      <c r="L2" s="6">
        <f>G2*12%</f>
        <v>0</v>
      </c>
      <c r="M2" s="6">
        <f t="shared" ref="M2:M4" si="2">K2-L2</f>
        <v>0</v>
      </c>
      <c r="N2" s="6">
        <f t="shared" ref="N2:N4" si="3">M2*2.2</f>
        <v>0</v>
      </c>
      <c r="O2" s="3">
        <f t="shared" ref="O2:O4" si="4">N2*18%</f>
        <v>0</v>
      </c>
      <c r="P2" s="65">
        <f t="shared" ref="P2:P4" si="5">O2-L2</f>
        <v>0</v>
      </c>
      <c r="Q2" s="6">
        <f t="shared" ref="Q2:Q4" si="6">N2*3.65%</f>
        <v>0</v>
      </c>
      <c r="R2" s="6">
        <f t="shared" ref="R2:R4" si="7">N2*4.28%</f>
        <v>0</v>
      </c>
      <c r="S2" s="6">
        <f t="shared" ref="S2:S4" si="8">N2*4%</f>
        <v>0</v>
      </c>
      <c r="T2" s="6">
        <f t="shared" ref="T2:T4" si="9">N2*2%</f>
        <v>0</v>
      </c>
      <c r="U2" s="6">
        <f t="shared" ref="U2:U4" si="10">N2*5%</f>
        <v>0</v>
      </c>
      <c r="V2" s="3">
        <f t="shared" ref="V2:V4" si="11">SUM(P2:U2)</f>
        <v>0</v>
      </c>
      <c r="W2" s="3">
        <f t="shared" ref="W2:W4" si="12">V2+M2</f>
        <v>0</v>
      </c>
      <c r="X2" s="3">
        <f t="shared" ref="X2:X4" si="13">N2-W2</f>
        <v>0</v>
      </c>
      <c r="Y2" s="18" t="e">
        <f t="shared" ref="Y2:Y4" si="14">X2/N2</f>
        <v>#DIV/0!</v>
      </c>
      <c r="Z2" s="6">
        <f t="shared" ref="Z2:Z4" si="15">N2*10%</f>
        <v>0</v>
      </c>
      <c r="AA2" s="6">
        <f t="shared" ref="AA2:AA4" si="16">W2+Z2</f>
        <v>0</v>
      </c>
      <c r="AB2" s="6">
        <f t="shared" ref="AB2:AB4" si="17">N2-AA2</f>
        <v>0</v>
      </c>
      <c r="AC2" s="18" t="e">
        <f t="shared" ref="AC2:AC4" si="18">AB2/N2</f>
        <v>#DIV/0!</v>
      </c>
      <c r="AD2" s="6">
        <f t="shared" ref="AD2:AD4" si="19">P2*10%</f>
        <v>0</v>
      </c>
      <c r="AE2" s="6">
        <f t="shared" ref="AE2:AE4" si="20">(P2*90%)*10%</f>
        <v>0</v>
      </c>
      <c r="AF2" s="6">
        <f t="shared" ref="AF2:AF4" si="21">(P2*90%-AE2)*10%</f>
        <v>0</v>
      </c>
      <c r="AG2" s="6">
        <f t="shared" ref="AG2:AG4" si="22">SUM(AD2:AF2)</f>
        <v>0</v>
      </c>
      <c r="AH2" s="3">
        <f t="shared" ref="AH2:AH4" si="23">P2-AG2</f>
        <v>0</v>
      </c>
      <c r="AI2" s="6">
        <f t="shared" ref="AI2:AI4" si="24">AA2-AH2</f>
        <v>0</v>
      </c>
      <c r="AJ2" s="3">
        <f t="shared" ref="AJ2:AJ4" si="25">N2-AI2</f>
        <v>0</v>
      </c>
      <c r="AK2" s="18" t="e">
        <f t="shared" ref="AK2:AK4" si="26">AJ2/N2</f>
        <v>#DIV/0!</v>
      </c>
    </row>
    <row r="3" spans="1:37" hidden="1" x14ac:dyDescent="0.25">
      <c r="B3" s="80" t="s">
        <v>1297</v>
      </c>
      <c r="C3" t="s">
        <v>1298</v>
      </c>
      <c r="I3" s="3">
        <f t="shared" si="0"/>
        <v>0</v>
      </c>
      <c r="J3" s="6">
        <v>0</v>
      </c>
      <c r="K3" s="6">
        <f t="shared" si="1"/>
        <v>0</v>
      </c>
      <c r="L3" s="6">
        <f>G3*12%</f>
        <v>0</v>
      </c>
      <c r="M3" s="6">
        <f t="shared" si="2"/>
        <v>0</v>
      </c>
      <c r="N3" s="6">
        <f t="shared" si="3"/>
        <v>0</v>
      </c>
      <c r="O3" s="3">
        <f t="shared" si="4"/>
        <v>0</v>
      </c>
      <c r="P3" s="65">
        <f t="shared" si="5"/>
        <v>0</v>
      </c>
      <c r="Q3" s="6">
        <f t="shared" si="6"/>
        <v>0</v>
      </c>
      <c r="R3" s="6">
        <f t="shared" si="7"/>
        <v>0</v>
      </c>
      <c r="S3" s="6">
        <f t="shared" si="8"/>
        <v>0</v>
      </c>
      <c r="T3" s="6">
        <f t="shared" si="9"/>
        <v>0</v>
      </c>
      <c r="U3" s="6">
        <f t="shared" si="10"/>
        <v>0</v>
      </c>
      <c r="V3" s="3">
        <f t="shared" si="11"/>
        <v>0</v>
      </c>
      <c r="W3" s="3">
        <f t="shared" si="12"/>
        <v>0</v>
      </c>
      <c r="X3" s="3">
        <f t="shared" si="13"/>
        <v>0</v>
      </c>
      <c r="Y3" s="18" t="e">
        <f t="shared" si="14"/>
        <v>#DIV/0!</v>
      </c>
      <c r="Z3" s="6">
        <f t="shared" si="15"/>
        <v>0</v>
      </c>
      <c r="AA3" s="6">
        <f t="shared" si="16"/>
        <v>0</v>
      </c>
      <c r="AB3" s="6">
        <f t="shared" si="17"/>
        <v>0</v>
      </c>
      <c r="AC3" s="18" t="e">
        <f t="shared" si="18"/>
        <v>#DIV/0!</v>
      </c>
      <c r="AD3" s="6">
        <f t="shared" si="19"/>
        <v>0</v>
      </c>
      <c r="AE3" s="6">
        <f t="shared" si="20"/>
        <v>0</v>
      </c>
      <c r="AF3" s="6">
        <f t="shared" si="21"/>
        <v>0</v>
      </c>
      <c r="AG3" s="6">
        <f t="shared" si="22"/>
        <v>0</v>
      </c>
      <c r="AH3" s="3">
        <f t="shared" si="23"/>
        <v>0</v>
      </c>
      <c r="AI3" s="6">
        <f t="shared" si="24"/>
        <v>0</v>
      </c>
      <c r="AJ3" s="3">
        <f t="shared" si="25"/>
        <v>0</v>
      </c>
      <c r="AK3" s="18" t="e">
        <f t="shared" si="26"/>
        <v>#DIV/0!</v>
      </c>
    </row>
    <row r="4" spans="1:37" hidden="1" x14ac:dyDescent="0.25">
      <c r="B4" s="80" t="s">
        <v>1295</v>
      </c>
      <c r="C4" t="s">
        <v>1296</v>
      </c>
      <c r="H4" s="3">
        <f>G4*5%</f>
        <v>0</v>
      </c>
      <c r="I4" s="3">
        <f t="shared" si="0"/>
        <v>0</v>
      </c>
      <c r="J4" s="6">
        <v>0</v>
      </c>
      <c r="K4" s="6">
        <f t="shared" si="1"/>
        <v>0</v>
      </c>
      <c r="L4" s="6">
        <f>G4*12%</f>
        <v>0</v>
      </c>
      <c r="M4" s="6">
        <f t="shared" si="2"/>
        <v>0</v>
      </c>
      <c r="N4" s="6">
        <f t="shared" si="3"/>
        <v>0</v>
      </c>
      <c r="O4" s="3">
        <f t="shared" si="4"/>
        <v>0</v>
      </c>
      <c r="P4" s="65">
        <f t="shared" si="5"/>
        <v>0</v>
      </c>
      <c r="Q4" s="6">
        <f t="shared" si="6"/>
        <v>0</v>
      </c>
      <c r="R4" s="6">
        <f t="shared" si="7"/>
        <v>0</v>
      </c>
      <c r="S4" s="6">
        <f t="shared" si="8"/>
        <v>0</v>
      </c>
      <c r="T4" s="6">
        <f t="shared" si="9"/>
        <v>0</v>
      </c>
      <c r="U4" s="6">
        <f t="shared" si="10"/>
        <v>0</v>
      </c>
      <c r="V4" s="3">
        <f t="shared" si="11"/>
        <v>0</v>
      </c>
      <c r="W4" s="3">
        <f t="shared" si="12"/>
        <v>0</v>
      </c>
      <c r="X4" s="3">
        <f t="shared" si="13"/>
        <v>0</v>
      </c>
      <c r="Y4" s="18" t="e">
        <f t="shared" si="14"/>
        <v>#DIV/0!</v>
      </c>
      <c r="Z4" s="6">
        <f t="shared" si="15"/>
        <v>0</v>
      </c>
      <c r="AA4" s="6">
        <f t="shared" si="16"/>
        <v>0</v>
      </c>
      <c r="AB4" s="6">
        <f t="shared" si="17"/>
        <v>0</v>
      </c>
      <c r="AC4" s="18" t="e">
        <f t="shared" si="18"/>
        <v>#DIV/0!</v>
      </c>
      <c r="AD4" s="6">
        <f t="shared" si="19"/>
        <v>0</v>
      </c>
      <c r="AE4" s="6">
        <f t="shared" si="20"/>
        <v>0</v>
      </c>
      <c r="AF4" s="6">
        <f t="shared" si="21"/>
        <v>0</v>
      </c>
      <c r="AG4" s="6">
        <f t="shared" si="22"/>
        <v>0</v>
      </c>
      <c r="AH4" s="3">
        <f t="shared" si="23"/>
        <v>0</v>
      </c>
      <c r="AI4" s="6">
        <f t="shared" si="24"/>
        <v>0</v>
      </c>
      <c r="AJ4" s="3">
        <f t="shared" si="25"/>
        <v>0</v>
      </c>
      <c r="AK4" s="18" t="e">
        <f t="shared" si="26"/>
        <v>#DIV/0!</v>
      </c>
    </row>
    <row r="5" spans="1:37" x14ac:dyDescent="0.25">
      <c r="A5" t="s">
        <v>1309</v>
      </c>
      <c r="B5" s="80" t="s">
        <v>486</v>
      </c>
      <c r="C5" t="s">
        <v>487</v>
      </c>
      <c r="E5"/>
      <c r="G5" s="82"/>
      <c r="H5" s="3">
        <f>G5*0%</f>
        <v>0</v>
      </c>
      <c r="I5" s="3">
        <f>G5*0%</f>
        <v>0</v>
      </c>
      <c r="J5" s="6">
        <v>0</v>
      </c>
      <c r="K5" s="6">
        <f>SUM(G5:J5)</f>
        <v>0</v>
      </c>
      <c r="L5" s="6">
        <f>G5*7%</f>
        <v>0</v>
      </c>
      <c r="M5" s="6">
        <f>K5-L5</f>
        <v>0</v>
      </c>
      <c r="N5" s="6">
        <f>M5*2</f>
        <v>0</v>
      </c>
      <c r="O5" s="3">
        <f>N5*18%</f>
        <v>0</v>
      </c>
      <c r="P5" s="65">
        <f>O5-L5</f>
        <v>0</v>
      </c>
      <c r="Q5" s="6">
        <f t="shared" ref="Q5:Q68" si="27">N5*3.65%</f>
        <v>0</v>
      </c>
      <c r="R5" s="6">
        <f t="shared" ref="R5:R68" si="28">N5*4.28%</f>
        <v>0</v>
      </c>
      <c r="S5" s="6">
        <f t="shared" ref="S5:S68" si="29">N5*4%</f>
        <v>0</v>
      </c>
      <c r="T5" s="6">
        <f t="shared" ref="T5:T68" si="30">N5*2%</f>
        <v>0</v>
      </c>
      <c r="U5" s="6">
        <f t="shared" ref="U5:U68" si="31">N5*5%</f>
        <v>0</v>
      </c>
      <c r="V5" s="3">
        <f t="shared" ref="V5:V68" si="32">SUM(P5:U5)</f>
        <v>0</v>
      </c>
      <c r="W5" s="3">
        <f t="shared" ref="W5:W68" si="33">V5+M5</f>
        <v>0</v>
      </c>
      <c r="X5" s="3">
        <f t="shared" ref="X5:X68" si="34">N5-W5</f>
        <v>0</v>
      </c>
      <c r="Y5" s="18" t="e">
        <f t="shared" ref="Y5:Y68" si="35">X5/N5</f>
        <v>#DIV/0!</v>
      </c>
      <c r="Z5" s="6">
        <f t="shared" ref="Z5:Z68" si="36">N5*10%</f>
        <v>0</v>
      </c>
      <c r="AA5" s="6">
        <f t="shared" ref="AA5:AA68" si="37">W5+Z5</f>
        <v>0</v>
      </c>
      <c r="AB5" s="6">
        <f t="shared" ref="AB5:AB68" si="38">N5-AA5</f>
        <v>0</v>
      </c>
      <c r="AC5" s="18" t="e">
        <f t="shared" ref="AC5:AC68" si="39">AB5/N5</f>
        <v>#DIV/0!</v>
      </c>
      <c r="AD5" s="6">
        <f t="shared" ref="AD5:AD68" si="40">P5*10%</f>
        <v>0</v>
      </c>
      <c r="AE5" s="6">
        <f t="shared" ref="AE5:AE68" si="41">(P5*90%)*10%</f>
        <v>0</v>
      </c>
      <c r="AF5" s="6">
        <f t="shared" ref="AF5:AF68" si="42">(P5*90%-AE5)*10%</f>
        <v>0</v>
      </c>
      <c r="AG5" s="6">
        <f t="shared" ref="AG5:AG68" si="43">SUM(AD5:AF5)</f>
        <v>0</v>
      </c>
      <c r="AH5" s="3">
        <f t="shared" ref="AH5:AH68" si="44">P5-AG5</f>
        <v>0</v>
      </c>
      <c r="AI5" s="6">
        <f t="shared" ref="AI5:AI68" si="45">AA5-AH5</f>
        <v>0</v>
      </c>
      <c r="AJ5" s="3">
        <f t="shared" ref="AJ5:AJ68" si="46">N5-AI5</f>
        <v>0</v>
      </c>
      <c r="AK5" s="18" t="e">
        <f t="shared" ref="AK5:AK68" si="47">AJ5/N5</f>
        <v>#DIV/0!</v>
      </c>
    </row>
    <row r="6" spans="1:37" x14ac:dyDescent="0.25">
      <c r="A6" t="s">
        <v>1310</v>
      </c>
      <c r="B6" s="80" t="s">
        <v>171</v>
      </c>
      <c r="C6" t="s">
        <v>172</v>
      </c>
      <c r="E6"/>
      <c r="H6" s="3">
        <f t="shared" ref="H6:H9" si="48">G6*0%</f>
        <v>0</v>
      </c>
      <c r="I6" s="3">
        <f t="shared" ref="I6:I9" si="49">G6*0%</f>
        <v>0</v>
      </c>
      <c r="J6" s="6">
        <v>0</v>
      </c>
      <c r="K6" s="6">
        <f t="shared" ref="K6:K9" si="50">SUM(G6:J6)</f>
        <v>0</v>
      </c>
      <c r="L6" s="6">
        <f t="shared" ref="L6:L9" si="51">G6*7%</f>
        <v>0</v>
      </c>
      <c r="M6" s="6">
        <f t="shared" ref="M6:M9" si="52">K6-L6</f>
        <v>0</v>
      </c>
      <c r="N6" s="6">
        <f>M6*2</f>
        <v>0</v>
      </c>
      <c r="O6" s="3">
        <f t="shared" ref="O6:O9" si="53">N6*18%</f>
        <v>0</v>
      </c>
      <c r="P6" s="65">
        <f t="shared" ref="P6:P9" si="54">O6-L6</f>
        <v>0</v>
      </c>
      <c r="Q6" s="6">
        <f t="shared" si="27"/>
        <v>0</v>
      </c>
      <c r="R6" s="6">
        <f t="shared" si="28"/>
        <v>0</v>
      </c>
      <c r="S6" s="6">
        <f t="shared" si="29"/>
        <v>0</v>
      </c>
      <c r="T6" s="6">
        <f t="shared" si="30"/>
        <v>0</v>
      </c>
      <c r="U6" s="6">
        <f t="shared" si="31"/>
        <v>0</v>
      </c>
      <c r="V6" s="3">
        <f t="shared" si="32"/>
        <v>0</v>
      </c>
      <c r="W6" s="3">
        <f t="shared" si="33"/>
        <v>0</v>
      </c>
      <c r="X6" s="3">
        <f t="shared" si="34"/>
        <v>0</v>
      </c>
      <c r="Y6" s="18" t="e">
        <f t="shared" si="35"/>
        <v>#DIV/0!</v>
      </c>
      <c r="Z6" s="6">
        <f t="shared" si="36"/>
        <v>0</v>
      </c>
      <c r="AA6" s="6">
        <f t="shared" si="37"/>
        <v>0</v>
      </c>
      <c r="AB6" s="6">
        <f t="shared" si="38"/>
        <v>0</v>
      </c>
      <c r="AC6" s="18" t="e">
        <f t="shared" si="39"/>
        <v>#DIV/0!</v>
      </c>
      <c r="AD6" s="6">
        <f t="shared" si="40"/>
        <v>0</v>
      </c>
      <c r="AE6" s="6">
        <f t="shared" si="41"/>
        <v>0</v>
      </c>
      <c r="AF6" s="6">
        <f t="shared" si="42"/>
        <v>0</v>
      </c>
      <c r="AG6" s="6">
        <f t="shared" si="43"/>
        <v>0</v>
      </c>
      <c r="AH6" s="3">
        <f t="shared" si="44"/>
        <v>0</v>
      </c>
      <c r="AI6" s="6">
        <f t="shared" si="45"/>
        <v>0</v>
      </c>
      <c r="AJ6" s="3">
        <f t="shared" si="46"/>
        <v>0</v>
      </c>
      <c r="AK6" s="18" t="e">
        <f t="shared" si="47"/>
        <v>#DIV/0!</v>
      </c>
    </row>
    <row r="7" spans="1:37" x14ac:dyDescent="0.25">
      <c r="A7" t="s">
        <v>1310</v>
      </c>
      <c r="B7" s="80" t="s">
        <v>1297</v>
      </c>
      <c r="C7" t="s">
        <v>1298</v>
      </c>
      <c r="E7"/>
      <c r="H7" s="3">
        <f t="shared" si="48"/>
        <v>0</v>
      </c>
      <c r="I7" s="3">
        <f t="shared" si="49"/>
        <v>0</v>
      </c>
      <c r="J7" s="6">
        <v>0</v>
      </c>
      <c r="K7" s="6">
        <f t="shared" si="50"/>
        <v>0</v>
      </c>
      <c r="L7" s="6">
        <f t="shared" si="51"/>
        <v>0</v>
      </c>
      <c r="M7" s="6">
        <f t="shared" si="52"/>
        <v>0</v>
      </c>
      <c r="N7" s="6">
        <f t="shared" ref="N7:N9" si="55">M7*2.2</f>
        <v>0</v>
      </c>
      <c r="O7" s="3">
        <f t="shared" si="53"/>
        <v>0</v>
      </c>
      <c r="P7" s="65">
        <f t="shared" si="54"/>
        <v>0</v>
      </c>
      <c r="Q7" s="6">
        <f t="shared" si="27"/>
        <v>0</v>
      </c>
      <c r="R7" s="6">
        <f t="shared" si="28"/>
        <v>0</v>
      </c>
      <c r="S7" s="6">
        <f t="shared" si="29"/>
        <v>0</v>
      </c>
      <c r="T7" s="6">
        <f t="shared" si="30"/>
        <v>0</v>
      </c>
      <c r="U7" s="6">
        <f t="shared" si="31"/>
        <v>0</v>
      </c>
      <c r="V7" s="3">
        <f t="shared" si="32"/>
        <v>0</v>
      </c>
      <c r="W7" s="3">
        <f t="shared" si="33"/>
        <v>0</v>
      </c>
      <c r="X7" s="3">
        <f t="shared" si="34"/>
        <v>0</v>
      </c>
      <c r="Y7" s="18" t="e">
        <f t="shared" si="35"/>
        <v>#DIV/0!</v>
      </c>
      <c r="Z7" s="6">
        <f t="shared" si="36"/>
        <v>0</v>
      </c>
      <c r="AA7" s="6">
        <f t="shared" si="37"/>
        <v>0</v>
      </c>
      <c r="AB7" s="6">
        <f t="shared" si="38"/>
        <v>0</v>
      </c>
      <c r="AC7" s="18" t="e">
        <f t="shared" si="39"/>
        <v>#DIV/0!</v>
      </c>
      <c r="AD7" s="6">
        <f t="shared" si="40"/>
        <v>0</v>
      </c>
      <c r="AE7" s="6">
        <f t="shared" si="41"/>
        <v>0</v>
      </c>
      <c r="AF7" s="6">
        <f t="shared" si="42"/>
        <v>0</v>
      </c>
      <c r="AG7" s="6">
        <f t="shared" si="43"/>
        <v>0</v>
      </c>
      <c r="AH7" s="3">
        <f t="shared" si="44"/>
        <v>0</v>
      </c>
      <c r="AI7" s="6">
        <f t="shared" si="45"/>
        <v>0</v>
      </c>
      <c r="AJ7" s="3">
        <f t="shared" si="46"/>
        <v>0</v>
      </c>
      <c r="AK7" s="18" t="e">
        <f t="shared" si="47"/>
        <v>#DIV/0!</v>
      </c>
    </row>
    <row r="8" spans="1:37" x14ac:dyDescent="0.25">
      <c r="A8" t="s">
        <v>1310</v>
      </c>
      <c r="B8" s="80" t="s">
        <v>1295</v>
      </c>
      <c r="C8" t="s">
        <v>1296</v>
      </c>
      <c r="E8"/>
      <c r="I8" s="3">
        <f t="shared" si="49"/>
        <v>0</v>
      </c>
      <c r="J8" s="6">
        <v>0</v>
      </c>
      <c r="K8" s="6">
        <f t="shared" si="50"/>
        <v>0</v>
      </c>
      <c r="L8" s="6">
        <f t="shared" si="51"/>
        <v>0</v>
      </c>
      <c r="M8" s="6">
        <f t="shared" si="52"/>
        <v>0</v>
      </c>
      <c r="N8" s="6">
        <f t="shared" si="55"/>
        <v>0</v>
      </c>
      <c r="O8" s="3">
        <f t="shared" si="53"/>
        <v>0</v>
      </c>
      <c r="P8" s="65">
        <f t="shared" si="54"/>
        <v>0</v>
      </c>
      <c r="Q8" s="6">
        <f t="shared" si="27"/>
        <v>0</v>
      </c>
      <c r="R8" s="6">
        <f t="shared" si="28"/>
        <v>0</v>
      </c>
      <c r="S8" s="6">
        <f t="shared" si="29"/>
        <v>0</v>
      </c>
      <c r="T8" s="6">
        <f t="shared" si="30"/>
        <v>0</v>
      </c>
      <c r="U8" s="6">
        <f t="shared" si="31"/>
        <v>0</v>
      </c>
      <c r="V8" s="3">
        <f t="shared" si="32"/>
        <v>0</v>
      </c>
      <c r="W8" s="3">
        <f t="shared" si="33"/>
        <v>0</v>
      </c>
      <c r="X8" s="3">
        <f t="shared" si="34"/>
        <v>0</v>
      </c>
      <c r="Y8" s="18" t="e">
        <f t="shared" si="35"/>
        <v>#DIV/0!</v>
      </c>
      <c r="Z8" s="6">
        <f t="shared" si="36"/>
        <v>0</v>
      </c>
      <c r="AA8" s="6">
        <f t="shared" si="37"/>
        <v>0</v>
      </c>
      <c r="AB8" s="6">
        <f t="shared" si="38"/>
        <v>0</v>
      </c>
      <c r="AC8" s="18" t="e">
        <f t="shared" si="39"/>
        <v>#DIV/0!</v>
      </c>
      <c r="AD8" s="6">
        <f t="shared" si="40"/>
        <v>0</v>
      </c>
      <c r="AE8" s="6">
        <f t="shared" si="41"/>
        <v>0</v>
      </c>
      <c r="AF8" s="6">
        <f t="shared" si="42"/>
        <v>0</v>
      </c>
      <c r="AG8" s="6">
        <f t="shared" si="43"/>
        <v>0</v>
      </c>
      <c r="AH8" s="3">
        <f t="shared" si="44"/>
        <v>0</v>
      </c>
      <c r="AI8" s="6">
        <f t="shared" si="45"/>
        <v>0</v>
      </c>
      <c r="AJ8" s="3">
        <f t="shared" si="46"/>
        <v>0</v>
      </c>
      <c r="AK8" s="18" t="e">
        <f t="shared" si="47"/>
        <v>#DIV/0!</v>
      </c>
    </row>
    <row r="9" spans="1:37" x14ac:dyDescent="0.25">
      <c r="A9" t="s">
        <v>1309</v>
      </c>
      <c r="B9" s="80" t="s">
        <v>1045</v>
      </c>
      <c r="C9" t="s">
        <v>1046</v>
      </c>
      <c r="E9"/>
      <c r="H9" s="3">
        <f t="shared" si="48"/>
        <v>0</v>
      </c>
      <c r="I9" s="3">
        <f t="shared" si="49"/>
        <v>0</v>
      </c>
      <c r="J9" s="6">
        <v>0</v>
      </c>
      <c r="K9" s="6">
        <f t="shared" si="50"/>
        <v>0</v>
      </c>
      <c r="L9" s="6">
        <f t="shared" si="51"/>
        <v>0</v>
      </c>
      <c r="M9" s="6">
        <f t="shared" si="52"/>
        <v>0</v>
      </c>
      <c r="N9" s="6">
        <f t="shared" si="55"/>
        <v>0</v>
      </c>
      <c r="O9" s="3">
        <f t="shared" si="53"/>
        <v>0</v>
      </c>
      <c r="P9" s="65">
        <f t="shared" si="54"/>
        <v>0</v>
      </c>
      <c r="Q9" s="6">
        <f t="shared" si="27"/>
        <v>0</v>
      </c>
      <c r="R9" s="6">
        <f t="shared" si="28"/>
        <v>0</v>
      </c>
      <c r="S9" s="6">
        <f t="shared" si="29"/>
        <v>0</v>
      </c>
      <c r="T9" s="6">
        <f t="shared" si="30"/>
        <v>0</v>
      </c>
      <c r="U9" s="6">
        <f t="shared" si="31"/>
        <v>0</v>
      </c>
      <c r="V9" s="3">
        <f t="shared" si="32"/>
        <v>0</v>
      </c>
      <c r="W9" s="3">
        <f t="shared" si="33"/>
        <v>0</v>
      </c>
      <c r="X9" s="3">
        <f t="shared" si="34"/>
        <v>0</v>
      </c>
      <c r="Y9" s="18" t="e">
        <f t="shared" si="35"/>
        <v>#DIV/0!</v>
      </c>
      <c r="Z9" s="6">
        <f t="shared" si="36"/>
        <v>0</v>
      </c>
      <c r="AA9" s="6">
        <f t="shared" si="37"/>
        <v>0</v>
      </c>
      <c r="AB9" s="6">
        <f t="shared" si="38"/>
        <v>0</v>
      </c>
      <c r="AC9" s="18" t="e">
        <f t="shared" si="39"/>
        <v>#DIV/0!</v>
      </c>
      <c r="AD9" s="6">
        <f t="shared" si="40"/>
        <v>0</v>
      </c>
      <c r="AE9" s="6">
        <f t="shared" si="41"/>
        <v>0</v>
      </c>
      <c r="AF9" s="6">
        <f t="shared" si="42"/>
        <v>0</v>
      </c>
      <c r="AG9" s="6">
        <f t="shared" si="43"/>
        <v>0</v>
      </c>
      <c r="AH9" s="3">
        <f t="shared" si="44"/>
        <v>0</v>
      </c>
      <c r="AI9" s="6">
        <f t="shared" si="45"/>
        <v>0</v>
      </c>
      <c r="AJ9" s="3">
        <f t="shared" si="46"/>
        <v>0</v>
      </c>
      <c r="AK9" s="18" t="e">
        <f t="shared" si="47"/>
        <v>#DIV/0!</v>
      </c>
    </row>
    <row r="10" spans="1:37" hidden="1" x14ac:dyDescent="0.25">
      <c r="A10" t="s">
        <v>1309</v>
      </c>
      <c r="B10" s="80" t="s">
        <v>490</v>
      </c>
      <c r="C10" t="s">
        <v>491</v>
      </c>
      <c r="E10"/>
      <c r="H10" s="3">
        <f t="shared" ref="H10:H21" si="56">G10*5%</f>
        <v>0</v>
      </c>
      <c r="I10" s="3">
        <f t="shared" ref="I10:I21" si="57">G10*0%</f>
        <v>0</v>
      </c>
      <c r="J10" s="6">
        <v>0</v>
      </c>
      <c r="K10" s="6">
        <f t="shared" ref="K10:K21" si="58">SUM(G10:J10)</f>
        <v>0</v>
      </c>
      <c r="L10" s="6">
        <f t="shared" ref="L10:L21" si="59">G10*12%</f>
        <v>0</v>
      </c>
      <c r="M10" s="6">
        <f t="shared" ref="M10:M21" si="60">K10-L10</f>
        <v>0</v>
      </c>
      <c r="N10" s="6">
        <f t="shared" ref="N10:N21" si="61">M10*2.2</f>
        <v>0</v>
      </c>
      <c r="O10" s="3">
        <f t="shared" ref="O10:O21" si="62">N10*18%</f>
        <v>0</v>
      </c>
      <c r="P10" s="65">
        <f t="shared" ref="P10:P21" si="63">O10-L10</f>
        <v>0</v>
      </c>
      <c r="Q10" s="6">
        <f t="shared" si="27"/>
        <v>0</v>
      </c>
      <c r="R10" s="6">
        <f t="shared" si="28"/>
        <v>0</v>
      </c>
      <c r="S10" s="6">
        <f t="shared" si="29"/>
        <v>0</v>
      </c>
      <c r="T10" s="6">
        <f t="shared" si="30"/>
        <v>0</v>
      </c>
      <c r="U10" s="6">
        <f t="shared" si="31"/>
        <v>0</v>
      </c>
      <c r="V10" s="3">
        <f t="shared" si="32"/>
        <v>0</v>
      </c>
      <c r="W10" s="3">
        <f t="shared" si="33"/>
        <v>0</v>
      </c>
      <c r="X10" s="3">
        <f t="shared" si="34"/>
        <v>0</v>
      </c>
      <c r="Y10" s="18" t="e">
        <f t="shared" si="35"/>
        <v>#DIV/0!</v>
      </c>
      <c r="Z10" s="6">
        <f t="shared" si="36"/>
        <v>0</v>
      </c>
      <c r="AA10" s="6">
        <f t="shared" si="37"/>
        <v>0</v>
      </c>
      <c r="AB10" s="6">
        <f t="shared" si="38"/>
        <v>0</v>
      </c>
      <c r="AC10" s="18" t="e">
        <f t="shared" si="39"/>
        <v>#DIV/0!</v>
      </c>
      <c r="AD10" s="6">
        <f t="shared" si="40"/>
        <v>0</v>
      </c>
      <c r="AE10" s="6">
        <f t="shared" si="41"/>
        <v>0</v>
      </c>
      <c r="AF10" s="6">
        <f t="shared" si="42"/>
        <v>0</v>
      </c>
      <c r="AG10" s="6">
        <f t="shared" si="43"/>
        <v>0</v>
      </c>
      <c r="AH10" s="3">
        <f t="shared" si="44"/>
        <v>0</v>
      </c>
      <c r="AI10" s="6">
        <f t="shared" si="45"/>
        <v>0</v>
      </c>
      <c r="AJ10" s="3">
        <f t="shared" si="46"/>
        <v>0</v>
      </c>
      <c r="AK10" s="18" t="e">
        <f t="shared" si="47"/>
        <v>#DIV/0!</v>
      </c>
    </row>
    <row r="11" spans="1:37" hidden="1" x14ac:dyDescent="0.25">
      <c r="A11" t="s">
        <v>1309</v>
      </c>
      <c r="B11" s="80" t="s">
        <v>492</v>
      </c>
      <c r="C11" t="s">
        <v>493</v>
      </c>
      <c r="E11"/>
      <c r="H11" s="3">
        <f t="shared" si="56"/>
        <v>0</v>
      </c>
      <c r="I11" s="3">
        <f t="shared" si="57"/>
        <v>0</v>
      </c>
      <c r="J11" s="6">
        <v>0</v>
      </c>
      <c r="K11" s="6">
        <f t="shared" si="58"/>
        <v>0</v>
      </c>
      <c r="L11" s="6">
        <f t="shared" si="59"/>
        <v>0</v>
      </c>
      <c r="M11" s="6">
        <f t="shared" si="60"/>
        <v>0</v>
      </c>
      <c r="N11" s="6">
        <f t="shared" si="61"/>
        <v>0</v>
      </c>
      <c r="O11" s="3">
        <f t="shared" si="62"/>
        <v>0</v>
      </c>
      <c r="P11" s="65">
        <f t="shared" si="63"/>
        <v>0</v>
      </c>
      <c r="Q11" s="6">
        <f t="shared" si="27"/>
        <v>0</v>
      </c>
      <c r="R11" s="6">
        <f t="shared" si="28"/>
        <v>0</v>
      </c>
      <c r="S11" s="6">
        <f t="shared" si="29"/>
        <v>0</v>
      </c>
      <c r="T11" s="6">
        <f t="shared" si="30"/>
        <v>0</v>
      </c>
      <c r="U11" s="6">
        <f t="shared" si="31"/>
        <v>0</v>
      </c>
      <c r="V11" s="3">
        <f t="shared" si="32"/>
        <v>0</v>
      </c>
      <c r="W11" s="3">
        <f t="shared" si="33"/>
        <v>0</v>
      </c>
      <c r="X11" s="3">
        <f t="shared" si="34"/>
        <v>0</v>
      </c>
      <c r="Y11" s="18" t="e">
        <f t="shared" si="35"/>
        <v>#DIV/0!</v>
      </c>
      <c r="Z11" s="6">
        <f t="shared" si="36"/>
        <v>0</v>
      </c>
      <c r="AA11" s="6">
        <f t="shared" si="37"/>
        <v>0</v>
      </c>
      <c r="AB11" s="6">
        <f t="shared" si="38"/>
        <v>0</v>
      </c>
      <c r="AC11" s="18" t="e">
        <f t="shared" si="39"/>
        <v>#DIV/0!</v>
      </c>
      <c r="AD11" s="6">
        <f t="shared" si="40"/>
        <v>0</v>
      </c>
      <c r="AE11" s="6">
        <f t="shared" si="41"/>
        <v>0</v>
      </c>
      <c r="AF11" s="6">
        <f t="shared" si="42"/>
        <v>0</v>
      </c>
      <c r="AG11" s="6">
        <f t="shared" si="43"/>
        <v>0</v>
      </c>
      <c r="AH11" s="3">
        <f t="shared" si="44"/>
        <v>0</v>
      </c>
      <c r="AI11" s="6">
        <f t="shared" si="45"/>
        <v>0</v>
      </c>
      <c r="AJ11" s="3">
        <f t="shared" si="46"/>
        <v>0</v>
      </c>
      <c r="AK11" s="18" t="e">
        <f t="shared" si="47"/>
        <v>#DIV/0!</v>
      </c>
    </row>
    <row r="12" spans="1:37" hidden="1" x14ac:dyDescent="0.25">
      <c r="A12" t="s">
        <v>1309</v>
      </c>
      <c r="B12" s="80" t="s">
        <v>494</v>
      </c>
      <c r="C12" t="s">
        <v>495</v>
      </c>
      <c r="E12"/>
      <c r="H12" s="3">
        <f t="shared" si="56"/>
        <v>0</v>
      </c>
      <c r="I12" s="3">
        <f t="shared" si="57"/>
        <v>0</v>
      </c>
      <c r="J12" s="6">
        <v>0</v>
      </c>
      <c r="K12" s="6">
        <f t="shared" si="58"/>
        <v>0</v>
      </c>
      <c r="L12" s="6">
        <f t="shared" si="59"/>
        <v>0</v>
      </c>
      <c r="M12" s="6">
        <f t="shared" si="60"/>
        <v>0</v>
      </c>
      <c r="N12" s="6">
        <f t="shared" si="61"/>
        <v>0</v>
      </c>
      <c r="O12" s="3">
        <f t="shared" si="62"/>
        <v>0</v>
      </c>
      <c r="P12" s="65">
        <f t="shared" si="63"/>
        <v>0</v>
      </c>
      <c r="Q12" s="6">
        <f t="shared" si="27"/>
        <v>0</v>
      </c>
      <c r="R12" s="6">
        <f t="shared" si="28"/>
        <v>0</v>
      </c>
      <c r="S12" s="6">
        <f t="shared" si="29"/>
        <v>0</v>
      </c>
      <c r="T12" s="6">
        <f t="shared" si="30"/>
        <v>0</v>
      </c>
      <c r="U12" s="6">
        <f t="shared" si="31"/>
        <v>0</v>
      </c>
      <c r="V12" s="3">
        <f t="shared" si="32"/>
        <v>0</v>
      </c>
      <c r="W12" s="3">
        <f t="shared" si="33"/>
        <v>0</v>
      </c>
      <c r="X12" s="3">
        <f t="shared" si="34"/>
        <v>0</v>
      </c>
      <c r="Y12" s="18" t="e">
        <f t="shared" si="35"/>
        <v>#DIV/0!</v>
      </c>
      <c r="Z12" s="6">
        <f t="shared" si="36"/>
        <v>0</v>
      </c>
      <c r="AA12" s="6">
        <f t="shared" si="37"/>
        <v>0</v>
      </c>
      <c r="AB12" s="6">
        <f t="shared" si="38"/>
        <v>0</v>
      </c>
      <c r="AC12" s="18" t="e">
        <f t="shared" si="39"/>
        <v>#DIV/0!</v>
      </c>
      <c r="AD12" s="6">
        <f t="shared" si="40"/>
        <v>0</v>
      </c>
      <c r="AE12" s="6">
        <f t="shared" si="41"/>
        <v>0</v>
      </c>
      <c r="AF12" s="6">
        <f t="shared" si="42"/>
        <v>0</v>
      </c>
      <c r="AG12" s="6">
        <f t="shared" si="43"/>
        <v>0</v>
      </c>
      <c r="AH12" s="3">
        <f t="shared" si="44"/>
        <v>0</v>
      </c>
      <c r="AI12" s="6">
        <f t="shared" si="45"/>
        <v>0</v>
      </c>
      <c r="AJ12" s="3">
        <f t="shared" si="46"/>
        <v>0</v>
      </c>
      <c r="AK12" s="18" t="e">
        <f t="shared" si="47"/>
        <v>#DIV/0!</v>
      </c>
    </row>
    <row r="13" spans="1:37" hidden="1" x14ac:dyDescent="0.25">
      <c r="A13" t="s">
        <v>1309</v>
      </c>
      <c r="B13" s="80" t="s">
        <v>496</v>
      </c>
      <c r="C13" t="s">
        <v>497</v>
      </c>
      <c r="E13"/>
      <c r="H13" s="3">
        <f t="shared" si="56"/>
        <v>0</v>
      </c>
      <c r="I13" s="3">
        <f t="shared" si="57"/>
        <v>0</v>
      </c>
      <c r="J13" s="6">
        <v>0</v>
      </c>
      <c r="K13" s="6">
        <f t="shared" si="58"/>
        <v>0</v>
      </c>
      <c r="L13" s="6">
        <f t="shared" si="59"/>
        <v>0</v>
      </c>
      <c r="M13" s="6">
        <f t="shared" si="60"/>
        <v>0</v>
      </c>
      <c r="N13" s="6">
        <f t="shared" si="61"/>
        <v>0</v>
      </c>
      <c r="O13" s="3">
        <f t="shared" si="62"/>
        <v>0</v>
      </c>
      <c r="P13" s="65">
        <f t="shared" si="63"/>
        <v>0</v>
      </c>
      <c r="Q13" s="6">
        <f t="shared" si="27"/>
        <v>0</v>
      </c>
      <c r="R13" s="6">
        <f t="shared" si="28"/>
        <v>0</v>
      </c>
      <c r="S13" s="6">
        <f t="shared" si="29"/>
        <v>0</v>
      </c>
      <c r="T13" s="6">
        <f t="shared" si="30"/>
        <v>0</v>
      </c>
      <c r="U13" s="6">
        <f t="shared" si="31"/>
        <v>0</v>
      </c>
      <c r="V13" s="3">
        <f t="shared" si="32"/>
        <v>0</v>
      </c>
      <c r="W13" s="3">
        <f t="shared" si="33"/>
        <v>0</v>
      </c>
      <c r="X13" s="3">
        <f t="shared" si="34"/>
        <v>0</v>
      </c>
      <c r="Y13" s="18" t="e">
        <f t="shared" si="35"/>
        <v>#DIV/0!</v>
      </c>
      <c r="Z13" s="6">
        <f t="shared" si="36"/>
        <v>0</v>
      </c>
      <c r="AA13" s="6">
        <f t="shared" si="37"/>
        <v>0</v>
      </c>
      <c r="AB13" s="6">
        <f t="shared" si="38"/>
        <v>0</v>
      </c>
      <c r="AC13" s="18" t="e">
        <f t="shared" si="39"/>
        <v>#DIV/0!</v>
      </c>
      <c r="AD13" s="6">
        <f t="shared" si="40"/>
        <v>0</v>
      </c>
      <c r="AE13" s="6">
        <f t="shared" si="41"/>
        <v>0</v>
      </c>
      <c r="AF13" s="6">
        <f t="shared" si="42"/>
        <v>0</v>
      </c>
      <c r="AG13" s="6">
        <f t="shared" si="43"/>
        <v>0</v>
      </c>
      <c r="AH13" s="3">
        <f t="shared" si="44"/>
        <v>0</v>
      </c>
      <c r="AI13" s="6">
        <f t="shared" si="45"/>
        <v>0</v>
      </c>
      <c r="AJ13" s="3">
        <f t="shared" si="46"/>
        <v>0</v>
      </c>
      <c r="AK13" s="18" t="e">
        <f t="shared" si="47"/>
        <v>#DIV/0!</v>
      </c>
    </row>
    <row r="14" spans="1:37" hidden="1" x14ac:dyDescent="0.25">
      <c r="A14" t="s">
        <v>1309</v>
      </c>
      <c r="B14" s="80" t="s">
        <v>498</v>
      </c>
      <c r="C14" t="s">
        <v>499</v>
      </c>
      <c r="E14"/>
      <c r="H14" s="3">
        <f t="shared" si="56"/>
        <v>0</v>
      </c>
      <c r="I14" s="3">
        <f t="shared" si="57"/>
        <v>0</v>
      </c>
      <c r="J14" s="6">
        <v>0</v>
      </c>
      <c r="K14" s="6">
        <f t="shared" si="58"/>
        <v>0</v>
      </c>
      <c r="L14" s="6">
        <f t="shared" si="59"/>
        <v>0</v>
      </c>
      <c r="M14" s="6">
        <f t="shared" si="60"/>
        <v>0</v>
      </c>
      <c r="N14" s="6">
        <f t="shared" si="61"/>
        <v>0</v>
      </c>
      <c r="O14" s="3">
        <f t="shared" si="62"/>
        <v>0</v>
      </c>
      <c r="P14" s="65">
        <f t="shared" si="63"/>
        <v>0</v>
      </c>
      <c r="Q14" s="6">
        <f t="shared" si="27"/>
        <v>0</v>
      </c>
      <c r="R14" s="6">
        <f t="shared" si="28"/>
        <v>0</v>
      </c>
      <c r="S14" s="6">
        <f t="shared" si="29"/>
        <v>0</v>
      </c>
      <c r="T14" s="6">
        <f t="shared" si="30"/>
        <v>0</v>
      </c>
      <c r="U14" s="6">
        <f t="shared" si="31"/>
        <v>0</v>
      </c>
      <c r="V14" s="3">
        <f t="shared" si="32"/>
        <v>0</v>
      </c>
      <c r="W14" s="3">
        <f t="shared" si="33"/>
        <v>0</v>
      </c>
      <c r="X14" s="3">
        <f t="shared" si="34"/>
        <v>0</v>
      </c>
      <c r="Y14" s="18" t="e">
        <f t="shared" si="35"/>
        <v>#DIV/0!</v>
      </c>
      <c r="Z14" s="6">
        <f t="shared" si="36"/>
        <v>0</v>
      </c>
      <c r="AA14" s="6">
        <f t="shared" si="37"/>
        <v>0</v>
      </c>
      <c r="AB14" s="6">
        <f t="shared" si="38"/>
        <v>0</v>
      </c>
      <c r="AC14" s="18" t="e">
        <f t="shared" si="39"/>
        <v>#DIV/0!</v>
      </c>
      <c r="AD14" s="6">
        <f t="shared" si="40"/>
        <v>0</v>
      </c>
      <c r="AE14" s="6">
        <f t="shared" si="41"/>
        <v>0</v>
      </c>
      <c r="AF14" s="6">
        <f t="shared" si="42"/>
        <v>0</v>
      </c>
      <c r="AG14" s="6">
        <f t="shared" si="43"/>
        <v>0</v>
      </c>
      <c r="AH14" s="3">
        <f t="shared" si="44"/>
        <v>0</v>
      </c>
      <c r="AI14" s="6">
        <f t="shared" si="45"/>
        <v>0</v>
      </c>
      <c r="AJ14" s="3">
        <f t="shared" si="46"/>
        <v>0</v>
      </c>
      <c r="AK14" s="18" t="e">
        <f t="shared" si="47"/>
        <v>#DIV/0!</v>
      </c>
    </row>
    <row r="15" spans="1:37" hidden="1" x14ac:dyDescent="0.25">
      <c r="A15" t="s">
        <v>1311</v>
      </c>
      <c r="B15" s="80" t="s">
        <v>1312</v>
      </c>
      <c r="C15" t="s">
        <v>1313</v>
      </c>
      <c r="E15"/>
      <c r="H15" s="3">
        <f t="shared" si="56"/>
        <v>0</v>
      </c>
      <c r="I15" s="3">
        <f t="shared" si="57"/>
        <v>0</v>
      </c>
      <c r="J15" s="6">
        <v>0</v>
      </c>
      <c r="K15" s="6">
        <f t="shared" si="58"/>
        <v>0</v>
      </c>
      <c r="L15" s="6">
        <f t="shared" si="59"/>
        <v>0</v>
      </c>
      <c r="M15" s="6">
        <f t="shared" si="60"/>
        <v>0</v>
      </c>
      <c r="N15" s="6">
        <f t="shared" si="61"/>
        <v>0</v>
      </c>
      <c r="O15" s="3">
        <f t="shared" si="62"/>
        <v>0</v>
      </c>
      <c r="P15" s="65">
        <f t="shared" si="63"/>
        <v>0</v>
      </c>
      <c r="Q15" s="6">
        <f t="shared" si="27"/>
        <v>0</v>
      </c>
      <c r="R15" s="6">
        <f t="shared" si="28"/>
        <v>0</v>
      </c>
      <c r="S15" s="6">
        <f t="shared" si="29"/>
        <v>0</v>
      </c>
      <c r="T15" s="6">
        <f t="shared" si="30"/>
        <v>0</v>
      </c>
      <c r="U15" s="6">
        <f t="shared" si="31"/>
        <v>0</v>
      </c>
      <c r="V15" s="3">
        <f t="shared" si="32"/>
        <v>0</v>
      </c>
      <c r="W15" s="3">
        <f t="shared" si="33"/>
        <v>0</v>
      </c>
      <c r="X15" s="3">
        <f t="shared" si="34"/>
        <v>0</v>
      </c>
      <c r="Y15" s="18" t="e">
        <f t="shared" si="35"/>
        <v>#DIV/0!</v>
      </c>
      <c r="Z15" s="6">
        <f t="shared" si="36"/>
        <v>0</v>
      </c>
      <c r="AA15" s="6">
        <f t="shared" si="37"/>
        <v>0</v>
      </c>
      <c r="AB15" s="6">
        <f t="shared" si="38"/>
        <v>0</v>
      </c>
      <c r="AC15" s="18" t="e">
        <f t="shared" si="39"/>
        <v>#DIV/0!</v>
      </c>
      <c r="AD15" s="6">
        <f t="shared" si="40"/>
        <v>0</v>
      </c>
      <c r="AE15" s="6">
        <f t="shared" si="41"/>
        <v>0</v>
      </c>
      <c r="AF15" s="6">
        <f t="shared" si="42"/>
        <v>0</v>
      </c>
      <c r="AG15" s="6">
        <f t="shared" si="43"/>
        <v>0</v>
      </c>
      <c r="AH15" s="3">
        <f t="shared" si="44"/>
        <v>0</v>
      </c>
      <c r="AI15" s="6">
        <f t="shared" si="45"/>
        <v>0</v>
      </c>
      <c r="AJ15" s="3">
        <f t="shared" si="46"/>
        <v>0</v>
      </c>
      <c r="AK15" s="18" t="e">
        <f t="shared" si="47"/>
        <v>#DIV/0!</v>
      </c>
    </row>
    <row r="16" spans="1:37" hidden="1" x14ac:dyDescent="0.25">
      <c r="A16" t="s">
        <v>1314</v>
      </c>
      <c r="B16" s="80" t="s">
        <v>1049</v>
      </c>
      <c r="C16" t="s">
        <v>1050</v>
      </c>
      <c r="E16"/>
      <c r="H16" s="3">
        <f t="shared" si="56"/>
        <v>0</v>
      </c>
      <c r="I16" s="3">
        <f t="shared" si="57"/>
        <v>0</v>
      </c>
      <c r="J16" s="6">
        <v>0</v>
      </c>
      <c r="K16" s="6">
        <f t="shared" si="58"/>
        <v>0</v>
      </c>
      <c r="L16" s="6">
        <f t="shared" si="59"/>
        <v>0</v>
      </c>
      <c r="M16" s="6">
        <f t="shared" si="60"/>
        <v>0</v>
      </c>
      <c r="N16" s="6">
        <f t="shared" si="61"/>
        <v>0</v>
      </c>
      <c r="O16" s="3">
        <f t="shared" si="62"/>
        <v>0</v>
      </c>
      <c r="P16" s="65">
        <f t="shared" si="63"/>
        <v>0</v>
      </c>
      <c r="Q16" s="6">
        <f t="shared" si="27"/>
        <v>0</v>
      </c>
      <c r="R16" s="6">
        <f t="shared" si="28"/>
        <v>0</v>
      </c>
      <c r="S16" s="6">
        <f t="shared" si="29"/>
        <v>0</v>
      </c>
      <c r="T16" s="6">
        <f t="shared" si="30"/>
        <v>0</v>
      </c>
      <c r="U16" s="6">
        <f t="shared" si="31"/>
        <v>0</v>
      </c>
      <c r="V16" s="3">
        <f t="shared" si="32"/>
        <v>0</v>
      </c>
      <c r="W16" s="3">
        <f t="shared" si="33"/>
        <v>0</v>
      </c>
      <c r="X16" s="3">
        <f t="shared" si="34"/>
        <v>0</v>
      </c>
      <c r="Y16" s="18" t="e">
        <f t="shared" si="35"/>
        <v>#DIV/0!</v>
      </c>
      <c r="Z16" s="6">
        <f t="shared" si="36"/>
        <v>0</v>
      </c>
      <c r="AA16" s="6">
        <f t="shared" si="37"/>
        <v>0</v>
      </c>
      <c r="AB16" s="6">
        <f t="shared" si="38"/>
        <v>0</v>
      </c>
      <c r="AC16" s="18" t="e">
        <f t="shared" si="39"/>
        <v>#DIV/0!</v>
      </c>
      <c r="AD16" s="6">
        <f t="shared" si="40"/>
        <v>0</v>
      </c>
      <c r="AE16" s="6">
        <f t="shared" si="41"/>
        <v>0</v>
      </c>
      <c r="AF16" s="6">
        <f t="shared" si="42"/>
        <v>0</v>
      </c>
      <c r="AG16" s="6">
        <f t="shared" si="43"/>
        <v>0</v>
      </c>
      <c r="AH16" s="3">
        <f t="shared" si="44"/>
        <v>0</v>
      </c>
      <c r="AI16" s="6">
        <f t="shared" si="45"/>
        <v>0</v>
      </c>
      <c r="AJ16" s="3">
        <f t="shared" si="46"/>
        <v>0</v>
      </c>
      <c r="AK16" s="18" t="e">
        <f t="shared" si="47"/>
        <v>#DIV/0!</v>
      </c>
    </row>
    <row r="17" spans="1:37" hidden="1" x14ac:dyDescent="0.25">
      <c r="A17" t="s">
        <v>1314</v>
      </c>
      <c r="B17" s="80" t="s">
        <v>1291</v>
      </c>
      <c r="C17" t="s">
        <v>1292</v>
      </c>
      <c r="E17"/>
      <c r="H17" s="3">
        <f t="shared" si="56"/>
        <v>0</v>
      </c>
      <c r="I17" s="3">
        <f t="shared" si="57"/>
        <v>0</v>
      </c>
      <c r="J17" s="6">
        <v>0</v>
      </c>
      <c r="K17" s="6">
        <f t="shared" si="58"/>
        <v>0</v>
      </c>
      <c r="L17" s="6">
        <f t="shared" si="59"/>
        <v>0</v>
      </c>
      <c r="M17" s="6">
        <f t="shared" si="60"/>
        <v>0</v>
      </c>
      <c r="N17" s="6">
        <f t="shared" si="61"/>
        <v>0</v>
      </c>
      <c r="O17" s="3">
        <f t="shared" si="62"/>
        <v>0</v>
      </c>
      <c r="P17" s="65">
        <f t="shared" si="63"/>
        <v>0</v>
      </c>
      <c r="Q17" s="6">
        <f t="shared" si="27"/>
        <v>0</v>
      </c>
      <c r="R17" s="6">
        <f t="shared" si="28"/>
        <v>0</v>
      </c>
      <c r="S17" s="6">
        <f t="shared" si="29"/>
        <v>0</v>
      </c>
      <c r="T17" s="6">
        <f t="shared" si="30"/>
        <v>0</v>
      </c>
      <c r="U17" s="6">
        <f t="shared" si="31"/>
        <v>0</v>
      </c>
      <c r="V17" s="3">
        <f t="shared" si="32"/>
        <v>0</v>
      </c>
      <c r="W17" s="3">
        <f t="shared" si="33"/>
        <v>0</v>
      </c>
      <c r="X17" s="3">
        <f t="shared" si="34"/>
        <v>0</v>
      </c>
      <c r="Y17" s="18" t="e">
        <f t="shared" si="35"/>
        <v>#DIV/0!</v>
      </c>
      <c r="Z17" s="6">
        <f t="shared" si="36"/>
        <v>0</v>
      </c>
      <c r="AA17" s="6">
        <f t="shared" si="37"/>
        <v>0</v>
      </c>
      <c r="AB17" s="6">
        <f t="shared" si="38"/>
        <v>0</v>
      </c>
      <c r="AC17" s="18" t="e">
        <f t="shared" si="39"/>
        <v>#DIV/0!</v>
      </c>
      <c r="AD17" s="6">
        <f t="shared" si="40"/>
        <v>0</v>
      </c>
      <c r="AE17" s="6">
        <f t="shared" si="41"/>
        <v>0</v>
      </c>
      <c r="AF17" s="6">
        <f t="shared" si="42"/>
        <v>0</v>
      </c>
      <c r="AG17" s="6">
        <f t="shared" si="43"/>
        <v>0</v>
      </c>
      <c r="AH17" s="3">
        <f t="shared" si="44"/>
        <v>0</v>
      </c>
      <c r="AI17" s="6">
        <f t="shared" si="45"/>
        <v>0</v>
      </c>
      <c r="AJ17" s="3">
        <f t="shared" si="46"/>
        <v>0</v>
      </c>
      <c r="AK17" s="18" t="e">
        <f t="shared" si="47"/>
        <v>#DIV/0!</v>
      </c>
    </row>
    <row r="18" spans="1:37" hidden="1" x14ac:dyDescent="0.25">
      <c r="A18" t="s">
        <v>1310</v>
      </c>
      <c r="B18" s="80" t="s">
        <v>173</v>
      </c>
      <c r="C18" t="s">
        <v>52</v>
      </c>
      <c r="E18"/>
      <c r="H18" s="3">
        <f t="shared" si="56"/>
        <v>0</v>
      </c>
      <c r="I18" s="3">
        <f t="shared" si="57"/>
        <v>0</v>
      </c>
      <c r="J18" s="6">
        <v>0</v>
      </c>
      <c r="K18" s="6">
        <f t="shared" si="58"/>
        <v>0</v>
      </c>
      <c r="L18" s="6">
        <f t="shared" si="59"/>
        <v>0</v>
      </c>
      <c r="M18" s="6">
        <f t="shared" si="60"/>
        <v>0</v>
      </c>
      <c r="N18" s="6">
        <f t="shared" si="61"/>
        <v>0</v>
      </c>
      <c r="O18" s="3">
        <f t="shared" si="62"/>
        <v>0</v>
      </c>
      <c r="P18" s="65">
        <f t="shared" si="63"/>
        <v>0</v>
      </c>
      <c r="Q18" s="6">
        <f t="shared" si="27"/>
        <v>0</v>
      </c>
      <c r="R18" s="6">
        <f t="shared" si="28"/>
        <v>0</v>
      </c>
      <c r="S18" s="6">
        <f t="shared" si="29"/>
        <v>0</v>
      </c>
      <c r="T18" s="6">
        <f t="shared" si="30"/>
        <v>0</v>
      </c>
      <c r="U18" s="6">
        <f t="shared" si="31"/>
        <v>0</v>
      </c>
      <c r="V18" s="3">
        <f t="shared" si="32"/>
        <v>0</v>
      </c>
      <c r="W18" s="3">
        <f t="shared" si="33"/>
        <v>0</v>
      </c>
      <c r="X18" s="3">
        <f t="shared" si="34"/>
        <v>0</v>
      </c>
      <c r="Y18" s="18" t="e">
        <f t="shared" si="35"/>
        <v>#DIV/0!</v>
      </c>
      <c r="Z18" s="6">
        <f t="shared" si="36"/>
        <v>0</v>
      </c>
      <c r="AA18" s="6">
        <f t="shared" si="37"/>
        <v>0</v>
      </c>
      <c r="AB18" s="6">
        <f t="shared" si="38"/>
        <v>0</v>
      </c>
      <c r="AC18" s="18" t="e">
        <f t="shared" si="39"/>
        <v>#DIV/0!</v>
      </c>
      <c r="AD18" s="6">
        <f t="shared" si="40"/>
        <v>0</v>
      </c>
      <c r="AE18" s="6">
        <f t="shared" si="41"/>
        <v>0</v>
      </c>
      <c r="AF18" s="6">
        <f t="shared" si="42"/>
        <v>0</v>
      </c>
      <c r="AG18" s="6">
        <f t="shared" si="43"/>
        <v>0</v>
      </c>
      <c r="AH18" s="3">
        <f t="shared" si="44"/>
        <v>0</v>
      </c>
      <c r="AI18" s="6">
        <f t="shared" si="45"/>
        <v>0</v>
      </c>
      <c r="AJ18" s="3">
        <f t="shared" si="46"/>
        <v>0</v>
      </c>
      <c r="AK18" s="18" t="e">
        <f t="shared" si="47"/>
        <v>#DIV/0!</v>
      </c>
    </row>
    <row r="19" spans="1:37" hidden="1" x14ac:dyDescent="0.25">
      <c r="A19" t="s">
        <v>1317</v>
      </c>
      <c r="B19" s="80" t="s">
        <v>188</v>
      </c>
      <c r="C19" t="s">
        <v>189</v>
      </c>
      <c r="E19"/>
      <c r="H19" s="3">
        <f t="shared" si="56"/>
        <v>0</v>
      </c>
      <c r="I19" s="3">
        <f t="shared" si="57"/>
        <v>0</v>
      </c>
      <c r="J19" s="6">
        <v>0</v>
      </c>
      <c r="K19" s="6">
        <f t="shared" si="58"/>
        <v>0</v>
      </c>
      <c r="L19" s="6">
        <f t="shared" si="59"/>
        <v>0</v>
      </c>
      <c r="M19" s="6">
        <f t="shared" si="60"/>
        <v>0</v>
      </c>
      <c r="N19" s="6">
        <f t="shared" si="61"/>
        <v>0</v>
      </c>
      <c r="O19" s="3">
        <f t="shared" si="62"/>
        <v>0</v>
      </c>
      <c r="P19" s="65">
        <f t="shared" si="63"/>
        <v>0</v>
      </c>
      <c r="Q19" s="6">
        <f t="shared" si="27"/>
        <v>0</v>
      </c>
      <c r="R19" s="6">
        <f t="shared" si="28"/>
        <v>0</v>
      </c>
      <c r="S19" s="6">
        <f t="shared" si="29"/>
        <v>0</v>
      </c>
      <c r="T19" s="6">
        <f t="shared" si="30"/>
        <v>0</v>
      </c>
      <c r="U19" s="6">
        <f t="shared" si="31"/>
        <v>0</v>
      </c>
      <c r="V19" s="3">
        <f t="shared" si="32"/>
        <v>0</v>
      </c>
      <c r="W19" s="3">
        <f t="shared" si="33"/>
        <v>0</v>
      </c>
      <c r="X19" s="3">
        <f t="shared" si="34"/>
        <v>0</v>
      </c>
      <c r="Y19" s="18" t="e">
        <f t="shared" si="35"/>
        <v>#DIV/0!</v>
      </c>
      <c r="Z19" s="6">
        <f t="shared" si="36"/>
        <v>0</v>
      </c>
      <c r="AA19" s="6">
        <f t="shared" si="37"/>
        <v>0</v>
      </c>
      <c r="AB19" s="6">
        <f t="shared" si="38"/>
        <v>0</v>
      </c>
      <c r="AC19" s="18" t="e">
        <f t="shared" si="39"/>
        <v>#DIV/0!</v>
      </c>
      <c r="AD19" s="6">
        <f t="shared" si="40"/>
        <v>0</v>
      </c>
      <c r="AE19" s="6">
        <f t="shared" si="41"/>
        <v>0</v>
      </c>
      <c r="AF19" s="6">
        <f t="shared" si="42"/>
        <v>0</v>
      </c>
      <c r="AG19" s="6">
        <f t="shared" si="43"/>
        <v>0</v>
      </c>
      <c r="AH19" s="3">
        <f t="shared" si="44"/>
        <v>0</v>
      </c>
      <c r="AI19" s="6">
        <f t="shared" si="45"/>
        <v>0</v>
      </c>
      <c r="AJ19" s="3">
        <f t="shared" si="46"/>
        <v>0</v>
      </c>
      <c r="AK19" s="18" t="e">
        <f t="shared" si="47"/>
        <v>#DIV/0!</v>
      </c>
    </row>
    <row r="20" spans="1:37" hidden="1" x14ac:dyDescent="0.25">
      <c r="A20" t="s">
        <v>1317</v>
      </c>
      <c r="B20" s="80" t="s">
        <v>504</v>
      </c>
      <c r="C20" t="s">
        <v>505</v>
      </c>
      <c r="E20"/>
      <c r="H20" s="3">
        <f t="shared" si="56"/>
        <v>0</v>
      </c>
      <c r="I20" s="3">
        <f t="shared" si="57"/>
        <v>0</v>
      </c>
      <c r="J20" s="6">
        <v>0</v>
      </c>
      <c r="K20" s="6">
        <f t="shared" si="58"/>
        <v>0</v>
      </c>
      <c r="L20" s="6">
        <f t="shared" si="59"/>
        <v>0</v>
      </c>
      <c r="M20" s="6">
        <f t="shared" si="60"/>
        <v>0</v>
      </c>
      <c r="N20" s="6">
        <f t="shared" si="61"/>
        <v>0</v>
      </c>
      <c r="O20" s="3">
        <f t="shared" si="62"/>
        <v>0</v>
      </c>
      <c r="P20" s="65">
        <f t="shared" si="63"/>
        <v>0</v>
      </c>
      <c r="Q20" s="6">
        <f t="shared" si="27"/>
        <v>0</v>
      </c>
      <c r="R20" s="6">
        <f t="shared" si="28"/>
        <v>0</v>
      </c>
      <c r="S20" s="6">
        <f t="shared" si="29"/>
        <v>0</v>
      </c>
      <c r="T20" s="6">
        <f t="shared" si="30"/>
        <v>0</v>
      </c>
      <c r="U20" s="6">
        <f t="shared" si="31"/>
        <v>0</v>
      </c>
      <c r="V20" s="3">
        <f t="shared" si="32"/>
        <v>0</v>
      </c>
      <c r="W20" s="3">
        <f t="shared" si="33"/>
        <v>0</v>
      </c>
      <c r="X20" s="3">
        <f t="shared" si="34"/>
        <v>0</v>
      </c>
      <c r="Y20" s="18" t="e">
        <f t="shared" si="35"/>
        <v>#DIV/0!</v>
      </c>
      <c r="Z20" s="6">
        <f t="shared" si="36"/>
        <v>0</v>
      </c>
      <c r="AA20" s="6">
        <f t="shared" si="37"/>
        <v>0</v>
      </c>
      <c r="AB20" s="6">
        <f t="shared" si="38"/>
        <v>0</v>
      </c>
      <c r="AC20" s="18" t="e">
        <f t="shared" si="39"/>
        <v>#DIV/0!</v>
      </c>
      <c r="AD20" s="6">
        <f t="shared" si="40"/>
        <v>0</v>
      </c>
      <c r="AE20" s="6">
        <f t="shared" si="41"/>
        <v>0</v>
      </c>
      <c r="AF20" s="6">
        <f t="shared" si="42"/>
        <v>0</v>
      </c>
      <c r="AG20" s="6">
        <f t="shared" si="43"/>
        <v>0</v>
      </c>
      <c r="AH20" s="3">
        <f t="shared" si="44"/>
        <v>0</v>
      </c>
      <c r="AI20" s="6">
        <f t="shared" si="45"/>
        <v>0</v>
      </c>
      <c r="AJ20" s="3">
        <f t="shared" si="46"/>
        <v>0</v>
      </c>
      <c r="AK20" s="18" t="e">
        <f t="shared" si="47"/>
        <v>#DIV/0!</v>
      </c>
    </row>
    <row r="21" spans="1:37" hidden="1" x14ac:dyDescent="0.25">
      <c r="A21" t="s">
        <v>1317</v>
      </c>
      <c r="B21" s="80" t="s">
        <v>506</v>
      </c>
      <c r="C21" t="s">
        <v>507</v>
      </c>
      <c r="E21"/>
      <c r="H21" s="3">
        <f t="shared" si="56"/>
        <v>0</v>
      </c>
      <c r="I21" s="3">
        <f t="shared" si="57"/>
        <v>0</v>
      </c>
      <c r="J21" s="6">
        <v>0</v>
      </c>
      <c r="K21" s="6">
        <f t="shared" si="58"/>
        <v>0</v>
      </c>
      <c r="L21" s="6">
        <f t="shared" si="59"/>
        <v>0</v>
      </c>
      <c r="M21" s="6">
        <f t="shared" si="60"/>
        <v>0</v>
      </c>
      <c r="N21" s="6">
        <f t="shared" si="61"/>
        <v>0</v>
      </c>
      <c r="O21" s="3">
        <f t="shared" si="62"/>
        <v>0</v>
      </c>
      <c r="P21" s="65">
        <f t="shared" si="63"/>
        <v>0</v>
      </c>
      <c r="Q21" s="6">
        <f t="shared" si="27"/>
        <v>0</v>
      </c>
      <c r="R21" s="6">
        <f t="shared" si="28"/>
        <v>0</v>
      </c>
      <c r="S21" s="6">
        <f t="shared" si="29"/>
        <v>0</v>
      </c>
      <c r="T21" s="6">
        <f t="shared" si="30"/>
        <v>0</v>
      </c>
      <c r="U21" s="6">
        <f t="shared" si="31"/>
        <v>0</v>
      </c>
      <c r="V21" s="3">
        <f t="shared" si="32"/>
        <v>0</v>
      </c>
      <c r="W21" s="3">
        <f t="shared" si="33"/>
        <v>0</v>
      </c>
      <c r="X21" s="3">
        <f t="shared" si="34"/>
        <v>0</v>
      </c>
      <c r="Y21" s="18" t="e">
        <f t="shared" si="35"/>
        <v>#DIV/0!</v>
      </c>
      <c r="Z21" s="6">
        <f t="shared" si="36"/>
        <v>0</v>
      </c>
      <c r="AA21" s="6">
        <f t="shared" si="37"/>
        <v>0</v>
      </c>
      <c r="AB21" s="6">
        <f t="shared" si="38"/>
        <v>0</v>
      </c>
      <c r="AC21" s="18" t="e">
        <f t="shared" si="39"/>
        <v>#DIV/0!</v>
      </c>
      <c r="AD21" s="6">
        <f t="shared" si="40"/>
        <v>0</v>
      </c>
      <c r="AE21" s="6">
        <f t="shared" si="41"/>
        <v>0</v>
      </c>
      <c r="AF21" s="6">
        <f t="shared" si="42"/>
        <v>0</v>
      </c>
      <c r="AG21" s="6">
        <f t="shared" si="43"/>
        <v>0</v>
      </c>
      <c r="AH21" s="3">
        <f t="shared" si="44"/>
        <v>0</v>
      </c>
      <c r="AI21" s="6">
        <f t="shared" si="45"/>
        <v>0</v>
      </c>
      <c r="AJ21" s="3">
        <f t="shared" si="46"/>
        <v>0</v>
      </c>
      <c r="AK21" s="18" t="e">
        <f t="shared" si="47"/>
        <v>#DIV/0!</v>
      </c>
    </row>
    <row r="22" spans="1:37" x14ac:dyDescent="0.25">
      <c r="A22" t="s">
        <v>1317</v>
      </c>
      <c r="B22" s="80" t="s">
        <v>174</v>
      </c>
      <c r="C22" t="s">
        <v>175</v>
      </c>
      <c r="H22" s="3">
        <f t="shared" ref="H22:H27" si="64">G22*0%</f>
        <v>0</v>
      </c>
      <c r="I22" s="3">
        <f t="shared" ref="I22:I27" si="65">G22*0%</f>
        <v>0</v>
      </c>
      <c r="J22" s="6">
        <v>0</v>
      </c>
      <c r="K22" s="6">
        <f t="shared" ref="K22:K27" si="66">SUM(G22:J22)</f>
        <v>0</v>
      </c>
      <c r="L22" s="6">
        <f t="shared" ref="L22:L27" si="67">G22*7%</f>
        <v>0</v>
      </c>
      <c r="M22" s="6">
        <f t="shared" ref="M22:M27" si="68">K22-L22</f>
        <v>0</v>
      </c>
      <c r="N22" s="6">
        <f t="shared" ref="N22:N27" si="69">M22*2.2</f>
        <v>0</v>
      </c>
      <c r="O22" s="3">
        <f t="shared" ref="O22:O27" si="70">N22*18%</f>
        <v>0</v>
      </c>
      <c r="P22" s="65">
        <f t="shared" ref="P22:P27" si="71">O22-L22</f>
        <v>0</v>
      </c>
      <c r="Q22" s="6">
        <f t="shared" si="27"/>
        <v>0</v>
      </c>
      <c r="R22" s="6">
        <f t="shared" si="28"/>
        <v>0</v>
      </c>
      <c r="S22" s="6">
        <f t="shared" si="29"/>
        <v>0</v>
      </c>
      <c r="T22" s="6">
        <f t="shared" si="30"/>
        <v>0</v>
      </c>
      <c r="U22" s="6">
        <f t="shared" si="31"/>
        <v>0</v>
      </c>
      <c r="V22" s="3">
        <f t="shared" si="32"/>
        <v>0</v>
      </c>
      <c r="W22" s="3">
        <f t="shared" si="33"/>
        <v>0</v>
      </c>
      <c r="X22" s="3">
        <f t="shared" si="34"/>
        <v>0</v>
      </c>
      <c r="Y22" s="18" t="e">
        <f t="shared" si="35"/>
        <v>#DIV/0!</v>
      </c>
      <c r="Z22" s="6">
        <f t="shared" si="36"/>
        <v>0</v>
      </c>
      <c r="AA22" s="6">
        <f t="shared" si="37"/>
        <v>0</v>
      </c>
      <c r="AB22" s="6">
        <f t="shared" si="38"/>
        <v>0</v>
      </c>
      <c r="AC22" s="18" t="e">
        <f t="shared" si="39"/>
        <v>#DIV/0!</v>
      </c>
      <c r="AD22" s="6">
        <f t="shared" si="40"/>
        <v>0</v>
      </c>
      <c r="AE22" s="6">
        <f t="shared" si="41"/>
        <v>0</v>
      </c>
      <c r="AF22" s="6">
        <f t="shared" si="42"/>
        <v>0</v>
      </c>
      <c r="AG22" s="6">
        <f t="shared" si="43"/>
        <v>0</v>
      </c>
      <c r="AH22" s="3">
        <f t="shared" si="44"/>
        <v>0</v>
      </c>
      <c r="AI22" s="6">
        <f t="shared" si="45"/>
        <v>0</v>
      </c>
      <c r="AJ22" s="3">
        <f t="shared" si="46"/>
        <v>0</v>
      </c>
      <c r="AK22" s="18" t="e">
        <f t="shared" si="47"/>
        <v>#DIV/0!</v>
      </c>
    </row>
    <row r="23" spans="1:37" x14ac:dyDescent="0.25">
      <c r="A23" t="s">
        <v>1317</v>
      </c>
      <c r="B23" s="80" t="s">
        <v>190</v>
      </c>
      <c r="C23" t="s">
        <v>191</v>
      </c>
      <c r="H23" s="3">
        <f t="shared" si="64"/>
        <v>0</v>
      </c>
      <c r="I23" s="3">
        <f t="shared" si="65"/>
        <v>0</v>
      </c>
      <c r="J23" s="6">
        <v>0</v>
      </c>
      <c r="K23" s="6">
        <f t="shared" si="66"/>
        <v>0</v>
      </c>
      <c r="L23" s="6">
        <f t="shared" si="67"/>
        <v>0</v>
      </c>
      <c r="M23" s="6">
        <f t="shared" si="68"/>
        <v>0</v>
      </c>
      <c r="N23" s="6">
        <f t="shared" si="69"/>
        <v>0</v>
      </c>
      <c r="O23" s="3">
        <f t="shared" si="70"/>
        <v>0</v>
      </c>
      <c r="P23" s="65">
        <f t="shared" si="71"/>
        <v>0</v>
      </c>
      <c r="Q23" s="6">
        <f t="shared" si="27"/>
        <v>0</v>
      </c>
      <c r="R23" s="6">
        <f t="shared" si="28"/>
        <v>0</v>
      </c>
      <c r="S23" s="6">
        <f t="shared" si="29"/>
        <v>0</v>
      </c>
      <c r="T23" s="6">
        <f t="shared" si="30"/>
        <v>0</v>
      </c>
      <c r="U23" s="6">
        <f t="shared" si="31"/>
        <v>0</v>
      </c>
      <c r="V23" s="3">
        <f t="shared" si="32"/>
        <v>0</v>
      </c>
      <c r="W23" s="3">
        <f t="shared" si="33"/>
        <v>0</v>
      </c>
      <c r="X23" s="3">
        <f t="shared" si="34"/>
        <v>0</v>
      </c>
      <c r="Y23" s="18" t="e">
        <f t="shared" si="35"/>
        <v>#DIV/0!</v>
      </c>
      <c r="Z23" s="6">
        <f t="shared" si="36"/>
        <v>0</v>
      </c>
      <c r="AA23" s="6">
        <f t="shared" si="37"/>
        <v>0</v>
      </c>
      <c r="AB23" s="6">
        <f t="shared" si="38"/>
        <v>0</v>
      </c>
      <c r="AC23" s="18" t="e">
        <f t="shared" si="39"/>
        <v>#DIV/0!</v>
      </c>
      <c r="AD23" s="6">
        <f t="shared" si="40"/>
        <v>0</v>
      </c>
      <c r="AE23" s="6">
        <f t="shared" si="41"/>
        <v>0</v>
      </c>
      <c r="AF23" s="6">
        <f t="shared" si="42"/>
        <v>0</v>
      </c>
      <c r="AG23" s="6">
        <f t="shared" si="43"/>
        <v>0</v>
      </c>
      <c r="AH23" s="3">
        <f t="shared" si="44"/>
        <v>0</v>
      </c>
      <c r="AI23" s="6">
        <f t="shared" si="45"/>
        <v>0</v>
      </c>
      <c r="AJ23" s="3">
        <f t="shared" si="46"/>
        <v>0</v>
      </c>
      <c r="AK23" s="18" t="e">
        <f t="shared" si="47"/>
        <v>#DIV/0!</v>
      </c>
    </row>
    <row r="24" spans="1:37" x14ac:dyDescent="0.25">
      <c r="A24" t="s">
        <v>1317</v>
      </c>
      <c r="B24" s="80" t="s">
        <v>186</v>
      </c>
      <c r="C24" t="s">
        <v>187</v>
      </c>
      <c r="H24" s="3">
        <f t="shared" si="64"/>
        <v>0</v>
      </c>
      <c r="I24" s="3">
        <f t="shared" si="65"/>
        <v>0</v>
      </c>
      <c r="J24" s="6">
        <v>0</v>
      </c>
      <c r="K24" s="6">
        <f t="shared" si="66"/>
        <v>0</v>
      </c>
      <c r="L24" s="6">
        <f t="shared" si="67"/>
        <v>0</v>
      </c>
      <c r="M24" s="6">
        <f t="shared" si="68"/>
        <v>0</v>
      </c>
      <c r="N24" s="6">
        <f t="shared" si="69"/>
        <v>0</v>
      </c>
      <c r="O24" s="3">
        <f t="shared" si="70"/>
        <v>0</v>
      </c>
      <c r="P24" s="65">
        <f t="shared" si="71"/>
        <v>0</v>
      </c>
      <c r="Q24" s="6">
        <f t="shared" si="27"/>
        <v>0</v>
      </c>
      <c r="R24" s="6">
        <f t="shared" si="28"/>
        <v>0</v>
      </c>
      <c r="S24" s="6">
        <f t="shared" si="29"/>
        <v>0</v>
      </c>
      <c r="T24" s="6">
        <f t="shared" si="30"/>
        <v>0</v>
      </c>
      <c r="U24" s="6">
        <f t="shared" si="31"/>
        <v>0</v>
      </c>
      <c r="V24" s="3">
        <f t="shared" si="32"/>
        <v>0</v>
      </c>
      <c r="W24" s="3">
        <f t="shared" si="33"/>
        <v>0</v>
      </c>
      <c r="X24" s="3">
        <f t="shared" si="34"/>
        <v>0</v>
      </c>
      <c r="Y24" s="18" t="e">
        <f t="shared" si="35"/>
        <v>#DIV/0!</v>
      </c>
      <c r="Z24" s="6">
        <f t="shared" si="36"/>
        <v>0</v>
      </c>
      <c r="AA24" s="6">
        <f t="shared" si="37"/>
        <v>0</v>
      </c>
      <c r="AB24" s="6">
        <f t="shared" si="38"/>
        <v>0</v>
      </c>
      <c r="AC24" s="18" t="e">
        <f t="shared" si="39"/>
        <v>#DIV/0!</v>
      </c>
      <c r="AD24" s="6">
        <f t="shared" si="40"/>
        <v>0</v>
      </c>
      <c r="AE24" s="6">
        <f t="shared" si="41"/>
        <v>0</v>
      </c>
      <c r="AF24" s="6">
        <f t="shared" si="42"/>
        <v>0</v>
      </c>
      <c r="AG24" s="6">
        <f t="shared" si="43"/>
        <v>0</v>
      </c>
      <c r="AH24" s="3">
        <f t="shared" si="44"/>
        <v>0</v>
      </c>
      <c r="AI24" s="6">
        <f t="shared" si="45"/>
        <v>0</v>
      </c>
      <c r="AJ24" s="3">
        <f t="shared" si="46"/>
        <v>0</v>
      </c>
      <c r="AK24" s="18" t="e">
        <f t="shared" si="47"/>
        <v>#DIV/0!</v>
      </c>
    </row>
    <row r="25" spans="1:37" x14ac:dyDescent="0.25">
      <c r="A25" t="s">
        <v>1310</v>
      </c>
      <c r="B25" s="80" t="s">
        <v>140</v>
      </c>
      <c r="C25" t="s">
        <v>53</v>
      </c>
      <c r="H25" s="3">
        <f t="shared" si="64"/>
        <v>0</v>
      </c>
      <c r="I25" s="3">
        <f t="shared" si="65"/>
        <v>0</v>
      </c>
      <c r="J25" s="6">
        <v>0</v>
      </c>
      <c r="K25" s="6">
        <f t="shared" si="66"/>
        <v>0</v>
      </c>
      <c r="L25" s="6">
        <f t="shared" si="67"/>
        <v>0</v>
      </c>
      <c r="M25" s="6">
        <f t="shared" si="68"/>
        <v>0</v>
      </c>
      <c r="N25" s="6">
        <f t="shared" si="69"/>
        <v>0</v>
      </c>
      <c r="O25" s="3">
        <f t="shared" si="70"/>
        <v>0</v>
      </c>
      <c r="P25" s="65">
        <f t="shared" si="71"/>
        <v>0</v>
      </c>
      <c r="Q25" s="6">
        <f t="shared" si="27"/>
        <v>0</v>
      </c>
      <c r="R25" s="6">
        <f t="shared" si="28"/>
        <v>0</v>
      </c>
      <c r="S25" s="6">
        <f t="shared" si="29"/>
        <v>0</v>
      </c>
      <c r="T25" s="6">
        <f t="shared" si="30"/>
        <v>0</v>
      </c>
      <c r="U25" s="6">
        <f t="shared" si="31"/>
        <v>0</v>
      </c>
      <c r="V25" s="3">
        <f t="shared" si="32"/>
        <v>0</v>
      </c>
      <c r="W25" s="3">
        <f t="shared" si="33"/>
        <v>0</v>
      </c>
      <c r="X25" s="3">
        <f t="shared" si="34"/>
        <v>0</v>
      </c>
      <c r="Y25" s="18" t="e">
        <f t="shared" si="35"/>
        <v>#DIV/0!</v>
      </c>
      <c r="Z25" s="6">
        <f t="shared" si="36"/>
        <v>0</v>
      </c>
      <c r="AA25" s="6">
        <f t="shared" si="37"/>
        <v>0</v>
      </c>
      <c r="AB25" s="6">
        <f t="shared" si="38"/>
        <v>0</v>
      </c>
      <c r="AC25" s="18" t="e">
        <f t="shared" si="39"/>
        <v>#DIV/0!</v>
      </c>
      <c r="AD25" s="6">
        <f t="shared" si="40"/>
        <v>0</v>
      </c>
      <c r="AE25" s="6">
        <f t="shared" si="41"/>
        <v>0</v>
      </c>
      <c r="AF25" s="6">
        <f t="shared" si="42"/>
        <v>0</v>
      </c>
      <c r="AG25" s="6">
        <f t="shared" si="43"/>
        <v>0</v>
      </c>
      <c r="AH25" s="3">
        <f t="shared" si="44"/>
        <v>0</v>
      </c>
      <c r="AI25" s="6">
        <f t="shared" si="45"/>
        <v>0</v>
      </c>
      <c r="AJ25" s="3">
        <f t="shared" si="46"/>
        <v>0</v>
      </c>
      <c r="AK25" s="18" t="e">
        <f t="shared" si="47"/>
        <v>#DIV/0!</v>
      </c>
    </row>
    <row r="26" spans="1:37" x14ac:dyDescent="0.25">
      <c r="A26" t="s">
        <v>1317</v>
      </c>
      <c r="B26" s="80" t="s">
        <v>155</v>
      </c>
      <c r="C26" t="s">
        <v>156</v>
      </c>
      <c r="H26" s="3">
        <f t="shared" si="64"/>
        <v>0</v>
      </c>
      <c r="I26" s="3">
        <f t="shared" si="65"/>
        <v>0</v>
      </c>
      <c r="J26" s="6">
        <v>0</v>
      </c>
      <c r="K26" s="6">
        <f t="shared" si="66"/>
        <v>0</v>
      </c>
      <c r="L26" s="6">
        <f t="shared" si="67"/>
        <v>0</v>
      </c>
      <c r="M26" s="6">
        <f t="shared" si="68"/>
        <v>0</v>
      </c>
      <c r="N26" s="6">
        <f t="shared" si="69"/>
        <v>0</v>
      </c>
      <c r="O26" s="3">
        <f t="shared" si="70"/>
        <v>0</v>
      </c>
      <c r="P26" s="65">
        <f t="shared" si="71"/>
        <v>0</v>
      </c>
      <c r="Q26" s="6">
        <f t="shared" si="27"/>
        <v>0</v>
      </c>
      <c r="R26" s="6">
        <f t="shared" si="28"/>
        <v>0</v>
      </c>
      <c r="S26" s="6">
        <f t="shared" si="29"/>
        <v>0</v>
      </c>
      <c r="T26" s="6">
        <f t="shared" si="30"/>
        <v>0</v>
      </c>
      <c r="U26" s="6">
        <f t="shared" si="31"/>
        <v>0</v>
      </c>
      <c r="V26" s="3">
        <f t="shared" si="32"/>
        <v>0</v>
      </c>
      <c r="W26" s="3">
        <f t="shared" si="33"/>
        <v>0</v>
      </c>
      <c r="X26" s="3">
        <f t="shared" si="34"/>
        <v>0</v>
      </c>
      <c r="Y26" s="18" t="e">
        <f t="shared" si="35"/>
        <v>#DIV/0!</v>
      </c>
      <c r="Z26" s="6">
        <f t="shared" si="36"/>
        <v>0</v>
      </c>
      <c r="AA26" s="6">
        <f t="shared" si="37"/>
        <v>0</v>
      </c>
      <c r="AB26" s="6">
        <f t="shared" si="38"/>
        <v>0</v>
      </c>
      <c r="AC26" s="18" t="e">
        <f t="shared" si="39"/>
        <v>#DIV/0!</v>
      </c>
      <c r="AD26" s="6">
        <f t="shared" si="40"/>
        <v>0</v>
      </c>
      <c r="AE26" s="6">
        <f t="shared" si="41"/>
        <v>0</v>
      </c>
      <c r="AF26" s="6">
        <f t="shared" si="42"/>
        <v>0</v>
      </c>
      <c r="AG26" s="6">
        <f t="shared" si="43"/>
        <v>0</v>
      </c>
      <c r="AH26" s="3">
        <f t="shared" si="44"/>
        <v>0</v>
      </c>
      <c r="AI26" s="6">
        <f t="shared" si="45"/>
        <v>0</v>
      </c>
      <c r="AJ26" s="3">
        <f t="shared" si="46"/>
        <v>0</v>
      </c>
      <c r="AK26" s="18" t="e">
        <f t="shared" si="47"/>
        <v>#DIV/0!</v>
      </c>
    </row>
    <row r="27" spans="1:37" x14ac:dyDescent="0.25">
      <c r="A27" t="s">
        <v>1317</v>
      </c>
      <c r="B27" s="80" t="s">
        <v>508</v>
      </c>
      <c r="C27" t="s">
        <v>509</v>
      </c>
      <c r="H27" s="3">
        <f t="shared" si="64"/>
        <v>0</v>
      </c>
      <c r="I27" s="3">
        <f t="shared" si="65"/>
        <v>0</v>
      </c>
      <c r="J27" s="6">
        <v>0</v>
      </c>
      <c r="K27" s="6">
        <f t="shared" si="66"/>
        <v>0</v>
      </c>
      <c r="L27" s="6">
        <f t="shared" si="67"/>
        <v>0</v>
      </c>
      <c r="M27" s="6">
        <f t="shared" si="68"/>
        <v>0</v>
      </c>
      <c r="N27" s="6">
        <f t="shared" si="69"/>
        <v>0</v>
      </c>
      <c r="O27" s="3">
        <f t="shared" si="70"/>
        <v>0</v>
      </c>
      <c r="P27" s="65">
        <f t="shared" si="71"/>
        <v>0</v>
      </c>
      <c r="Q27" s="6">
        <f t="shared" si="27"/>
        <v>0</v>
      </c>
      <c r="R27" s="6">
        <f t="shared" si="28"/>
        <v>0</v>
      </c>
      <c r="S27" s="6">
        <f t="shared" si="29"/>
        <v>0</v>
      </c>
      <c r="T27" s="6">
        <f t="shared" si="30"/>
        <v>0</v>
      </c>
      <c r="U27" s="6">
        <f t="shared" si="31"/>
        <v>0</v>
      </c>
      <c r="V27" s="3">
        <f t="shared" si="32"/>
        <v>0</v>
      </c>
      <c r="W27" s="3">
        <f t="shared" si="33"/>
        <v>0</v>
      </c>
      <c r="X27" s="3">
        <f t="shared" si="34"/>
        <v>0</v>
      </c>
      <c r="Y27" s="18" t="e">
        <f t="shared" si="35"/>
        <v>#DIV/0!</v>
      </c>
      <c r="Z27" s="6">
        <f t="shared" si="36"/>
        <v>0</v>
      </c>
      <c r="AA27" s="6">
        <f t="shared" si="37"/>
        <v>0</v>
      </c>
      <c r="AB27" s="6">
        <f t="shared" si="38"/>
        <v>0</v>
      </c>
      <c r="AC27" s="18" t="e">
        <f t="shared" si="39"/>
        <v>#DIV/0!</v>
      </c>
      <c r="AD27" s="6">
        <f t="shared" si="40"/>
        <v>0</v>
      </c>
      <c r="AE27" s="6">
        <f t="shared" si="41"/>
        <v>0</v>
      </c>
      <c r="AF27" s="6">
        <f t="shared" si="42"/>
        <v>0</v>
      </c>
      <c r="AG27" s="6">
        <f t="shared" si="43"/>
        <v>0</v>
      </c>
      <c r="AH27" s="3">
        <f t="shared" si="44"/>
        <v>0</v>
      </c>
      <c r="AI27" s="6">
        <f t="shared" si="45"/>
        <v>0</v>
      </c>
      <c r="AJ27" s="3">
        <f t="shared" si="46"/>
        <v>0</v>
      </c>
      <c r="AK27" s="18" t="e">
        <f t="shared" si="47"/>
        <v>#DIV/0!</v>
      </c>
    </row>
    <row r="28" spans="1:37" hidden="1" x14ac:dyDescent="0.25">
      <c r="A28" t="s">
        <v>1317</v>
      </c>
      <c r="B28" s="80" t="s">
        <v>510</v>
      </c>
      <c r="C28" t="s">
        <v>511</v>
      </c>
      <c r="H28" s="3">
        <f>G28*5%</f>
        <v>0</v>
      </c>
      <c r="I28" s="3">
        <f>G28*0%</f>
        <v>0</v>
      </c>
      <c r="J28" s="6">
        <v>0</v>
      </c>
      <c r="K28" s="6">
        <f>SUM(G28:J28)</f>
        <v>0</v>
      </c>
      <c r="L28" s="6">
        <f>G28*12%</f>
        <v>0</v>
      </c>
      <c r="M28" s="6">
        <f>K28-L28</f>
        <v>0</v>
      </c>
      <c r="N28" s="6">
        <f>M28*2.2</f>
        <v>0</v>
      </c>
      <c r="O28" s="3">
        <f>N28*18%</f>
        <v>0</v>
      </c>
      <c r="P28" s="65">
        <f>O28-L28</f>
        <v>0</v>
      </c>
      <c r="Q28" s="6">
        <f t="shared" si="27"/>
        <v>0</v>
      </c>
      <c r="R28" s="6">
        <f t="shared" si="28"/>
        <v>0</v>
      </c>
      <c r="S28" s="6">
        <f t="shared" si="29"/>
        <v>0</v>
      </c>
      <c r="T28" s="6">
        <f t="shared" si="30"/>
        <v>0</v>
      </c>
      <c r="U28" s="6">
        <f t="shared" si="31"/>
        <v>0</v>
      </c>
      <c r="V28" s="3">
        <f t="shared" si="32"/>
        <v>0</v>
      </c>
      <c r="W28" s="3">
        <f t="shared" si="33"/>
        <v>0</v>
      </c>
      <c r="X28" s="3">
        <f t="shared" si="34"/>
        <v>0</v>
      </c>
      <c r="Y28" s="18" t="e">
        <f t="shared" si="35"/>
        <v>#DIV/0!</v>
      </c>
      <c r="Z28" s="6">
        <f t="shared" si="36"/>
        <v>0</v>
      </c>
      <c r="AA28" s="6">
        <f t="shared" si="37"/>
        <v>0</v>
      </c>
      <c r="AB28" s="6">
        <f t="shared" si="38"/>
        <v>0</v>
      </c>
      <c r="AC28" s="18" t="e">
        <f t="shared" si="39"/>
        <v>#DIV/0!</v>
      </c>
      <c r="AD28" s="6">
        <f t="shared" si="40"/>
        <v>0</v>
      </c>
      <c r="AE28" s="6">
        <f t="shared" si="41"/>
        <v>0</v>
      </c>
      <c r="AF28" s="6">
        <f t="shared" si="42"/>
        <v>0</v>
      </c>
      <c r="AG28" s="6">
        <f t="shared" si="43"/>
        <v>0</v>
      </c>
      <c r="AH28" s="3">
        <f t="shared" si="44"/>
        <v>0</v>
      </c>
      <c r="AI28" s="6">
        <f t="shared" si="45"/>
        <v>0</v>
      </c>
      <c r="AJ28" s="3">
        <f t="shared" si="46"/>
        <v>0</v>
      </c>
      <c r="AK28" s="18" t="e">
        <f t="shared" si="47"/>
        <v>#DIV/0!</v>
      </c>
    </row>
    <row r="29" spans="1:37" hidden="1" x14ac:dyDescent="0.25">
      <c r="A29" t="s">
        <v>1317</v>
      </c>
      <c r="B29" s="80" t="s">
        <v>153</v>
      </c>
      <c r="C29" t="s">
        <v>154</v>
      </c>
      <c r="H29" s="3">
        <f>G29*5%</f>
        <v>0</v>
      </c>
      <c r="I29" s="3">
        <f>G29*0%</f>
        <v>0</v>
      </c>
      <c r="J29" s="6">
        <v>0</v>
      </c>
      <c r="K29" s="6">
        <f>SUM(G29:J29)</f>
        <v>0</v>
      </c>
      <c r="L29" s="6">
        <f>G29*12%</f>
        <v>0</v>
      </c>
      <c r="M29" s="6">
        <f>K29-L29</f>
        <v>0</v>
      </c>
      <c r="N29" s="6">
        <f>M29*2.2</f>
        <v>0</v>
      </c>
      <c r="O29" s="3">
        <f>N29*18%</f>
        <v>0</v>
      </c>
      <c r="P29" s="65">
        <f>O29-L29</f>
        <v>0</v>
      </c>
      <c r="Q29" s="6">
        <f t="shared" si="27"/>
        <v>0</v>
      </c>
      <c r="R29" s="6">
        <f t="shared" si="28"/>
        <v>0</v>
      </c>
      <c r="S29" s="6">
        <f t="shared" si="29"/>
        <v>0</v>
      </c>
      <c r="T29" s="6">
        <f t="shared" si="30"/>
        <v>0</v>
      </c>
      <c r="U29" s="6">
        <f t="shared" si="31"/>
        <v>0</v>
      </c>
      <c r="V29" s="3">
        <f t="shared" si="32"/>
        <v>0</v>
      </c>
      <c r="W29" s="3">
        <f t="shared" si="33"/>
        <v>0</v>
      </c>
      <c r="X29" s="3">
        <f t="shared" si="34"/>
        <v>0</v>
      </c>
      <c r="Y29" s="18" t="e">
        <f t="shared" si="35"/>
        <v>#DIV/0!</v>
      </c>
      <c r="Z29" s="6">
        <f t="shared" si="36"/>
        <v>0</v>
      </c>
      <c r="AA29" s="6">
        <f t="shared" si="37"/>
        <v>0</v>
      </c>
      <c r="AB29" s="6">
        <f t="shared" si="38"/>
        <v>0</v>
      </c>
      <c r="AC29" s="18" t="e">
        <f t="shared" si="39"/>
        <v>#DIV/0!</v>
      </c>
      <c r="AD29" s="6">
        <f t="shared" si="40"/>
        <v>0</v>
      </c>
      <c r="AE29" s="6">
        <f t="shared" si="41"/>
        <v>0</v>
      </c>
      <c r="AF29" s="6">
        <f t="shared" si="42"/>
        <v>0</v>
      </c>
      <c r="AG29" s="6">
        <f t="shared" si="43"/>
        <v>0</v>
      </c>
      <c r="AH29" s="3">
        <f t="shared" si="44"/>
        <v>0</v>
      </c>
      <c r="AI29" s="6">
        <f t="shared" si="45"/>
        <v>0</v>
      </c>
      <c r="AJ29" s="3">
        <f t="shared" si="46"/>
        <v>0</v>
      </c>
      <c r="AK29" s="18" t="e">
        <f t="shared" si="47"/>
        <v>#DIV/0!</v>
      </c>
    </row>
    <row r="30" spans="1:37" x14ac:dyDescent="0.25">
      <c r="A30" t="s">
        <v>1317</v>
      </c>
      <c r="B30" s="80" t="s">
        <v>200</v>
      </c>
      <c r="C30" t="s">
        <v>201</v>
      </c>
      <c r="H30" s="3">
        <f t="shared" ref="H30:H31" si="72">G30*0%</f>
        <v>0</v>
      </c>
      <c r="I30" s="3">
        <f t="shared" ref="I30:I31" si="73">G30*0%</f>
        <v>0</v>
      </c>
      <c r="J30" s="6">
        <v>0</v>
      </c>
      <c r="K30" s="6">
        <f t="shared" ref="K30:K31" si="74">SUM(G30:J30)</f>
        <v>0</v>
      </c>
      <c r="L30" s="6">
        <f t="shared" ref="L30:L31" si="75">G30*7%</f>
        <v>0</v>
      </c>
      <c r="M30" s="6">
        <f t="shared" ref="M30:M31" si="76">K30-L30</f>
        <v>0</v>
      </c>
      <c r="N30" s="6">
        <f t="shared" ref="N30:N31" si="77">M30*2.2</f>
        <v>0</v>
      </c>
      <c r="O30" s="3">
        <f t="shared" ref="O30:O31" si="78">N30*18%</f>
        <v>0</v>
      </c>
      <c r="P30" s="65">
        <f t="shared" ref="P30:P31" si="79">O30-L30</f>
        <v>0</v>
      </c>
      <c r="Q30" s="6">
        <f t="shared" si="27"/>
        <v>0</v>
      </c>
      <c r="R30" s="6">
        <f t="shared" si="28"/>
        <v>0</v>
      </c>
      <c r="S30" s="6">
        <f t="shared" si="29"/>
        <v>0</v>
      </c>
      <c r="T30" s="6">
        <f t="shared" si="30"/>
        <v>0</v>
      </c>
      <c r="U30" s="6">
        <f t="shared" si="31"/>
        <v>0</v>
      </c>
      <c r="V30" s="3">
        <f t="shared" si="32"/>
        <v>0</v>
      </c>
      <c r="W30" s="3">
        <f t="shared" si="33"/>
        <v>0</v>
      </c>
      <c r="X30" s="3">
        <f t="shared" si="34"/>
        <v>0</v>
      </c>
      <c r="Y30" s="18" t="e">
        <f t="shared" si="35"/>
        <v>#DIV/0!</v>
      </c>
      <c r="Z30" s="6">
        <f t="shared" si="36"/>
        <v>0</v>
      </c>
      <c r="AA30" s="6">
        <f t="shared" si="37"/>
        <v>0</v>
      </c>
      <c r="AB30" s="6">
        <f t="shared" si="38"/>
        <v>0</v>
      </c>
      <c r="AC30" s="18" t="e">
        <f t="shared" si="39"/>
        <v>#DIV/0!</v>
      </c>
      <c r="AD30" s="6">
        <f t="shared" si="40"/>
        <v>0</v>
      </c>
      <c r="AE30" s="6">
        <f t="shared" si="41"/>
        <v>0</v>
      </c>
      <c r="AF30" s="6">
        <f t="shared" si="42"/>
        <v>0</v>
      </c>
      <c r="AG30" s="6">
        <f t="shared" si="43"/>
        <v>0</v>
      </c>
      <c r="AH30" s="3">
        <f t="shared" si="44"/>
        <v>0</v>
      </c>
      <c r="AI30" s="6">
        <f t="shared" si="45"/>
        <v>0</v>
      </c>
      <c r="AJ30" s="3">
        <f t="shared" si="46"/>
        <v>0</v>
      </c>
      <c r="AK30" s="18" t="e">
        <f t="shared" si="47"/>
        <v>#DIV/0!</v>
      </c>
    </row>
    <row r="31" spans="1:37" x14ac:dyDescent="0.25">
      <c r="A31" t="s">
        <v>1317</v>
      </c>
      <c r="B31" s="80" t="s">
        <v>169</v>
      </c>
      <c r="C31" t="s">
        <v>170</v>
      </c>
      <c r="H31" s="3">
        <f t="shared" si="72"/>
        <v>0</v>
      </c>
      <c r="I31" s="3">
        <f t="shared" si="73"/>
        <v>0</v>
      </c>
      <c r="J31" s="6">
        <v>0</v>
      </c>
      <c r="K31" s="6">
        <f t="shared" si="74"/>
        <v>0</v>
      </c>
      <c r="L31" s="6">
        <f t="shared" si="75"/>
        <v>0</v>
      </c>
      <c r="M31" s="6">
        <f t="shared" si="76"/>
        <v>0</v>
      </c>
      <c r="N31" s="6">
        <f t="shared" si="77"/>
        <v>0</v>
      </c>
      <c r="O31" s="3">
        <f t="shared" si="78"/>
        <v>0</v>
      </c>
      <c r="P31" s="65">
        <f t="shared" si="79"/>
        <v>0</v>
      </c>
      <c r="Q31" s="6">
        <f t="shared" si="27"/>
        <v>0</v>
      </c>
      <c r="R31" s="6">
        <f t="shared" si="28"/>
        <v>0</v>
      </c>
      <c r="S31" s="6">
        <f t="shared" si="29"/>
        <v>0</v>
      </c>
      <c r="T31" s="6">
        <f t="shared" si="30"/>
        <v>0</v>
      </c>
      <c r="U31" s="6">
        <f t="shared" si="31"/>
        <v>0</v>
      </c>
      <c r="V31" s="3">
        <f t="shared" si="32"/>
        <v>0</v>
      </c>
      <c r="W31" s="3">
        <f t="shared" si="33"/>
        <v>0</v>
      </c>
      <c r="X31" s="3">
        <f t="shared" si="34"/>
        <v>0</v>
      </c>
      <c r="Y31" s="18" t="e">
        <f t="shared" si="35"/>
        <v>#DIV/0!</v>
      </c>
      <c r="Z31" s="6">
        <f t="shared" si="36"/>
        <v>0</v>
      </c>
      <c r="AA31" s="6">
        <f t="shared" si="37"/>
        <v>0</v>
      </c>
      <c r="AB31" s="6">
        <f t="shared" si="38"/>
        <v>0</v>
      </c>
      <c r="AC31" s="18" t="e">
        <f t="shared" si="39"/>
        <v>#DIV/0!</v>
      </c>
      <c r="AD31" s="6">
        <f t="shared" si="40"/>
        <v>0</v>
      </c>
      <c r="AE31" s="6">
        <f t="shared" si="41"/>
        <v>0</v>
      </c>
      <c r="AF31" s="6">
        <f t="shared" si="42"/>
        <v>0</v>
      </c>
      <c r="AG31" s="6">
        <f t="shared" si="43"/>
        <v>0</v>
      </c>
      <c r="AH31" s="3">
        <f t="shared" si="44"/>
        <v>0</v>
      </c>
      <c r="AI31" s="6">
        <f t="shared" si="45"/>
        <v>0</v>
      </c>
      <c r="AJ31" s="3">
        <f t="shared" si="46"/>
        <v>0</v>
      </c>
      <c r="AK31" s="18" t="e">
        <f t="shared" si="47"/>
        <v>#DIV/0!</v>
      </c>
    </row>
    <row r="32" spans="1:37" hidden="1" x14ac:dyDescent="0.25">
      <c r="A32" t="s">
        <v>1316</v>
      </c>
      <c r="B32" s="80" t="s">
        <v>446</v>
      </c>
      <c r="C32" t="s">
        <v>447</v>
      </c>
      <c r="E32"/>
      <c r="H32" s="3">
        <f>G32*5%</f>
        <v>0</v>
      </c>
      <c r="I32" s="3">
        <f t="shared" ref="I32:I37" si="80">G32*0%</f>
        <v>0</v>
      </c>
      <c r="J32" s="6">
        <v>0</v>
      </c>
      <c r="K32" s="6">
        <f t="shared" ref="K32:K37" si="81">SUM(G32:J32)</f>
        <v>0</v>
      </c>
      <c r="L32" s="6">
        <f>G32*12%</f>
        <v>0</v>
      </c>
      <c r="M32" s="6">
        <f t="shared" ref="M32:M37" si="82">K32-L32</f>
        <v>0</v>
      </c>
      <c r="N32" s="6">
        <f t="shared" ref="N32:N37" si="83">M32*2.2</f>
        <v>0</v>
      </c>
      <c r="O32" s="3">
        <f t="shared" ref="O32:O37" si="84">N32*18%</f>
        <v>0</v>
      </c>
      <c r="P32" s="65">
        <f t="shared" ref="P32:P37" si="85">O32-L32</f>
        <v>0</v>
      </c>
      <c r="Q32" s="6">
        <f t="shared" si="27"/>
        <v>0</v>
      </c>
      <c r="R32" s="6">
        <f t="shared" si="28"/>
        <v>0</v>
      </c>
      <c r="S32" s="6">
        <f t="shared" si="29"/>
        <v>0</v>
      </c>
      <c r="T32" s="6">
        <f t="shared" si="30"/>
        <v>0</v>
      </c>
      <c r="U32" s="6">
        <f t="shared" si="31"/>
        <v>0</v>
      </c>
      <c r="V32" s="3">
        <f t="shared" si="32"/>
        <v>0</v>
      </c>
      <c r="W32" s="3">
        <f t="shared" si="33"/>
        <v>0</v>
      </c>
      <c r="X32" s="3">
        <f t="shared" si="34"/>
        <v>0</v>
      </c>
      <c r="Y32" s="18" t="e">
        <f t="shared" si="35"/>
        <v>#DIV/0!</v>
      </c>
      <c r="Z32" s="6">
        <f t="shared" si="36"/>
        <v>0</v>
      </c>
      <c r="AA32" s="6">
        <f t="shared" si="37"/>
        <v>0</v>
      </c>
      <c r="AB32" s="6">
        <f t="shared" si="38"/>
        <v>0</v>
      </c>
      <c r="AC32" s="18" t="e">
        <f t="shared" si="39"/>
        <v>#DIV/0!</v>
      </c>
      <c r="AD32" s="6">
        <f t="shared" si="40"/>
        <v>0</v>
      </c>
      <c r="AE32" s="6">
        <f t="shared" si="41"/>
        <v>0</v>
      </c>
      <c r="AF32" s="6">
        <f t="shared" si="42"/>
        <v>0</v>
      </c>
      <c r="AG32" s="6">
        <f t="shared" si="43"/>
        <v>0</v>
      </c>
      <c r="AH32" s="3">
        <f t="shared" si="44"/>
        <v>0</v>
      </c>
      <c r="AI32" s="6">
        <f t="shared" si="45"/>
        <v>0</v>
      </c>
      <c r="AJ32" s="3">
        <f t="shared" si="46"/>
        <v>0</v>
      </c>
      <c r="AK32" s="18" t="e">
        <f t="shared" si="47"/>
        <v>#DIV/0!</v>
      </c>
    </row>
    <row r="33" spans="1:37" hidden="1" x14ac:dyDescent="0.25">
      <c r="A33" t="s">
        <v>1316</v>
      </c>
      <c r="B33" s="80" t="s">
        <v>448</v>
      </c>
      <c r="C33" t="s">
        <v>449</v>
      </c>
      <c r="E33"/>
      <c r="H33" s="3">
        <f>G33*5%</f>
        <v>0</v>
      </c>
      <c r="I33" s="3">
        <f t="shared" si="80"/>
        <v>0</v>
      </c>
      <c r="J33" s="6">
        <v>0</v>
      </c>
      <c r="K33" s="6">
        <f t="shared" si="81"/>
        <v>0</v>
      </c>
      <c r="L33" s="6">
        <f>G33*12%</f>
        <v>0</v>
      </c>
      <c r="M33" s="6">
        <f t="shared" si="82"/>
        <v>0</v>
      </c>
      <c r="N33" s="6">
        <f t="shared" si="83"/>
        <v>0</v>
      </c>
      <c r="O33" s="3">
        <f t="shared" si="84"/>
        <v>0</v>
      </c>
      <c r="P33" s="65">
        <f t="shared" si="85"/>
        <v>0</v>
      </c>
      <c r="Q33" s="6">
        <f t="shared" si="27"/>
        <v>0</v>
      </c>
      <c r="R33" s="6">
        <f t="shared" si="28"/>
        <v>0</v>
      </c>
      <c r="S33" s="6">
        <f t="shared" si="29"/>
        <v>0</v>
      </c>
      <c r="T33" s="6">
        <f t="shared" si="30"/>
        <v>0</v>
      </c>
      <c r="U33" s="6">
        <f t="shared" si="31"/>
        <v>0</v>
      </c>
      <c r="V33" s="3">
        <f t="shared" si="32"/>
        <v>0</v>
      </c>
      <c r="W33" s="3">
        <f t="shared" si="33"/>
        <v>0</v>
      </c>
      <c r="X33" s="3">
        <f t="shared" si="34"/>
        <v>0</v>
      </c>
      <c r="Y33" s="18" t="e">
        <f t="shared" si="35"/>
        <v>#DIV/0!</v>
      </c>
      <c r="Z33" s="6">
        <f t="shared" si="36"/>
        <v>0</v>
      </c>
      <c r="AA33" s="6">
        <f t="shared" si="37"/>
        <v>0</v>
      </c>
      <c r="AB33" s="6">
        <f t="shared" si="38"/>
        <v>0</v>
      </c>
      <c r="AC33" s="18" t="e">
        <f t="shared" si="39"/>
        <v>#DIV/0!</v>
      </c>
      <c r="AD33" s="6">
        <f t="shared" si="40"/>
        <v>0</v>
      </c>
      <c r="AE33" s="6">
        <f t="shared" si="41"/>
        <v>0</v>
      </c>
      <c r="AF33" s="6">
        <f t="shared" si="42"/>
        <v>0</v>
      </c>
      <c r="AG33" s="6">
        <f t="shared" si="43"/>
        <v>0</v>
      </c>
      <c r="AH33" s="3">
        <f t="shared" si="44"/>
        <v>0</v>
      </c>
      <c r="AI33" s="6">
        <f t="shared" si="45"/>
        <v>0</v>
      </c>
      <c r="AJ33" s="3">
        <f t="shared" si="46"/>
        <v>0</v>
      </c>
      <c r="AK33" s="18" t="e">
        <f t="shared" si="47"/>
        <v>#DIV/0!</v>
      </c>
    </row>
    <row r="34" spans="1:37" hidden="1" x14ac:dyDescent="0.25">
      <c r="A34" t="s">
        <v>1318</v>
      </c>
      <c r="B34" s="80" t="s">
        <v>1319</v>
      </c>
      <c r="C34" t="s">
        <v>1320</v>
      </c>
      <c r="E34"/>
      <c r="H34" s="3">
        <f>G34*5%</f>
        <v>0</v>
      </c>
      <c r="I34" s="3">
        <f t="shared" si="80"/>
        <v>0</v>
      </c>
      <c r="J34" s="6">
        <v>0</v>
      </c>
      <c r="K34" s="6">
        <f t="shared" si="81"/>
        <v>0</v>
      </c>
      <c r="L34" s="6">
        <f>G34*12%</f>
        <v>0</v>
      </c>
      <c r="M34" s="6">
        <f t="shared" si="82"/>
        <v>0</v>
      </c>
      <c r="N34" s="6">
        <f t="shared" si="83"/>
        <v>0</v>
      </c>
      <c r="O34" s="3">
        <f t="shared" si="84"/>
        <v>0</v>
      </c>
      <c r="P34" s="65">
        <f t="shared" si="85"/>
        <v>0</v>
      </c>
      <c r="Q34" s="6">
        <f t="shared" si="27"/>
        <v>0</v>
      </c>
      <c r="R34" s="6">
        <f t="shared" si="28"/>
        <v>0</v>
      </c>
      <c r="S34" s="6">
        <f t="shared" si="29"/>
        <v>0</v>
      </c>
      <c r="T34" s="6">
        <f t="shared" si="30"/>
        <v>0</v>
      </c>
      <c r="U34" s="6">
        <f t="shared" si="31"/>
        <v>0</v>
      </c>
      <c r="V34" s="3">
        <f t="shared" si="32"/>
        <v>0</v>
      </c>
      <c r="W34" s="3">
        <f t="shared" si="33"/>
        <v>0</v>
      </c>
      <c r="X34" s="3">
        <f t="shared" si="34"/>
        <v>0</v>
      </c>
      <c r="Y34" s="18" t="e">
        <f t="shared" si="35"/>
        <v>#DIV/0!</v>
      </c>
      <c r="Z34" s="6">
        <f t="shared" si="36"/>
        <v>0</v>
      </c>
      <c r="AA34" s="6">
        <f t="shared" si="37"/>
        <v>0</v>
      </c>
      <c r="AB34" s="6">
        <f t="shared" si="38"/>
        <v>0</v>
      </c>
      <c r="AC34" s="18" t="e">
        <f t="shared" si="39"/>
        <v>#DIV/0!</v>
      </c>
      <c r="AD34" s="6">
        <f t="shared" si="40"/>
        <v>0</v>
      </c>
      <c r="AE34" s="6">
        <f t="shared" si="41"/>
        <v>0</v>
      </c>
      <c r="AF34" s="6">
        <f t="shared" si="42"/>
        <v>0</v>
      </c>
      <c r="AG34" s="6">
        <f t="shared" si="43"/>
        <v>0</v>
      </c>
      <c r="AH34" s="3">
        <f t="shared" si="44"/>
        <v>0</v>
      </c>
      <c r="AI34" s="6">
        <f t="shared" si="45"/>
        <v>0</v>
      </c>
      <c r="AJ34" s="3">
        <f t="shared" si="46"/>
        <v>0</v>
      </c>
      <c r="AK34" s="18" t="e">
        <f t="shared" si="47"/>
        <v>#DIV/0!</v>
      </c>
    </row>
    <row r="35" spans="1:37" hidden="1" x14ac:dyDescent="0.25">
      <c r="A35" t="s">
        <v>1318</v>
      </c>
      <c r="B35" s="80" t="s">
        <v>1321</v>
      </c>
      <c r="C35" t="s">
        <v>1322</v>
      </c>
      <c r="E35"/>
      <c r="H35" s="3">
        <f>G35*5%</f>
        <v>0</v>
      </c>
      <c r="I35" s="3">
        <f t="shared" si="80"/>
        <v>0</v>
      </c>
      <c r="J35" s="6">
        <v>0</v>
      </c>
      <c r="K35" s="6">
        <f t="shared" si="81"/>
        <v>0</v>
      </c>
      <c r="L35" s="6">
        <f>G35*12%</f>
        <v>0</v>
      </c>
      <c r="M35" s="6">
        <f t="shared" si="82"/>
        <v>0</v>
      </c>
      <c r="N35" s="6">
        <f t="shared" si="83"/>
        <v>0</v>
      </c>
      <c r="O35" s="3">
        <f t="shared" si="84"/>
        <v>0</v>
      </c>
      <c r="P35" s="65">
        <f t="shared" si="85"/>
        <v>0</v>
      </c>
      <c r="Q35" s="6">
        <f t="shared" si="27"/>
        <v>0</v>
      </c>
      <c r="R35" s="6">
        <f t="shared" si="28"/>
        <v>0</v>
      </c>
      <c r="S35" s="6">
        <f t="shared" si="29"/>
        <v>0</v>
      </c>
      <c r="T35" s="6">
        <f t="shared" si="30"/>
        <v>0</v>
      </c>
      <c r="U35" s="6">
        <f t="shared" si="31"/>
        <v>0</v>
      </c>
      <c r="V35" s="3">
        <f t="shared" si="32"/>
        <v>0</v>
      </c>
      <c r="W35" s="3">
        <f t="shared" si="33"/>
        <v>0</v>
      </c>
      <c r="X35" s="3">
        <f t="shared" si="34"/>
        <v>0</v>
      </c>
      <c r="Y35" s="18" t="e">
        <f t="shared" si="35"/>
        <v>#DIV/0!</v>
      </c>
      <c r="Z35" s="6">
        <f t="shared" si="36"/>
        <v>0</v>
      </c>
      <c r="AA35" s="6">
        <f t="shared" si="37"/>
        <v>0</v>
      </c>
      <c r="AB35" s="6">
        <f t="shared" si="38"/>
        <v>0</v>
      </c>
      <c r="AC35" s="18" t="e">
        <f t="shared" si="39"/>
        <v>#DIV/0!</v>
      </c>
      <c r="AD35" s="6">
        <f t="shared" si="40"/>
        <v>0</v>
      </c>
      <c r="AE35" s="6">
        <f t="shared" si="41"/>
        <v>0</v>
      </c>
      <c r="AF35" s="6">
        <f t="shared" si="42"/>
        <v>0</v>
      </c>
      <c r="AG35" s="6">
        <f t="shared" si="43"/>
        <v>0</v>
      </c>
      <c r="AH35" s="3">
        <f t="shared" si="44"/>
        <v>0</v>
      </c>
      <c r="AI35" s="6">
        <f t="shared" si="45"/>
        <v>0</v>
      </c>
      <c r="AJ35" s="3">
        <f t="shared" si="46"/>
        <v>0</v>
      </c>
      <c r="AK35" s="18" t="e">
        <f t="shared" si="47"/>
        <v>#DIV/0!</v>
      </c>
    </row>
    <row r="36" spans="1:37" x14ac:dyDescent="0.25">
      <c r="A36" t="s">
        <v>1315</v>
      </c>
      <c r="B36" s="80" t="s">
        <v>1323</v>
      </c>
      <c r="C36" t="s">
        <v>1324</v>
      </c>
      <c r="E36"/>
      <c r="H36" s="3">
        <f>G36*0%</f>
        <v>0</v>
      </c>
      <c r="I36" s="3">
        <f t="shared" si="80"/>
        <v>0</v>
      </c>
      <c r="J36" s="6">
        <v>0</v>
      </c>
      <c r="K36" s="6">
        <f t="shared" si="81"/>
        <v>0</v>
      </c>
      <c r="L36" s="6">
        <f>G36*7%</f>
        <v>0</v>
      </c>
      <c r="M36" s="6">
        <f t="shared" si="82"/>
        <v>0</v>
      </c>
      <c r="N36" s="6">
        <f t="shared" si="83"/>
        <v>0</v>
      </c>
      <c r="O36" s="3">
        <f t="shared" si="84"/>
        <v>0</v>
      </c>
      <c r="P36" s="65">
        <f t="shared" si="85"/>
        <v>0</v>
      </c>
      <c r="Q36" s="6">
        <f t="shared" si="27"/>
        <v>0</v>
      </c>
      <c r="R36" s="6">
        <f t="shared" si="28"/>
        <v>0</v>
      </c>
      <c r="S36" s="6">
        <f t="shared" si="29"/>
        <v>0</v>
      </c>
      <c r="T36" s="6">
        <f t="shared" si="30"/>
        <v>0</v>
      </c>
      <c r="U36" s="6">
        <f t="shared" si="31"/>
        <v>0</v>
      </c>
      <c r="V36" s="3">
        <f t="shared" si="32"/>
        <v>0</v>
      </c>
      <c r="W36" s="3">
        <f t="shared" si="33"/>
        <v>0</v>
      </c>
      <c r="X36" s="3">
        <f t="shared" si="34"/>
        <v>0</v>
      </c>
      <c r="Y36" s="18" t="e">
        <f t="shared" si="35"/>
        <v>#DIV/0!</v>
      </c>
      <c r="Z36" s="6">
        <f t="shared" si="36"/>
        <v>0</v>
      </c>
      <c r="AA36" s="6">
        <f t="shared" si="37"/>
        <v>0</v>
      </c>
      <c r="AB36" s="6">
        <f t="shared" si="38"/>
        <v>0</v>
      </c>
      <c r="AC36" s="18" t="e">
        <f t="shared" si="39"/>
        <v>#DIV/0!</v>
      </c>
      <c r="AD36" s="6">
        <f t="shared" si="40"/>
        <v>0</v>
      </c>
      <c r="AE36" s="6">
        <f t="shared" si="41"/>
        <v>0</v>
      </c>
      <c r="AF36" s="6">
        <f t="shared" si="42"/>
        <v>0</v>
      </c>
      <c r="AG36" s="6">
        <f t="shared" si="43"/>
        <v>0</v>
      </c>
      <c r="AH36" s="3">
        <f t="shared" si="44"/>
        <v>0</v>
      </c>
      <c r="AI36" s="6">
        <f t="shared" si="45"/>
        <v>0</v>
      </c>
      <c r="AJ36" s="3">
        <f t="shared" si="46"/>
        <v>0</v>
      </c>
      <c r="AK36" s="18" t="e">
        <f t="shared" si="47"/>
        <v>#DIV/0!</v>
      </c>
    </row>
    <row r="37" spans="1:37" hidden="1" x14ac:dyDescent="0.25">
      <c r="A37" t="s">
        <v>1325</v>
      </c>
      <c r="B37" s="80" t="s">
        <v>1009</v>
      </c>
      <c r="C37" t="s">
        <v>1010</v>
      </c>
      <c r="H37" s="3">
        <f>G37*0%</f>
        <v>0</v>
      </c>
      <c r="I37" s="3">
        <f t="shared" si="80"/>
        <v>0</v>
      </c>
      <c r="J37" s="6">
        <v>0</v>
      </c>
      <c r="K37" s="6">
        <f t="shared" si="81"/>
        <v>0</v>
      </c>
      <c r="L37" s="6">
        <f>G37*18%</f>
        <v>0</v>
      </c>
      <c r="M37" s="6">
        <f t="shared" si="82"/>
        <v>0</v>
      </c>
      <c r="N37" s="6">
        <f t="shared" si="83"/>
        <v>0</v>
      </c>
      <c r="O37" s="3">
        <f t="shared" si="84"/>
        <v>0</v>
      </c>
      <c r="P37" s="65">
        <f t="shared" si="85"/>
        <v>0</v>
      </c>
      <c r="Q37" s="6">
        <f t="shared" si="27"/>
        <v>0</v>
      </c>
      <c r="R37" s="6">
        <f t="shared" si="28"/>
        <v>0</v>
      </c>
      <c r="S37" s="6">
        <f t="shared" si="29"/>
        <v>0</v>
      </c>
      <c r="T37" s="6">
        <f t="shared" si="30"/>
        <v>0</v>
      </c>
      <c r="U37" s="6">
        <f t="shared" si="31"/>
        <v>0</v>
      </c>
      <c r="V37" s="3">
        <f t="shared" si="32"/>
        <v>0</v>
      </c>
      <c r="W37" s="3">
        <f t="shared" si="33"/>
        <v>0</v>
      </c>
      <c r="X37" s="3">
        <f t="shared" si="34"/>
        <v>0</v>
      </c>
      <c r="Y37" s="18" t="e">
        <f t="shared" si="35"/>
        <v>#DIV/0!</v>
      </c>
      <c r="Z37" s="6">
        <f t="shared" si="36"/>
        <v>0</v>
      </c>
      <c r="AA37" s="6">
        <f t="shared" si="37"/>
        <v>0</v>
      </c>
      <c r="AB37" s="6">
        <f t="shared" si="38"/>
        <v>0</v>
      </c>
      <c r="AC37" s="18" t="e">
        <f t="shared" si="39"/>
        <v>#DIV/0!</v>
      </c>
      <c r="AD37" s="6">
        <f t="shared" si="40"/>
        <v>0</v>
      </c>
      <c r="AE37" s="6">
        <f t="shared" si="41"/>
        <v>0</v>
      </c>
      <c r="AF37" s="6">
        <f t="shared" si="42"/>
        <v>0</v>
      </c>
      <c r="AG37" s="6">
        <f t="shared" si="43"/>
        <v>0</v>
      </c>
      <c r="AH37" s="3">
        <f t="shared" si="44"/>
        <v>0</v>
      </c>
      <c r="AI37" s="6">
        <f t="shared" si="45"/>
        <v>0</v>
      </c>
      <c r="AJ37" s="3">
        <f t="shared" si="46"/>
        <v>0</v>
      </c>
      <c r="AK37" s="18" t="e">
        <f t="shared" si="47"/>
        <v>#DIV/0!</v>
      </c>
    </row>
    <row r="38" spans="1:37" x14ac:dyDescent="0.25">
      <c r="A38" t="s">
        <v>1325</v>
      </c>
      <c r="B38" s="80" t="s">
        <v>1011</v>
      </c>
      <c r="C38" t="s">
        <v>1012</v>
      </c>
      <c r="H38" s="3">
        <f t="shared" ref="H38:H39" si="86">G38*0%</f>
        <v>0</v>
      </c>
      <c r="I38" s="3">
        <f t="shared" ref="I38:I39" si="87">G38*0%</f>
        <v>0</v>
      </c>
      <c r="J38" s="6">
        <v>0</v>
      </c>
      <c r="K38" s="6">
        <f t="shared" ref="K38:K39" si="88">SUM(G38:J38)</f>
        <v>0</v>
      </c>
      <c r="L38" s="6">
        <f t="shared" ref="L38:L39" si="89">G38*7%</f>
        <v>0</v>
      </c>
      <c r="M38" s="6">
        <f t="shared" ref="M38:M39" si="90">K38-L38</f>
        <v>0</v>
      </c>
      <c r="N38" s="6">
        <f t="shared" ref="N38:N39" si="91">M38*2.2</f>
        <v>0</v>
      </c>
      <c r="O38" s="3">
        <f t="shared" ref="O38:O39" si="92">N38*18%</f>
        <v>0</v>
      </c>
      <c r="P38" s="65">
        <f t="shared" ref="P38:P39" si="93">O38-L38</f>
        <v>0</v>
      </c>
      <c r="Q38" s="6">
        <f t="shared" si="27"/>
        <v>0</v>
      </c>
      <c r="R38" s="6">
        <f t="shared" si="28"/>
        <v>0</v>
      </c>
      <c r="S38" s="6">
        <f t="shared" si="29"/>
        <v>0</v>
      </c>
      <c r="T38" s="6">
        <f t="shared" si="30"/>
        <v>0</v>
      </c>
      <c r="U38" s="6">
        <f t="shared" si="31"/>
        <v>0</v>
      </c>
      <c r="V38" s="3">
        <f t="shared" si="32"/>
        <v>0</v>
      </c>
      <c r="W38" s="3">
        <f t="shared" si="33"/>
        <v>0</v>
      </c>
      <c r="X38" s="3">
        <f t="shared" si="34"/>
        <v>0</v>
      </c>
      <c r="Y38" s="18" t="e">
        <f t="shared" si="35"/>
        <v>#DIV/0!</v>
      </c>
      <c r="Z38" s="6">
        <f t="shared" si="36"/>
        <v>0</v>
      </c>
      <c r="AA38" s="6">
        <f t="shared" si="37"/>
        <v>0</v>
      </c>
      <c r="AB38" s="6">
        <f t="shared" si="38"/>
        <v>0</v>
      </c>
      <c r="AC38" s="18" t="e">
        <f t="shared" si="39"/>
        <v>#DIV/0!</v>
      </c>
      <c r="AD38" s="6">
        <f t="shared" si="40"/>
        <v>0</v>
      </c>
      <c r="AE38" s="6">
        <f t="shared" si="41"/>
        <v>0</v>
      </c>
      <c r="AF38" s="6">
        <f t="shared" si="42"/>
        <v>0</v>
      </c>
      <c r="AG38" s="6">
        <f t="shared" si="43"/>
        <v>0</v>
      </c>
      <c r="AH38" s="3">
        <f t="shared" si="44"/>
        <v>0</v>
      </c>
      <c r="AI38" s="6">
        <f t="shared" si="45"/>
        <v>0</v>
      </c>
      <c r="AJ38" s="3">
        <f t="shared" si="46"/>
        <v>0</v>
      </c>
      <c r="AK38" s="18" t="e">
        <f t="shared" si="47"/>
        <v>#DIV/0!</v>
      </c>
    </row>
    <row r="39" spans="1:37" x14ac:dyDescent="0.25">
      <c r="A39" t="s">
        <v>1325</v>
      </c>
      <c r="B39" s="80" t="s">
        <v>1013</v>
      </c>
      <c r="C39" t="s">
        <v>1014</v>
      </c>
      <c r="H39" s="3">
        <f t="shared" si="86"/>
        <v>0</v>
      </c>
      <c r="I39" s="3">
        <f t="shared" si="87"/>
        <v>0</v>
      </c>
      <c r="J39" s="6">
        <v>0</v>
      </c>
      <c r="K39" s="6">
        <f t="shared" si="88"/>
        <v>0</v>
      </c>
      <c r="L39" s="6">
        <f t="shared" si="89"/>
        <v>0</v>
      </c>
      <c r="M39" s="6">
        <f t="shared" si="90"/>
        <v>0</v>
      </c>
      <c r="N39" s="6">
        <f t="shared" si="91"/>
        <v>0</v>
      </c>
      <c r="O39" s="3">
        <f t="shared" si="92"/>
        <v>0</v>
      </c>
      <c r="P39" s="65">
        <f t="shared" si="93"/>
        <v>0</v>
      </c>
      <c r="Q39" s="6">
        <f t="shared" si="27"/>
        <v>0</v>
      </c>
      <c r="R39" s="6">
        <f t="shared" si="28"/>
        <v>0</v>
      </c>
      <c r="S39" s="6">
        <f t="shared" si="29"/>
        <v>0</v>
      </c>
      <c r="T39" s="6">
        <f t="shared" si="30"/>
        <v>0</v>
      </c>
      <c r="U39" s="6">
        <f t="shared" si="31"/>
        <v>0</v>
      </c>
      <c r="V39" s="3">
        <f t="shared" si="32"/>
        <v>0</v>
      </c>
      <c r="W39" s="3">
        <f t="shared" si="33"/>
        <v>0</v>
      </c>
      <c r="X39" s="3">
        <f t="shared" si="34"/>
        <v>0</v>
      </c>
      <c r="Y39" s="18" t="e">
        <f t="shared" si="35"/>
        <v>#DIV/0!</v>
      </c>
      <c r="Z39" s="6">
        <f t="shared" si="36"/>
        <v>0</v>
      </c>
      <c r="AA39" s="6">
        <f t="shared" si="37"/>
        <v>0</v>
      </c>
      <c r="AB39" s="6">
        <f t="shared" si="38"/>
        <v>0</v>
      </c>
      <c r="AC39" s="18" t="e">
        <f t="shared" si="39"/>
        <v>#DIV/0!</v>
      </c>
      <c r="AD39" s="6">
        <f t="shared" si="40"/>
        <v>0</v>
      </c>
      <c r="AE39" s="6">
        <f t="shared" si="41"/>
        <v>0</v>
      </c>
      <c r="AF39" s="6">
        <f t="shared" si="42"/>
        <v>0</v>
      </c>
      <c r="AG39" s="6">
        <f t="shared" si="43"/>
        <v>0</v>
      </c>
      <c r="AH39" s="3">
        <f t="shared" si="44"/>
        <v>0</v>
      </c>
      <c r="AI39" s="6">
        <f t="shared" si="45"/>
        <v>0</v>
      </c>
      <c r="AJ39" s="3">
        <f t="shared" si="46"/>
        <v>0</v>
      </c>
      <c r="AK39" s="18" t="e">
        <f t="shared" si="47"/>
        <v>#DIV/0!</v>
      </c>
    </row>
    <row r="40" spans="1:37" hidden="1" x14ac:dyDescent="0.25">
      <c r="A40" t="s">
        <v>1325</v>
      </c>
      <c r="B40" s="80" t="s">
        <v>1015</v>
      </c>
      <c r="C40" t="s">
        <v>1016</v>
      </c>
      <c r="H40" s="3">
        <f>G40*5%</f>
        <v>0</v>
      </c>
      <c r="I40" s="3">
        <f>G40*0%</f>
        <v>0</v>
      </c>
      <c r="J40" s="6">
        <v>0</v>
      </c>
      <c r="K40" s="6">
        <f>SUM(G40:J40)</f>
        <v>0</v>
      </c>
      <c r="L40" s="6">
        <f>G40*12%</f>
        <v>0</v>
      </c>
      <c r="M40" s="6">
        <f>K40-L40</f>
        <v>0</v>
      </c>
      <c r="N40" s="6">
        <f>M40*2.2</f>
        <v>0</v>
      </c>
      <c r="O40" s="3">
        <f>N40*18%</f>
        <v>0</v>
      </c>
      <c r="P40" s="65">
        <f>O40-L40</f>
        <v>0</v>
      </c>
      <c r="Q40" s="6">
        <f t="shared" si="27"/>
        <v>0</v>
      </c>
      <c r="R40" s="6">
        <f t="shared" si="28"/>
        <v>0</v>
      </c>
      <c r="S40" s="6">
        <f t="shared" si="29"/>
        <v>0</v>
      </c>
      <c r="T40" s="6">
        <f t="shared" si="30"/>
        <v>0</v>
      </c>
      <c r="U40" s="6">
        <f t="shared" si="31"/>
        <v>0</v>
      </c>
      <c r="V40" s="3">
        <f t="shared" si="32"/>
        <v>0</v>
      </c>
      <c r="W40" s="3">
        <f t="shared" si="33"/>
        <v>0</v>
      </c>
      <c r="X40" s="3">
        <f t="shared" si="34"/>
        <v>0</v>
      </c>
      <c r="Y40" s="18" t="e">
        <f t="shared" si="35"/>
        <v>#DIV/0!</v>
      </c>
      <c r="Z40" s="6">
        <f t="shared" si="36"/>
        <v>0</v>
      </c>
      <c r="AA40" s="6">
        <f t="shared" si="37"/>
        <v>0</v>
      </c>
      <c r="AB40" s="6">
        <f t="shared" si="38"/>
        <v>0</v>
      </c>
      <c r="AC40" s="18" t="e">
        <f t="shared" si="39"/>
        <v>#DIV/0!</v>
      </c>
      <c r="AD40" s="6">
        <f t="shared" si="40"/>
        <v>0</v>
      </c>
      <c r="AE40" s="6">
        <f t="shared" si="41"/>
        <v>0</v>
      </c>
      <c r="AF40" s="6">
        <f t="shared" si="42"/>
        <v>0</v>
      </c>
      <c r="AG40" s="6">
        <f t="shared" si="43"/>
        <v>0</v>
      </c>
      <c r="AH40" s="3">
        <f t="shared" si="44"/>
        <v>0</v>
      </c>
      <c r="AI40" s="6">
        <f t="shared" si="45"/>
        <v>0</v>
      </c>
      <c r="AJ40" s="3">
        <f t="shared" si="46"/>
        <v>0</v>
      </c>
      <c r="AK40" s="18" t="e">
        <f t="shared" si="47"/>
        <v>#DIV/0!</v>
      </c>
    </row>
    <row r="41" spans="1:37" hidden="1" x14ac:dyDescent="0.25">
      <c r="A41" t="s">
        <v>1325</v>
      </c>
      <c r="B41" s="80" t="s">
        <v>1019</v>
      </c>
      <c r="C41" t="s">
        <v>1020</v>
      </c>
      <c r="H41" s="3">
        <f>G41*5%</f>
        <v>0</v>
      </c>
      <c r="I41" s="3">
        <f>G41*0%</f>
        <v>0</v>
      </c>
      <c r="J41" s="6">
        <v>0</v>
      </c>
      <c r="K41" s="6">
        <f>SUM(G41:J41)</f>
        <v>0</v>
      </c>
      <c r="L41" s="6">
        <f>G41*12%</f>
        <v>0</v>
      </c>
      <c r="M41" s="6">
        <f>K41-L41</f>
        <v>0</v>
      </c>
      <c r="N41" s="6">
        <f>M41*2.2</f>
        <v>0</v>
      </c>
      <c r="O41" s="3">
        <f>N41*18%</f>
        <v>0</v>
      </c>
      <c r="P41" s="65">
        <f>O41-L41</f>
        <v>0</v>
      </c>
      <c r="Q41" s="6">
        <f t="shared" si="27"/>
        <v>0</v>
      </c>
      <c r="R41" s="6">
        <f t="shared" si="28"/>
        <v>0</v>
      </c>
      <c r="S41" s="6">
        <f t="shared" si="29"/>
        <v>0</v>
      </c>
      <c r="T41" s="6">
        <f t="shared" si="30"/>
        <v>0</v>
      </c>
      <c r="U41" s="6">
        <f t="shared" si="31"/>
        <v>0</v>
      </c>
      <c r="V41" s="3">
        <f t="shared" si="32"/>
        <v>0</v>
      </c>
      <c r="W41" s="3">
        <f t="shared" si="33"/>
        <v>0</v>
      </c>
      <c r="X41" s="3">
        <f t="shared" si="34"/>
        <v>0</v>
      </c>
      <c r="Y41" s="18" t="e">
        <f t="shared" si="35"/>
        <v>#DIV/0!</v>
      </c>
      <c r="Z41" s="6">
        <f t="shared" si="36"/>
        <v>0</v>
      </c>
      <c r="AA41" s="6">
        <f t="shared" si="37"/>
        <v>0</v>
      </c>
      <c r="AB41" s="6">
        <f t="shared" si="38"/>
        <v>0</v>
      </c>
      <c r="AC41" s="18" t="e">
        <f t="shared" si="39"/>
        <v>#DIV/0!</v>
      </c>
      <c r="AD41" s="6">
        <f t="shared" si="40"/>
        <v>0</v>
      </c>
      <c r="AE41" s="6">
        <f t="shared" si="41"/>
        <v>0</v>
      </c>
      <c r="AF41" s="6">
        <f t="shared" si="42"/>
        <v>0</v>
      </c>
      <c r="AG41" s="6">
        <f t="shared" si="43"/>
        <v>0</v>
      </c>
      <c r="AH41" s="3">
        <f t="shared" si="44"/>
        <v>0</v>
      </c>
      <c r="AI41" s="6">
        <f t="shared" si="45"/>
        <v>0</v>
      </c>
      <c r="AJ41" s="3">
        <f t="shared" si="46"/>
        <v>0</v>
      </c>
      <c r="AK41" s="18" t="e">
        <f t="shared" si="47"/>
        <v>#DIV/0!</v>
      </c>
    </row>
    <row r="42" spans="1:37" x14ac:dyDescent="0.25">
      <c r="A42" t="s">
        <v>1325</v>
      </c>
      <c r="B42" s="80" t="s">
        <v>1017</v>
      </c>
      <c r="C42" t="s">
        <v>1018</v>
      </c>
      <c r="H42" s="3">
        <f>G42*0%</f>
        <v>0</v>
      </c>
      <c r="I42" s="3">
        <f>G42*0%</f>
        <v>0</v>
      </c>
      <c r="J42" s="6">
        <v>0</v>
      </c>
      <c r="K42" s="6">
        <f>SUM(G42:J42)</f>
        <v>0</v>
      </c>
      <c r="L42" s="6">
        <f>G42*7%</f>
        <v>0</v>
      </c>
      <c r="M42" s="6">
        <f>K42-L42</f>
        <v>0</v>
      </c>
      <c r="N42" s="6">
        <f>M42*2.2</f>
        <v>0</v>
      </c>
      <c r="O42" s="3">
        <f>N42*18%</f>
        <v>0</v>
      </c>
      <c r="P42" s="65">
        <f>O42-L42</f>
        <v>0</v>
      </c>
      <c r="Q42" s="6">
        <f t="shared" si="27"/>
        <v>0</v>
      </c>
      <c r="R42" s="6">
        <f t="shared" si="28"/>
        <v>0</v>
      </c>
      <c r="S42" s="6">
        <f t="shared" si="29"/>
        <v>0</v>
      </c>
      <c r="T42" s="6">
        <f t="shared" si="30"/>
        <v>0</v>
      </c>
      <c r="U42" s="6">
        <f t="shared" si="31"/>
        <v>0</v>
      </c>
      <c r="V42" s="3">
        <f t="shared" si="32"/>
        <v>0</v>
      </c>
      <c r="W42" s="3">
        <f t="shared" si="33"/>
        <v>0</v>
      </c>
      <c r="X42" s="3">
        <f t="shared" si="34"/>
        <v>0</v>
      </c>
      <c r="Y42" s="18" t="e">
        <f t="shared" si="35"/>
        <v>#DIV/0!</v>
      </c>
      <c r="Z42" s="6">
        <f t="shared" si="36"/>
        <v>0</v>
      </c>
      <c r="AA42" s="6">
        <f t="shared" si="37"/>
        <v>0</v>
      </c>
      <c r="AB42" s="6">
        <f t="shared" si="38"/>
        <v>0</v>
      </c>
      <c r="AC42" s="18" t="e">
        <f t="shared" si="39"/>
        <v>#DIV/0!</v>
      </c>
      <c r="AD42" s="6">
        <f t="shared" si="40"/>
        <v>0</v>
      </c>
      <c r="AE42" s="6">
        <f t="shared" si="41"/>
        <v>0</v>
      </c>
      <c r="AF42" s="6">
        <f t="shared" si="42"/>
        <v>0</v>
      </c>
      <c r="AG42" s="6">
        <f t="shared" si="43"/>
        <v>0</v>
      </c>
      <c r="AH42" s="3">
        <f t="shared" si="44"/>
        <v>0</v>
      </c>
      <c r="AI42" s="6">
        <f t="shared" si="45"/>
        <v>0</v>
      </c>
      <c r="AJ42" s="3">
        <f t="shared" si="46"/>
        <v>0</v>
      </c>
      <c r="AK42" s="18" t="e">
        <f t="shared" si="47"/>
        <v>#DIV/0!</v>
      </c>
    </row>
    <row r="43" spans="1:37" hidden="1" x14ac:dyDescent="0.25">
      <c r="A43" t="s">
        <v>1325</v>
      </c>
      <c r="B43" s="80" t="s">
        <v>1285</v>
      </c>
      <c r="C43" t="s">
        <v>1286</v>
      </c>
      <c r="E43"/>
      <c r="H43" s="3">
        <f>G43*5%</f>
        <v>0</v>
      </c>
      <c r="I43" s="3">
        <f>G43*0%</f>
        <v>0</v>
      </c>
      <c r="J43" s="6">
        <v>0</v>
      </c>
      <c r="K43" s="6">
        <f>SUM(G43:J43)</f>
        <v>0</v>
      </c>
      <c r="L43" s="6">
        <f>G43*12%</f>
        <v>0</v>
      </c>
      <c r="M43" s="6">
        <f>K43-L43</f>
        <v>0</v>
      </c>
      <c r="N43" s="6">
        <f>M43*2.2</f>
        <v>0</v>
      </c>
      <c r="O43" s="3">
        <f>N43*18%</f>
        <v>0</v>
      </c>
      <c r="P43" s="65">
        <f>O43-L43</f>
        <v>0</v>
      </c>
      <c r="Q43" s="6">
        <f t="shared" si="27"/>
        <v>0</v>
      </c>
      <c r="R43" s="6">
        <f t="shared" si="28"/>
        <v>0</v>
      </c>
      <c r="S43" s="6">
        <f t="shared" si="29"/>
        <v>0</v>
      </c>
      <c r="T43" s="6">
        <f t="shared" si="30"/>
        <v>0</v>
      </c>
      <c r="U43" s="6">
        <f t="shared" si="31"/>
        <v>0</v>
      </c>
      <c r="V43" s="3">
        <f t="shared" si="32"/>
        <v>0</v>
      </c>
      <c r="W43" s="3">
        <f t="shared" si="33"/>
        <v>0</v>
      </c>
      <c r="X43" s="3">
        <f t="shared" si="34"/>
        <v>0</v>
      </c>
      <c r="Y43" s="18" t="e">
        <f t="shared" si="35"/>
        <v>#DIV/0!</v>
      </c>
      <c r="Z43" s="6">
        <f t="shared" si="36"/>
        <v>0</v>
      </c>
      <c r="AA43" s="6">
        <f t="shared" si="37"/>
        <v>0</v>
      </c>
      <c r="AB43" s="6">
        <f t="shared" si="38"/>
        <v>0</v>
      </c>
      <c r="AC43" s="18" t="e">
        <f t="shared" si="39"/>
        <v>#DIV/0!</v>
      </c>
      <c r="AD43" s="6">
        <f t="shared" si="40"/>
        <v>0</v>
      </c>
      <c r="AE43" s="6">
        <f t="shared" si="41"/>
        <v>0</v>
      </c>
      <c r="AF43" s="6">
        <f t="shared" si="42"/>
        <v>0</v>
      </c>
      <c r="AG43" s="6">
        <f t="shared" si="43"/>
        <v>0</v>
      </c>
      <c r="AH43" s="3">
        <f t="shared" si="44"/>
        <v>0</v>
      </c>
      <c r="AI43" s="6">
        <f t="shared" si="45"/>
        <v>0</v>
      </c>
      <c r="AJ43" s="3">
        <f t="shared" si="46"/>
        <v>0</v>
      </c>
      <c r="AK43" s="18" t="e">
        <f t="shared" si="47"/>
        <v>#DIV/0!</v>
      </c>
    </row>
    <row r="44" spans="1:37" x14ac:dyDescent="0.25">
      <c r="A44" t="s">
        <v>1314</v>
      </c>
      <c r="B44" s="80" t="s">
        <v>259</v>
      </c>
      <c r="C44" t="s">
        <v>260</v>
      </c>
      <c r="H44" s="3">
        <f t="shared" ref="H44:H45" si="94">G44*0%</f>
        <v>0</v>
      </c>
      <c r="I44" s="3">
        <f t="shared" ref="I44:I45" si="95">G44*0%</f>
        <v>0</v>
      </c>
      <c r="J44" s="6">
        <v>0</v>
      </c>
      <c r="K44" s="6">
        <f t="shared" ref="K44:K45" si="96">SUM(G44:J44)</f>
        <v>0</v>
      </c>
      <c r="L44" s="6">
        <f t="shared" ref="L44:L45" si="97">G44*7%</f>
        <v>0</v>
      </c>
      <c r="M44" s="6">
        <f t="shared" ref="M44:M45" si="98">K44-L44</f>
        <v>0</v>
      </c>
      <c r="N44" s="6">
        <f t="shared" ref="N44:N45" si="99">M44*2.2</f>
        <v>0</v>
      </c>
      <c r="O44" s="3">
        <f t="shared" ref="O44:O45" si="100">N44*18%</f>
        <v>0</v>
      </c>
      <c r="P44" s="65">
        <f t="shared" ref="P44:P45" si="101">O44-L44</f>
        <v>0</v>
      </c>
      <c r="Q44" s="6">
        <f t="shared" si="27"/>
        <v>0</v>
      </c>
      <c r="R44" s="6">
        <f t="shared" si="28"/>
        <v>0</v>
      </c>
      <c r="S44" s="6">
        <f t="shared" si="29"/>
        <v>0</v>
      </c>
      <c r="T44" s="6">
        <f t="shared" si="30"/>
        <v>0</v>
      </c>
      <c r="U44" s="6">
        <f t="shared" si="31"/>
        <v>0</v>
      </c>
      <c r="V44" s="3">
        <f t="shared" si="32"/>
        <v>0</v>
      </c>
      <c r="W44" s="3">
        <f t="shared" si="33"/>
        <v>0</v>
      </c>
      <c r="X44" s="3">
        <f t="shared" si="34"/>
        <v>0</v>
      </c>
      <c r="Y44" s="18" t="e">
        <f t="shared" si="35"/>
        <v>#DIV/0!</v>
      </c>
      <c r="Z44" s="6">
        <f t="shared" si="36"/>
        <v>0</v>
      </c>
      <c r="AA44" s="6">
        <f t="shared" si="37"/>
        <v>0</v>
      </c>
      <c r="AB44" s="6">
        <f t="shared" si="38"/>
        <v>0</v>
      </c>
      <c r="AC44" s="18" t="e">
        <f t="shared" si="39"/>
        <v>#DIV/0!</v>
      </c>
      <c r="AD44" s="6">
        <f t="shared" si="40"/>
        <v>0</v>
      </c>
      <c r="AE44" s="6">
        <f t="shared" si="41"/>
        <v>0</v>
      </c>
      <c r="AF44" s="6">
        <f t="shared" si="42"/>
        <v>0</v>
      </c>
      <c r="AG44" s="6">
        <f t="shared" si="43"/>
        <v>0</v>
      </c>
      <c r="AH44" s="3">
        <f t="shared" si="44"/>
        <v>0</v>
      </c>
      <c r="AI44" s="6">
        <f t="shared" si="45"/>
        <v>0</v>
      </c>
      <c r="AJ44" s="3">
        <f t="shared" si="46"/>
        <v>0</v>
      </c>
      <c r="AK44" s="18" t="e">
        <f t="shared" si="47"/>
        <v>#DIV/0!</v>
      </c>
    </row>
    <row r="45" spans="1:37" x14ac:dyDescent="0.25">
      <c r="A45" t="s">
        <v>1314</v>
      </c>
      <c r="B45" s="80" t="s">
        <v>1051</v>
      </c>
      <c r="C45" t="s">
        <v>1052</v>
      </c>
      <c r="H45" s="3">
        <f t="shared" si="94"/>
        <v>0</v>
      </c>
      <c r="I45" s="3">
        <f t="shared" si="95"/>
        <v>0</v>
      </c>
      <c r="J45" s="6">
        <v>0</v>
      </c>
      <c r="K45" s="6">
        <f t="shared" si="96"/>
        <v>0</v>
      </c>
      <c r="L45" s="6">
        <f t="shared" si="97"/>
        <v>0</v>
      </c>
      <c r="M45" s="6">
        <f t="shared" si="98"/>
        <v>0</v>
      </c>
      <c r="N45" s="6">
        <f t="shared" si="99"/>
        <v>0</v>
      </c>
      <c r="O45" s="3">
        <f t="shared" si="100"/>
        <v>0</v>
      </c>
      <c r="P45" s="65">
        <f t="shared" si="101"/>
        <v>0</v>
      </c>
      <c r="Q45" s="6">
        <f t="shared" si="27"/>
        <v>0</v>
      </c>
      <c r="R45" s="6">
        <f t="shared" si="28"/>
        <v>0</v>
      </c>
      <c r="S45" s="6">
        <f t="shared" si="29"/>
        <v>0</v>
      </c>
      <c r="T45" s="6">
        <f t="shared" si="30"/>
        <v>0</v>
      </c>
      <c r="U45" s="6">
        <f t="shared" si="31"/>
        <v>0</v>
      </c>
      <c r="V45" s="3">
        <f t="shared" si="32"/>
        <v>0</v>
      </c>
      <c r="W45" s="3">
        <f t="shared" si="33"/>
        <v>0</v>
      </c>
      <c r="X45" s="3">
        <f t="shared" si="34"/>
        <v>0</v>
      </c>
      <c r="Y45" s="18" t="e">
        <f t="shared" si="35"/>
        <v>#DIV/0!</v>
      </c>
      <c r="Z45" s="6">
        <f t="shared" si="36"/>
        <v>0</v>
      </c>
      <c r="AA45" s="6">
        <f t="shared" si="37"/>
        <v>0</v>
      </c>
      <c r="AB45" s="6">
        <f t="shared" si="38"/>
        <v>0</v>
      </c>
      <c r="AC45" s="18" t="e">
        <f t="shared" si="39"/>
        <v>#DIV/0!</v>
      </c>
      <c r="AD45" s="6">
        <f t="shared" si="40"/>
        <v>0</v>
      </c>
      <c r="AE45" s="6">
        <f t="shared" si="41"/>
        <v>0</v>
      </c>
      <c r="AF45" s="6">
        <f t="shared" si="42"/>
        <v>0</v>
      </c>
      <c r="AG45" s="6">
        <f t="shared" si="43"/>
        <v>0</v>
      </c>
      <c r="AH45" s="3">
        <f t="shared" si="44"/>
        <v>0</v>
      </c>
      <c r="AI45" s="6">
        <f t="shared" si="45"/>
        <v>0</v>
      </c>
      <c r="AJ45" s="3">
        <f t="shared" si="46"/>
        <v>0</v>
      </c>
      <c r="AK45" s="18" t="e">
        <f t="shared" si="47"/>
        <v>#DIV/0!</v>
      </c>
    </row>
    <row r="46" spans="1:37" hidden="1" x14ac:dyDescent="0.25">
      <c r="A46" t="s">
        <v>1314</v>
      </c>
      <c r="B46" s="80" t="s">
        <v>261</v>
      </c>
      <c r="C46" t="s">
        <v>262</v>
      </c>
      <c r="H46" s="3">
        <f>G46*5%</f>
        <v>0</v>
      </c>
      <c r="I46" s="3">
        <f>G46*0%</f>
        <v>0</v>
      </c>
      <c r="J46" s="6">
        <v>0</v>
      </c>
      <c r="K46" s="6">
        <f>SUM(G46:J46)</f>
        <v>0</v>
      </c>
      <c r="L46" s="6">
        <f>G46*12%</f>
        <v>0</v>
      </c>
      <c r="M46" s="6">
        <f>K46-L46</f>
        <v>0</v>
      </c>
      <c r="N46" s="6">
        <f>M46*2.2</f>
        <v>0</v>
      </c>
      <c r="O46" s="3">
        <f>N46*18%</f>
        <v>0</v>
      </c>
      <c r="P46" s="65">
        <f>O46-L46</f>
        <v>0</v>
      </c>
      <c r="Q46" s="6">
        <f t="shared" si="27"/>
        <v>0</v>
      </c>
      <c r="R46" s="6">
        <f t="shared" si="28"/>
        <v>0</v>
      </c>
      <c r="S46" s="6">
        <f t="shared" si="29"/>
        <v>0</v>
      </c>
      <c r="T46" s="6">
        <f t="shared" si="30"/>
        <v>0</v>
      </c>
      <c r="U46" s="6">
        <f t="shared" si="31"/>
        <v>0</v>
      </c>
      <c r="V46" s="3">
        <f t="shared" si="32"/>
        <v>0</v>
      </c>
      <c r="W46" s="3">
        <f t="shared" si="33"/>
        <v>0</v>
      </c>
      <c r="X46" s="3">
        <f t="shared" si="34"/>
        <v>0</v>
      </c>
      <c r="Y46" s="18" t="e">
        <f t="shared" si="35"/>
        <v>#DIV/0!</v>
      </c>
      <c r="Z46" s="6">
        <f t="shared" si="36"/>
        <v>0</v>
      </c>
      <c r="AA46" s="6">
        <f t="shared" si="37"/>
        <v>0</v>
      </c>
      <c r="AB46" s="6">
        <f t="shared" si="38"/>
        <v>0</v>
      </c>
      <c r="AC46" s="18" t="e">
        <f t="shared" si="39"/>
        <v>#DIV/0!</v>
      </c>
      <c r="AD46" s="6">
        <f t="shared" si="40"/>
        <v>0</v>
      </c>
      <c r="AE46" s="6">
        <f t="shared" si="41"/>
        <v>0</v>
      </c>
      <c r="AF46" s="6">
        <f t="shared" si="42"/>
        <v>0</v>
      </c>
      <c r="AG46" s="6">
        <f t="shared" si="43"/>
        <v>0</v>
      </c>
      <c r="AH46" s="3">
        <f t="shared" si="44"/>
        <v>0</v>
      </c>
      <c r="AI46" s="6">
        <f t="shared" si="45"/>
        <v>0</v>
      </c>
      <c r="AJ46" s="3">
        <f t="shared" si="46"/>
        <v>0</v>
      </c>
      <c r="AK46" s="18" t="e">
        <f t="shared" si="47"/>
        <v>#DIV/0!</v>
      </c>
    </row>
    <row r="47" spans="1:37" hidden="1" x14ac:dyDescent="0.25">
      <c r="A47" t="s">
        <v>1314</v>
      </c>
      <c r="B47" s="80" t="s">
        <v>518</v>
      </c>
      <c r="C47" t="s">
        <v>519</v>
      </c>
      <c r="H47" s="3">
        <f>G47*5%</f>
        <v>0</v>
      </c>
      <c r="I47" s="3">
        <f>G47*0%</f>
        <v>0</v>
      </c>
      <c r="J47" s="6">
        <v>0</v>
      </c>
      <c r="K47" s="6">
        <f>SUM(G47:J47)</f>
        <v>0</v>
      </c>
      <c r="L47" s="6">
        <f>G47*12%</f>
        <v>0</v>
      </c>
      <c r="M47" s="6">
        <f>K47-L47</f>
        <v>0</v>
      </c>
      <c r="N47" s="6">
        <f>M47*2.2</f>
        <v>0</v>
      </c>
      <c r="O47" s="3">
        <f>N47*18%</f>
        <v>0</v>
      </c>
      <c r="P47" s="65">
        <f>O47-L47</f>
        <v>0</v>
      </c>
      <c r="Q47" s="6">
        <f t="shared" si="27"/>
        <v>0</v>
      </c>
      <c r="R47" s="6">
        <f t="shared" si="28"/>
        <v>0</v>
      </c>
      <c r="S47" s="6">
        <f t="shared" si="29"/>
        <v>0</v>
      </c>
      <c r="T47" s="6">
        <f t="shared" si="30"/>
        <v>0</v>
      </c>
      <c r="U47" s="6">
        <f t="shared" si="31"/>
        <v>0</v>
      </c>
      <c r="V47" s="3">
        <f t="shared" si="32"/>
        <v>0</v>
      </c>
      <c r="W47" s="3">
        <f t="shared" si="33"/>
        <v>0</v>
      </c>
      <c r="X47" s="3">
        <f t="shared" si="34"/>
        <v>0</v>
      </c>
      <c r="Y47" s="18" t="e">
        <f t="shared" si="35"/>
        <v>#DIV/0!</v>
      </c>
      <c r="Z47" s="6">
        <f t="shared" si="36"/>
        <v>0</v>
      </c>
      <c r="AA47" s="6">
        <f t="shared" si="37"/>
        <v>0</v>
      </c>
      <c r="AB47" s="6">
        <f t="shared" si="38"/>
        <v>0</v>
      </c>
      <c r="AC47" s="18" t="e">
        <f t="shared" si="39"/>
        <v>#DIV/0!</v>
      </c>
      <c r="AD47" s="6">
        <f t="shared" si="40"/>
        <v>0</v>
      </c>
      <c r="AE47" s="6">
        <f t="shared" si="41"/>
        <v>0</v>
      </c>
      <c r="AF47" s="6">
        <f t="shared" si="42"/>
        <v>0</v>
      </c>
      <c r="AG47" s="6">
        <f t="shared" si="43"/>
        <v>0</v>
      </c>
      <c r="AH47" s="3">
        <f t="shared" si="44"/>
        <v>0</v>
      </c>
      <c r="AI47" s="6">
        <f t="shared" si="45"/>
        <v>0</v>
      </c>
      <c r="AJ47" s="3">
        <f t="shared" si="46"/>
        <v>0</v>
      </c>
      <c r="AK47" s="18" t="e">
        <f t="shared" si="47"/>
        <v>#DIV/0!</v>
      </c>
    </row>
    <row r="48" spans="1:37" hidden="1" x14ac:dyDescent="0.25">
      <c r="A48" t="s">
        <v>1310</v>
      </c>
      <c r="B48" s="80" t="s">
        <v>161</v>
      </c>
      <c r="C48" t="s">
        <v>162</v>
      </c>
      <c r="H48" s="3">
        <f>G48*5%</f>
        <v>0</v>
      </c>
      <c r="I48" s="3">
        <f>G48*0%</f>
        <v>0</v>
      </c>
      <c r="J48" s="6">
        <v>0</v>
      </c>
      <c r="K48" s="6">
        <f>SUM(G48:J48)</f>
        <v>0</v>
      </c>
      <c r="L48" s="6">
        <f>G48*12%</f>
        <v>0</v>
      </c>
      <c r="M48" s="6">
        <f>K48-L48</f>
        <v>0</v>
      </c>
      <c r="N48" s="6">
        <f>M48*2.2</f>
        <v>0</v>
      </c>
      <c r="O48" s="3">
        <f>N48*18%</f>
        <v>0</v>
      </c>
      <c r="P48" s="65">
        <f>O48-L48</f>
        <v>0</v>
      </c>
      <c r="Q48" s="6">
        <f t="shared" si="27"/>
        <v>0</v>
      </c>
      <c r="R48" s="6">
        <f t="shared" si="28"/>
        <v>0</v>
      </c>
      <c r="S48" s="6">
        <f t="shared" si="29"/>
        <v>0</v>
      </c>
      <c r="T48" s="6">
        <f t="shared" si="30"/>
        <v>0</v>
      </c>
      <c r="U48" s="6">
        <f t="shared" si="31"/>
        <v>0</v>
      </c>
      <c r="V48" s="3">
        <f t="shared" si="32"/>
        <v>0</v>
      </c>
      <c r="W48" s="3">
        <f t="shared" si="33"/>
        <v>0</v>
      </c>
      <c r="X48" s="3">
        <f t="shared" si="34"/>
        <v>0</v>
      </c>
      <c r="Y48" s="18" t="e">
        <f t="shared" si="35"/>
        <v>#DIV/0!</v>
      </c>
      <c r="Z48" s="6">
        <f t="shared" si="36"/>
        <v>0</v>
      </c>
      <c r="AA48" s="6">
        <f t="shared" si="37"/>
        <v>0</v>
      </c>
      <c r="AB48" s="6">
        <f t="shared" si="38"/>
        <v>0</v>
      </c>
      <c r="AC48" s="18" t="e">
        <f t="shared" si="39"/>
        <v>#DIV/0!</v>
      </c>
      <c r="AD48" s="6">
        <f t="shared" si="40"/>
        <v>0</v>
      </c>
      <c r="AE48" s="6">
        <f t="shared" si="41"/>
        <v>0</v>
      </c>
      <c r="AF48" s="6">
        <f t="shared" si="42"/>
        <v>0</v>
      </c>
      <c r="AG48" s="6">
        <f t="shared" si="43"/>
        <v>0</v>
      </c>
      <c r="AH48" s="3">
        <f t="shared" si="44"/>
        <v>0</v>
      </c>
      <c r="AI48" s="6">
        <f t="shared" si="45"/>
        <v>0</v>
      </c>
      <c r="AJ48" s="3">
        <f t="shared" si="46"/>
        <v>0</v>
      </c>
      <c r="AK48" s="18" t="e">
        <f t="shared" si="47"/>
        <v>#DIV/0!</v>
      </c>
    </row>
    <row r="49" spans="1:37" hidden="1" x14ac:dyDescent="0.25">
      <c r="A49" t="s">
        <v>1317</v>
      </c>
      <c r="B49" s="80" t="s">
        <v>599</v>
      </c>
      <c r="C49" t="s">
        <v>600</v>
      </c>
      <c r="H49" s="3">
        <f>G49*5%</f>
        <v>0</v>
      </c>
      <c r="I49" s="3">
        <f>G49*0%</f>
        <v>0</v>
      </c>
      <c r="J49" s="6">
        <v>0</v>
      </c>
      <c r="K49" s="6">
        <f>SUM(G49:J49)</f>
        <v>0</v>
      </c>
      <c r="L49" s="6">
        <f>G49*12%</f>
        <v>0</v>
      </c>
      <c r="M49" s="6">
        <f>K49-L49</f>
        <v>0</v>
      </c>
      <c r="N49" s="6">
        <f>M49*2.2</f>
        <v>0</v>
      </c>
      <c r="O49" s="3">
        <f>N49*18%</f>
        <v>0</v>
      </c>
      <c r="P49" s="65">
        <f>O49-L49</f>
        <v>0</v>
      </c>
      <c r="Q49" s="6">
        <f t="shared" si="27"/>
        <v>0</v>
      </c>
      <c r="R49" s="6">
        <f t="shared" si="28"/>
        <v>0</v>
      </c>
      <c r="S49" s="6">
        <f t="shared" si="29"/>
        <v>0</v>
      </c>
      <c r="T49" s="6">
        <f t="shared" si="30"/>
        <v>0</v>
      </c>
      <c r="U49" s="6">
        <f t="shared" si="31"/>
        <v>0</v>
      </c>
      <c r="V49" s="3">
        <f t="shared" si="32"/>
        <v>0</v>
      </c>
      <c r="W49" s="3">
        <f t="shared" si="33"/>
        <v>0</v>
      </c>
      <c r="X49" s="3">
        <f t="shared" si="34"/>
        <v>0</v>
      </c>
      <c r="Y49" s="18" t="e">
        <f t="shared" si="35"/>
        <v>#DIV/0!</v>
      </c>
      <c r="Z49" s="6">
        <f t="shared" si="36"/>
        <v>0</v>
      </c>
      <c r="AA49" s="6">
        <f t="shared" si="37"/>
        <v>0</v>
      </c>
      <c r="AB49" s="6">
        <f t="shared" si="38"/>
        <v>0</v>
      </c>
      <c r="AC49" s="18" t="e">
        <f t="shared" si="39"/>
        <v>#DIV/0!</v>
      </c>
      <c r="AD49" s="6">
        <f t="shared" si="40"/>
        <v>0</v>
      </c>
      <c r="AE49" s="6">
        <f t="shared" si="41"/>
        <v>0</v>
      </c>
      <c r="AF49" s="6">
        <f t="shared" si="42"/>
        <v>0</v>
      </c>
      <c r="AG49" s="6">
        <f t="shared" si="43"/>
        <v>0</v>
      </c>
      <c r="AH49" s="3">
        <f t="shared" si="44"/>
        <v>0</v>
      </c>
      <c r="AI49" s="6">
        <f t="shared" si="45"/>
        <v>0</v>
      </c>
      <c r="AJ49" s="3">
        <f t="shared" si="46"/>
        <v>0</v>
      </c>
      <c r="AK49" s="18" t="e">
        <f t="shared" si="47"/>
        <v>#DIV/0!</v>
      </c>
    </row>
    <row r="50" spans="1:37" x14ac:dyDescent="0.25">
      <c r="A50" t="s">
        <v>1317</v>
      </c>
      <c r="B50" s="80" t="s">
        <v>597</v>
      </c>
      <c r="C50" t="s">
        <v>598</v>
      </c>
      <c r="H50" s="3">
        <f t="shared" ref="H50:H51" si="102">G50*0%</f>
        <v>0</v>
      </c>
      <c r="I50" s="3">
        <f t="shared" ref="I50:I51" si="103">G50*0%</f>
        <v>0</v>
      </c>
      <c r="J50" s="6">
        <v>0</v>
      </c>
      <c r="K50" s="6">
        <f t="shared" ref="K50:K51" si="104">SUM(G50:J50)</f>
        <v>0</v>
      </c>
      <c r="L50" s="6">
        <f t="shared" ref="L50:L51" si="105">G50*7%</f>
        <v>0</v>
      </c>
      <c r="M50" s="6">
        <f t="shared" ref="M50:M51" si="106">K50-L50</f>
        <v>0</v>
      </c>
      <c r="N50" s="6">
        <f t="shared" ref="N50:N51" si="107">M50*2.2</f>
        <v>0</v>
      </c>
      <c r="O50" s="3">
        <f t="shared" ref="O50:O51" si="108">N50*18%</f>
        <v>0</v>
      </c>
      <c r="P50" s="65">
        <f t="shared" ref="P50:P51" si="109">O50-L50</f>
        <v>0</v>
      </c>
      <c r="Q50" s="6">
        <f t="shared" si="27"/>
        <v>0</v>
      </c>
      <c r="R50" s="6">
        <f t="shared" si="28"/>
        <v>0</v>
      </c>
      <c r="S50" s="6">
        <f t="shared" si="29"/>
        <v>0</v>
      </c>
      <c r="T50" s="6">
        <f t="shared" si="30"/>
        <v>0</v>
      </c>
      <c r="U50" s="6">
        <f t="shared" si="31"/>
        <v>0</v>
      </c>
      <c r="V50" s="3">
        <f t="shared" si="32"/>
        <v>0</v>
      </c>
      <c r="W50" s="3">
        <f t="shared" si="33"/>
        <v>0</v>
      </c>
      <c r="X50" s="3">
        <f t="shared" si="34"/>
        <v>0</v>
      </c>
      <c r="Y50" s="18" t="e">
        <f t="shared" si="35"/>
        <v>#DIV/0!</v>
      </c>
      <c r="Z50" s="6">
        <f t="shared" si="36"/>
        <v>0</v>
      </c>
      <c r="AA50" s="6">
        <f t="shared" si="37"/>
        <v>0</v>
      </c>
      <c r="AB50" s="6">
        <f t="shared" si="38"/>
        <v>0</v>
      </c>
      <c r="AC50" s="18" t="e">
        <f t="shared" si="39"/>
        <v>#DIV/0!</v>
      </c>
      <c r="AD50" s="6">
        <f t="shared" si="40"/>
        <v>0</v>
      </c>
      <c r="AE50" s="6">
        <f t="shared" si="41"/>
        <v>0</v>
      </c>
      <c r="AF50" s="6">
        <f t="shared" si="42"/>
        <v>0</v>
      </c>
      <c r="AG50" s="6">
        <f t="shared" si="43"/>
        <v>0</v>
      </c>
      <c r="AH50" s="3">
        <f t="shared" si="44"/>
        <v>0</v>
      </c>
      <c r="AI50" s="6">
        <f t="shared" si="45"/>
        <v>0</v>
      </c>
      <c r="AJ50" s="3">
        <f t="shared" si="46"/>
        <v>0</v>
      </c>
      <c r="AK50" s="18" t="e">
        <f t="shared" si="47"/>
        <v>#DIV/0!</v>
      </c>
    </row>
    <row r="51" spans="1:37" x14ac:dyDescent="0.25">
      <c r="A51" t="s">
        <v>1310</v>
      </c>
      <c r="B51" s="80" t="s">
        <v>163</v>
      </c>
      <c r="C51" t="s">
        <v>164</v>
      </c>
      <c r="H51" s="3">
        <f t="shared" si="102"/>
        <v>0</v>
      </c>
      <c r="I51" s="3">
        <f t="shared" si="103"/>
        <v>0</v>
      </c>
      <c r="J51" s="6">
        <v>0</v>
      </c>
      <c r="K51" s="6">
        <f t="shared" si="104"/>
        <v>0</v>
      </c>
      <c r="L51" s="6">
        <f t="shared" si="105"/>
        <v>0</v>
      </c>
      <c r="M51" s="6">
        <f t="shared" si="106"/>
        <v>0</v>
      </c>
      <c r="N51" s="6">
        <f t="shared" si="107"/>
        <v>0</v>
      </c>
      <c r="O51" s="3">
        <f t="shared" si="108"/>
        <v>0</v>
      </c>
      <c r="P51" s="65">
        <f t="shared" si="109"/>
        <v>0</v>
      </c>
      <c r="Q51" s="6">
        <f t="shared" si="27"/>
        <v>0</v>
      </c>
      <c r="R51" s="6">
        <f t="shared" si="28"/>
        <v>0</v>
      </c>
      <c r="S51" s="6">
        <f t="shared" si="29"/>
        <v>0</v>
      </c>
      <c r="T51" s="6">
        <f t="shared" si="30"/>
        <v>0</v>
      </c>
      <c r="U51" s="6">
        <f t="shared" si="31"/>
        <v>0</v>
      </c>
      <c r="V51" s="3">
        <f t="shared" si="32"/>
        <v>0</v>
      </c>
      <c r="W51" s="3">
        <f t="shared" si="33"/>
        <v>0</v>
      </c>
      <c r="X51" s="3">
        <f t="shared" si="34"/>
        <v>0</v>
      </c>
      <c r="Y51" s="18" t="e">
        <f t="shared" si="35"/>
        <v>#DIV/0!</v>
      </c>
      <c r="Z51" s="6">
        <f t="shared" si="36"/>
        <v>0</v>
      </c>
      <c r="AA51" s="6">
        <f t="shared" si="37"/>
        <v>0</v>
      </c>
      <c r="AB51" s="6">
        <f t="shared" si="38"/>
        <v>0</v>
      </c>
      <c r="AC51" s="18" t="e">
        <f t="shared" si="39"/>
        <v>#DIV/0!</v>
      </c>
      <c r="AD51" s="6">
        <f t="shared" si="40"/>
        <v>0</v>
      </c>
      <c r="AE51" s="6">
        <f t="shared" si="41"/>
        <v>0</v>
      </c>
      <c r="AF51" s="6">
        <f t="shared" si="42"/>
        <v>0</v>
      </c>
      <c r="AG51" s="6">
        <f t="shared" si="43"/>
        <v>0</v>
      </c>
      <c r="AH51" s="3">
        <f t="shared" si="44"/>
        <v>0</v>
      </c>
      <c r="AI51" s="6">
        <f t="shared" si="45"/>
        <v>0</v>
      </c>
      <c r="AJ51" s="3">
        <f t="shared" si="46"/>
        <v>0</v>
      </c>
      <c r="AK51" s="18" t="e">
        <f t="shared" si="47"/>
        <v>#DIV/0!</v>
      </c>
    </row>
    <row r="52" spans="1:37" hidden="1" x14ac:dyDescent="0.25">
      <c r="A52" t="s">
        <v>1314</v>
      </c>
      <c r="B52" s="80" t="s">
        <v>1023</v>
      </c>
      <c r="C52" t="s">
        <v>1024</v>
      </c>
      <c r="H52" s="3">
        <f t="shared" ref="H52:H61" si="110">G52*5%</f>
        <v>0</v>
      </c>
      <c r="I52" s="3">
        <f t="shared" ref="I52:I67" si="111">G52*0%</f>
        <v>0</v>
      </c>
      <c r="J52" s="6">
        <v>0</v>
      </c>
      <c r="K52" s="6">
        <f t="shared" ref="K52:K67" si="112">SUM(G52:J52)</f>
        <v>0</v>
      </c>
      <c r="L52" s="6">
        <f t="shared" ref="L52:L61" si="113">G52*12%</f>
        <v>0</v>
      </c>
      <c r="M52" s="6">
        <f t="shared" ref="M52:M67" si="114">K52-L52</f>
        <v>0</v>
      </c>
      <c r="N52" s="6">
        <f t="shared" ref="N52:N67" si="115">M52*2.2</f>
        <v>0</v>
      </c>
      <c r="O52" s="3">
        <f t="shared" ref="O52:O67" si="116">N52*18%</f>
        <v>0</v>
      </c>
      <c r="P52" s="65">
        <f t="shared" ref="P52:P67" si="117">O52-L52</f>
        <v>0</v>
      </c>
      <c r="Q52" s="6">
        <f t="shared" si="27"/>
        <v>0</v>
      </c>
      <c r="R52" s="6">
        <f t="shared" si="28"/>
        <v>0</v>
      </c>
      <c r="S52" s="6">
        <f t="shared" si="29"/>
        <v>0</v>
      </c>
      <c r="T52" s="6">
        <f t="shared" si="30"/>
        <v>0</v>
      </c>
      <c r="U52" s="6">
        <f t="shared" si="31"/>
        <v>0</v>
      </c>
      <c r="V52" s="3">
        <f t="shared" si="32"/>
        <v>0</v>
      </c>
      <c r="W52" s="3">
        <f t="shared" si="33"/>
        <v>0</v>
      </c>
      <c r="X52" s="3">
        <f t="shared" si="34"/>
        <v>0</v>
      </c>
      <c r="Y52" s="18" t="e">
        <f t="shared" si="35"/>
        <v>#DIV/0!</v>
      </c>
      <c r="Z52" s="6">
        <f t="shared" si="36"/>
        <v>0</v>
      </c>
      <c r="AA52" s="6">
        <f t="shared" si="37"/>
        <v>0</v>
      </c>
      <c r="AB52" s="6">
        <f t="shared" si="38"/>
        <v>0</v>
      </c>
      <c r="AC52" s="18" t="e">
        <f t="shared" si="39"/>
        <v>#DIV/0!</v>
      </c>
      <c r="AD52" s="6">
        <f t="shared" si="40"/>
        <v>0</v>
      </c>
      <c r="AE52" s="6">
        <f t="shared" si="41"/>
        <v>0</v>
      </c>
      <c r="AF52" s="6">
        <f t="shared" si="42"/>
        <v>0</v>
      </c>
      <c r="AG52" s="6">
        <f t="shared" si="43"/>
        <v>0</v>
      </c>
      <c r="AH52" s="3">
        <f t="shared" si="44"/>
        <v>0</v>
      </c>
      <c r="AI52" s="6">
        <f t="shared" si="45"/>
        <v>0</v>
      </c>
      <c r="AJ52" s="3">
        <f t="shared" si="46"/>
        <v>0</v>
      </c>
      <c r="AK52" s="18" t="e">
        <f t="shared" si="47"/>
        <v>#DIV/0!</v>
      </c>
    </row>
    <row r="53" spans="1:37" hidden="1" x14ac:dyDescent="0.25">
      <c r="A53" t="s">
        <v>1314</v>
      </c>
      <c r="B53" s="80" t="s">
        <v>1021</v>
      </c>
      <c r="C53" t="s">
        <v>1022</v>
      </c>
      <c r="H53" s="3">
        <f t="shared" si="110"/>
        <v>0</v>
      </c>
      <c r="I53" s="3">
        <f t="shared" si="111"/>
        <v>0</v>
      </c>
      <c r="J53" s="6">
        <v>0</v>
      </c>
      <c r="K53" s="6">
        <f t="shared" si="112"/>
        <v>0</v>
      </c>
      <c r="L53" s="6">
        <f t="shared" si="113"/>
        <v>0</v>
      </c>
      <c r="M53" s="6">
        <f t="shared" si="114"/>
        <v>0</v>
      </c>
      <c r="N53" s="6">
        <f t="shared" si="115"/>
        <v>0</v>
      </c>
      <c r="O53" s="3">
        <f t="shared" si="116"/>
        <v>0</v>
      </c>
      <c r="P53" s="65">
        <f t="shared" si="117"/>
        <v>0</v>
      </c>
      <c r="Q53" s="6">
        <f t="shared" si="27"/>
        <v>0</v>
      </c>
      <c r="R53" s="6">
        <f t="shared" si="28"/>
        <v>0</v>
      </c>
      <c r="S53" s="6">
        <f t="shared" si="29"/>
        <v>0</v>
      </c>
      <c r="T53" s="6">
        <f t="shared" si="30"/>
        <v>0</v>
      </c>
      <c r="U53" s="6">
        <f t="shared" si="31"/>
        <v>0</v>
      </c>
      <c r="V53" s="3">
        <f t="shared" si="32"/>
        <v>0</v>
      </c>
      <c r="W53" s="3">
        <f t="shared" si="33"/>
        <v>0</v>
      </c>
      <c r="X53" s="3">
        <f t="shared" si="34"/>
        <v>0</v>
      </c>
      <c r="Y53" s="18" t="e">
        <f t="shared" si="35"/>
        <v>#DIV/0!</v>
      </c>
      <c r="Z53" s="6">
        <f t="shared" si="36"/>
        <v>0</v>
      </c>
      <c r="AA53" s="6">
        <f t="shared" si="37"/>
        <v>0</v>
      </c>
      <c r="AB53" s="6">
        <f t="shared" si="38"/>
        <v>0</v>
      </c>
      <c r="AC53" s="18" t="e">
        <f t="shared" si="39"/>
        <v>#DIV/0!</v>
      </c>
      <c r="AD53" s="6">
        <f t="shared" si="40"/>
        <v>0</v>
      </c>
      <c r="AE53" s="6">
        <f t="shared" si="41"/>
        <v>0</v>
      </c>
      <c r="AF53" s="6">
        <f t="shared" si="42"/>
        <v>0</v>
      </c>
      <c r="AG53" s="6">
        <f t="shared" si="43"/>
        <v>0</v>
      </c>
      <c r="AH53" s="3">
        <f t="shared" si="44"/>
        <v>0</v>
      </c>
      <c r="AI53" s="6">
        <f t="shared" si="45"/>
        <v>0</v>
      </c>
      <c r="AJ53" s="3">
        <f t="shared" si="46"/>
        <v>0</v>
      </c>
      <c r="AK53" s="18" t="e">
        <f t="shared" si="47"/>
        <v>#DIV/0!</v>
      </c>
    </row>
    <row r="54" spans="1:37" hidden="1" x14ac:dyDescent="0.25">
      <c r="A54" t="s">
        <v>1326</v>
      </c>
      <c r="B54" s="80" t="s">
        <v>1327</v>
      </c>
      <c r="C54" t="s">
        <v>1328</v>
      </c>
      <c r="H54" s="3">
        <f t="shared" si="110"/>
        <v>0</v>
      </c>
      <c r="I54" s="3">
        <f t="shared" si="111"/>
        <v>0</v>
      </c>
      <c r="J54" s="6">
        <v>0</v>
      </c>
      <c r="K54" s="6">
        <f t="shared" si="112"/>
        <v>0</v>
      </c>
      <c r="L54" s="6">
        <f t="shared" si="113"/>
        <v>0</v>
      </c>
      <c r="M54" s="6">
        <f t="shared" si="114"/>
        <v>0</v>
      </c>
      <c r="N54" s="6">
        <f t="shared" si="115"/>
        <v>0</v>
      </c>
      <c r="O54" s="3">
        <f t="shared" si="116"/>
        <v>0</v>
      </c>
      <c r="P54" s="65">
        <f t="shared" si="117"/>
        <v>0</v>
      </c>
      <c r="Q54" s="6">
        <f t="shared" si="27"/>
        <v>0</v>
      </c>
      <c r="R54" s="6">
        <f t="shared" si="28"/>
        <v>0</v>
      </c>
      <c r="S54" s="6">
        <f t="shared" si="29"/>
        <v>0</v>
      </c>
      <c r="T54" s="6">
        <f t="shared" si="30"/>
        <v>0</v>
      </c>
      <c r="U54" s="6">
        <f t="shared" si="31"/>
        <v>0</v>
      </c>
      <c r="V54" s="3">
        <f t="shared" si="32"/>
        <v>0</v>
      </c>
      <c r="W54" s="3">
        <f t="shared" si="33"/>
        <v>0</v>
      </c>
      <c r="X54" s="3">
        <f t="shared" si="34"/>
        <v>0</v>
      </c>
      <c r="Y54" s="18" t="e">
        <f t="shared" si="35"/>
        <v>#DIV/0!</v>
      </c>
      <c r="Z54" s="6">
        <f t="shared" si="36"/>
        <v>0</v>
      </c>
      <c r="AA54" s="6">
        <f t="shared" si="37"/>
        <v>0</v>
      </c>
      <c r="AB54" s="6">
        <f t="shared" si="38"/>
        <v>0</v>
      </c>
      <c r="AC54" s="18" t="e">
        <f t="shared" si="39"/>
        <v>#DIV/0!</v>
      </c>
      <c r="AD54" s="6">
        <f t="shared" si="40"/>
        <v>0</v>
      </c>
      <c r="AE54" s="6">
        <f t="shared" si="41"/>
        <v>0</v>
      </c>
      <c r="AF54" s="6">
        <f t="shared" si="42"/>
        <v>0</v>
      </c>
      <c r="AG54" s="6">
        <f t="shared" si="43"/>
        <v>0</v>
      </c>
      <c r="AH54" s="3">
        <f t="shared" si="44"/>
        <v>0</v>
      </c>
      <c r="AI54" s="6">
        <f t="shared" si="45"/>
        <v>0</v>
      </c>
      <c r="AJ54" s="3">
        <f t="shared" si="46"/>
        <v>0</v>
      </c>
      <c r="AK54" s="18" t="e">
        <f t="shared" si="47"/>
        <v>#DIV/0!</v>
      </c>
    </row>
    <row r="55" spans="1:37" hidden="1" x14ac:dyDescent="0.25">
      <c r="A55" t="s">
        <v>1314</v>
      </c>
      <c r="B55" s="80" t="s">
        <v>263</v>
      </c>
      <c r="C55" t="s">
        <v>264</v>
      </c>
      <c r="H55" s="3">
        <f t="shared" si="110"/>
        <v>0</v>
      </c>
      <c r="I55" s="3">
        <f t="shared" si="111"/>
        <v>0</v>
      </c>
      <c r="J55" s="6">
        <v>0</v>
      </c>
      <c r="K55" s="6">
        <f t="shared" si="112"/>
        <v>0</v>
      </c>
      <c r="L55" s="6">
        <f t="shared" si="113"/>
        <v>0</v>
      </c>
      <c r="M55" s="6">
        <f t="shared" si="114"/>
        <v>0</v>
      </c>
      <c r="N55" s="6">
        <f t="shared" si="115"/>
        <v>0</v>
      </c>
      <c r="O55" s="3">
        <f t="shared" si="116"/>
        <v>0</v>
      </c>
      <c r="P55" s="65">
        <f t="shared" si="117"/>
        <v>0</v>
      </c>
      <c r="Q55" s="6">
        <f t="shared" si="27"/>
        <v>0</v>
      </c>
      <c r="R55" s="6">
        <f t="shared" si="28"/>
        <v>0</v>
      </c>
      <c r="S55" s="6">
        <f t="shared" si="29"/>
        <v>0</v>
      </c>
      <c r="T55" s="6">
        <f t="shared" si="30"/>
        <v>0</v>
      </c>
      <c r="U55" s="6">
        <f t="shared" si="31"/>
        <v>0</v>
      </c>
      <c r="V55" s="3">
        <f t="shared" si="32"/>
        <v>0</v>
      </c>
      <c r="W55" s="3">
        <f t="shared" si="33"/>
        <v>0</v>
      </c>
      <c r="X55" s="3">
        <f t="shared" si="34"/>
        <v>0</v>
      </c>
      <c r="Y55" s="18" t="e">
        <f t="shared" si="35"/>
        <v>#DIV/0!</v>
      </c>
      <c r="Z55" s="6">
        <f t="shared" si="36"/>
        <v>0</v>
      </c>
      <c r="AA55" s="6">
        <f t="shared" si="37"/>
        <v>0</v>
      </c>
      <c r="AB55" s="6">
        <f t="shared" si="38"/>
        <v>0</v>
      </c>
      <c r="AC55" s="18" t="e">
        <f t="shared" si="39"/>
        <v>#DIV/0!</v>
      </c>
      <c r="AD55" s="6">
        <f t="shared" si="40"/>
        <v>0</v>
      </c>
      <c r="AE55" s="6">
        <f t="shared" si="41"/>
        <v>0</v>
      </c>
      <c r="AF55" s="6">
        <f t="shared" si="42"/>
        <v>0</v>
      </c>
      <c r="AG55" s="6">
        <f t="shared" si="43"/>
        <v>0</v>
      </c>
      <c r="AH55" s="3">
        <f t="shared" si="44"/>
        <v>0</v>
      </c>
      <c r="AI55" s="6">
        <f t="shared" si="45"/>
        <v>0</v>
      </c>
      <c r="AJ55" s="3">
        <f t="shared" si="46"/>
        <v>0</v>
      </c>
      <c r="AK55" s="18" t="e">
        <f t="shared" si="47"/>
        <v>#DIV/0!</v>
      </c>
    </row>
    <row r="56" spans="1:37" hidden="1" x14ac:dyDescent="0.25">
      <c r="A56" t="s">
        <v>1314</v>
      </c>
      <c r="B56" s="80" t="s">
        <v>375</v>
      </c>
      <c r="C56" t="s">
        <v>376</v>
      </c>
      <c r="H56" s="3">
        <f t="shared" si="110"/>
        <v>0</v>
      </c>
      <c r="I56" s="3">
        <f t="shared" si="111"/>
        <v>0</v>
      </c>
      <c r="J56" s="6">
        <v>0</v>
      </c>
      <c r="K56" s="6">
        <f t="shared" si="112"/>
        <v>0</v>
      </c>
      <c r="L56" s="6">
        <f t="shared" si="113"/>
        <v>0</v>
      </c>
      <c r="M56" s="6">
        <f t="shared" si="114"/>
        <v>0</v>
      </c>
      <c r="N56" s="6">
        <f t="shared" si="115"/>
        <v>0</v>
      </c>
      <c r="O56" s="3">
        <f t="shared" si="116"/>
        <v>0</v>
      </c>
      <c r="P56" s="65">
        <f t="shared" si="117"/>
        <v>0</v>
      </c>
      <c r="Q56" s="6">
        <f t="shared" si="27"/>
        <v>0</v>
      </c>
      <c r="R56" s="6">
        <f t="shared" si="28"/>
        <v>0</v>
      </c>
      <c r="S56" s="6">
        <f t="shared" si="29"/>
        <v>0</v>
      </c>
      <c r="T56" s="6">
        <f t="shared" si="30"/>
        <v>0</v>
      </c>
      <c r="U56" s="6">
        <f t="shared" si="31"/>
        <v>0</v>
      </c>
      <c r="V56" s="3">
        <f t="shared" si="32"/>
        <v>0</v>
      </c>
      <c r="W56" s="3">
        <f t="shared" si="33"/>
        <v>0</v>
      </c>
      <c r="X56" s="3">
        <f t="shared" si="34"/>
        <v>0</v>
      </c>
      <c r="Y56" s="18" t="e">
        <f t="shared" si="35"/>
        <v>#DIV/0!</v>
      </c>
      <c r="Z56" s="6">
        <f t="shared" si="36"/>
        <v>0</v>
      </c>
      <c r="AA56" s="6">
        <f t="shared" si="37"/>
        <v>0</v>
      </c>
      <c r="AB56" s="6">
        <f t="shared" si="38"/>
        <v>0</v>
      </c>
      <c r="AC56" s="18" t="e">
        <f t="shared" si="39"/>
        <v>#DIV/0!</v>
      </c>
      <c r="AD56" s="6">
        <f t="shared" si="40"/>
        <v>0</v>
      </c>
      <c r="AE56" s="6">
        <f t="shared" si="41"/>
        <v>0</v>
      </c>
      <c r="AF56" s="6">
        <f t="shared" si="42"/>
        <v>0</v>
      </c>
      <c r="AG56" s="6">
        <f t="shared" si="43"/>
        <v>0</v>
      </c>
      <c r="AH56" s="3">
        <f t="shared" si="44"/>
        <v>0</v>
      </c>
      <c r="AI56" s="6">
        <f t="shared" si="45"/>
        <v>0</v>
      </c>
      <c r="AJ56" s="3">
        <f t="shared" si="46"/>
        <v>0</v>
      </c>
      <c r="AK56" s="18" t="e">
        <f t="shared" si="47"/>
        <v>#DIV/0!</v>
      </c>
    </row>
    <row r="57" spans="1:37" hidden="1" x14ac:dyDescent="0.25">
      <c r="A57" t="s">
        <v>1314</v>
      </c>
      <c r="B57" s="80" t="s">
        <v>377</v>
      </c>
      <c r="C57" t="s">
        <v>378</v>
      </c>
      <c r="H57" s="3">
        <f t="shared" si="110"/>
        <v>0</v>
      </c>
      <c r="I57" s="3">
        <f t="shared" si="111"/>
        <v>0</v>
      </c>
      <c r="J57" s="6">
        <v>0</v>
      </c>
      <c r="K57" s="6">
        <f t="shared" si="112"/>
        <v>0</v>
      </c>
      <c r="L57" s="6">
        <f t="shared" si="113"/>
        <v>0</v>
      </c>
      <c r="M57" s="6">
        <f t="shared" si="114"/>
        <v>0</v>
      </c>
      <c r="N57" s="6">
        <f t="shared" si="115"/>
        <v>0</v>
      </c>
      <c r="O57" s="3">
        <f t="shared" si="116"/>
        <v>0</v>
      </c>
      <c r="P57" s="65">
        <f t="shared" si="117"/>
        <v>0</v>
      </c>
      <c r="Q57" s="6">
        <f t="shared" si="27"/>
        <v>0</v>
      </c>
      <c r="R57" s="6">
        <f t="shared" si="28"/>
        <v>0</v>
      </c>
      <c r="S57" s="6">
        <f t="shared" si="29"/>
        <v>0</v>
      </c>
      <c r="T57" s="6">
        <f t="shared" si="30"/>
        <v>0</v>
      </c>
      <c r="U57" s="6">
        <f t="shared" si="31"/>
        <v>0</v>
      </c>
      <c r="V57" s="3">
        <f t="shared" si="32"/>
        <v>0</v>
      </c>
      <c r="W57" s="3">
        <f t="shared" si="33"/>
        <v>0</v>
      </c>
      <c r="X57" s="3">
        <f t="shared" si="34"/>
        <v>0</v>
      </c>
      <c r="Y57" s="18" t="e">
        <f t="shared" si="35"/>
        <v>#DIV/0!</v>
      </c>
      <c r="Z57" s="6">
        <f t="shared" si="36"/>
        <v>0</v>
      </c>
      <c r="AA57" s="6">
        <f t="shared" si="37"/>
        <v>0</v>
      </c>
      <c r="AB57" s="6">
        <f t="shared" si="38"/>
        <v>0</v>
      </c>
      <c r="AC57" s="18" t="e">
        <f t="shared" si="39"/>
        <v>#DIV/0!</v>
      </c>
      <c r="AD57" s="6">
        <f t="shared" si="40"/>
        <v>0</v>
      </c>
      <c r="AE57" s="6">
        <f t="shared" si="41"/>
        <v>0</v>
      </c>
      <c r="AF57" s="6">
        <f t="shared" si="42"/>
        <v>0</v>
      </c>
      <c r="AG57" s="6">
        <f t="shared" si="43"/>
        <v>0</v>
      </c>
      <c r="AH57" s="3">
        <f t="shared" si="44"/>
        <v>0</v>
      </c>
      <c r="AI57" s="6">
        <f t="shared" si="45"/>
        <v>0</v>
      </c>
      <c r="AJ57" s="3">
        <f t="shared" si="46"/>
        <v>0</v>
      </c>
      <c r="AK57" s="18" t="e">
        <f t="shared" si="47"/>
        <v>#DIV/0!</v>
      </c>
    </row>
    <row r="58" spans="1:37" hidden="1" x14ac:dyDescent="0.25">
      <c r="A58" t="s">
        <v>1314</v>
      </c>
      <c r="B58" s="80" t="s">
        <v>319</v>
      </c>
      <c r="C58" t="s">
        <v>320</v>
      </c>
      <c r="E58" s="6">
        <v>0.68</v>
      </c>
      <c r="H58" s="3">
        <f t="shared" si="110"/>
        <v>0</v>
      </c>
      <c r="I58" s="3">
        <f t="shared" si="111"/>
        <v>0</v>
      </c>
      <c r="J58" s="6">
        <v>0</v>
      </c>
      <c r="K58" s="6">
        <f t="shared" si="112"/>
        <v>0</v>
      </c>
      <c r="L58" s="6">
        <f t="shared" si="113"/>
        <v>0</v>
      </c>
      <c r="M58" s="6">
        <f t="shared" si="114"/>
        <v>0</v>
      </c>
      <c r="N58" s="6">
        <f t="shared" si="115"/>
        <v>0</v>
      </c>
      <c r="O58" s="3">
        <f t="shared" si="116"/>
        <v>0</v>
      </c>
      <c r="P58" s="65">
        <f t="shared" si="117"/>
        <v>0</v>
      </c>
      <c r="Q58" s="6">
        <f t="shared" si="27"/>
        <v>0</v>
      </c>
      <c r="R58" s="6">
        <f t="shared" si="28"/>
        <v>0</v>
      </c>
      <c r="S58" s="6">
        <f t="shared" si="29"/>
        <v>0</v>
      </c>
      <c r="T58" s="6">
        <f t="shared" si="30"/>
        <v>0</v>
      </c>
      <c r="U58" s="6">
        <f t="shared" si="31"/>
        <v>0</v>
      </c>
      <c r="V58" s="3">
        <f t="shared" si="32"/>
        <v>0</v>
      </c>
      <c r="W58" s="3">
        <f t="shared" si="33"/>
        <v>0</v>
      </c>
      <c r="X58" s="3">
        <f t="shared" si="34"/>
        <v>0</v>
      </c>
      <c r="Y58" s="18" t="e">
        <f t="shared" si="35"/>
        <v>#DIV/0!</v>
      </c>
      <c r="Z58" s="6">
        <f t="shared" si="36"/>
        <v>0</v>
      </c>
      <c r="AA58" s="6">
        <f t="shared" si="37"/>
        <v>0</v>
      </c>
      <c r="AB58" s="6">
        <f t="shared" si="38"/>
        <v>0</v>
      </c>
      <c r="AC58" s="18" t="e">
        <f t="shared" si="39"/>
        <v>#DIV/0!</v>
      </c>
      <c r="AD58" s="6">
        <f t="shared" si="40"/>
        <v>0</v>
      </c>
      <c r="AE58" s="6">
        <f t="shared" si="41"/>
        <v>0</v>
      </c>
      <c r="AF58" s="6">
        <f t="shared" si="42"/>
        <v>0</v>
      </c>
      <c r="AG58" s="6">
        <f t="shared" si="43"/>
        <v>0</v>
      </c>
      <c r="AH58" s="3">
        <f t="shared" si="44"/>
        <v>0</v>
      </c>
      <c r="AI58" s="6">
        <f t="shared" si="45"/>
        <v>0</v>
      </c>
      <c r="AJ58" s="3">
        <f t="shared" si="46"/>
        <v>0</v>
      </c>
      <c r="AK58" s="18" t="e">
        <f t="shared" si="47"/>
        <v>#DIV/0!</v>
      </c>
    </row>
    <row r="59" spans="1:37" hidden="1" x14ac:dyDescent="0.25">
      <c r="A59" t="s">
        <v>1314</v>
      </c>
      <c r="B59" s="80" t="s">
        <v>321</v>
      </c>
      <c r="C59" t="s">
        <v>322</v>
      </c>
      <c r="H59" s="3">
        <f t="shared" si="110"/>
        <v>0</v>
      </c>
      <c r="I59" s="3">
        <f t="shared" si="111"/>
        <v>0</v>
      </c>
      <c r="J59" s="6">
        <v>0</v>
      </c>
      <c r="K59" s="6">
        <f t="shared" si="112"/>
        <v>0</v>
      </c>
      <c r="L59" s="6">
        <f t="shared" si="113"/>
        <v>0</v>
      </c>
      <c r="M59" s="6">
        <f t="shared" si="114"/>
        <v>0</v>
      </c>
      <c r="N59" s="6">
        <f t="shared" si="115"/>
        <v>0</v>
      </c>
      <c r="O59" s="3">
        <f t="shared" si="116"/>
        <v>0</v>
      </c>
      <c r="P59" s="65">
        <f t="shared" si="117"/>
        <v>0</v>
      </c>
      <c r="Q59" s="6">
        <f t="shared" si="27"/>
        <v>0</v>
      </c>
      <c r="R59" s="6">
        <f t="shared" si="28"/>
        <v>0</v>
      </c>
      <c r="S59" s="6">
        <f t="shared" si="29"/>
        <v>0</v>
      </c>
      <c r="T59" s="6">
        <f t="shared" si="30"/>
        <v>0</v>
      </c>
      <c r="U59" s="6">
        <f t="shared" si="31"/>
        <v>0</v>
      </c>
      <c r="V59" s="3">
        <f t="shared" si="32"/>
        <v>0</v>
      </c>
      <c r="W59" s="3">
        <f t="shared" si="33"/>
        <v>0</v>
      </c>
      <c r="X59" s="3">
        <f t="shared" si="34"/>
        <v>0</v>
      </c>
      <c r="Y59" s="18" t="e">
        <f t="shared" si="35"/>
        <v>#DIV/0!</v>
      </c>
      <c r="Z59" s="6">
        <f t="shared" si="36"/>
        <v>0</v>
      </c>
      <c r="AA59" s="6">
        <f t="shared" si="37"/>
        <v>0</v>
      </c>
      <c r="AB59" s="6">
        <f t="shared" si="38"/>
        <v>0</v>
      </c>
      <c r="AC59" s="18" t="e">
        <f t="shared" si="39"/>
        <v>#DIV/0!</v>
      </c>
      <c r="AD59" s="6">
        <f t="shared" si="40"/>
        <v>0</v>
      </c>
      <c r="AE59" s="6">
        <f t="shared" si="41"/>
        <v>0</v>
      </c>
      <c r="AF59" s="6">
        <f t="shared" si="42"/>
        <v>0</v>
      </c>
      <c r="AG59" s="6">
        <f t="shared" si="43"/>
        <v>0</v>
      </c>
      <c r="AH59" s="3">
        <f t="shared" si="44"/>
        <v>0</v>
      </c>
      <c r="AI59" s="6">
        <f t="shared" si="45"/>
        <v>0</v>
      </c>
      <c r="AJ59" s="3">
        <f t="shared" si="46"/>
        <v>0</v>
      </c>
      <c r="AK59" s="18" t="e">
        <f t="shared" si="47"/>
        <v>#DIV/0!</v>
      </c>
    </row>
    <row r="60" spans="1:37" hidden="1" x14ac:dyDescent="0.25">
      <c r="A60" t="s">
        <v>1314</v>
      </c>
      <c r="B60" s="80" t="s">
        <v>323</v>
      </c>
      <c r="C60" t="s">
        <v>324</v>
      </c>
      <c r="H60" s="3">
        <f t="shared" si="110"/>
        <v>0</v>
      </c>
      <c r="I60" s="3">
        <f t="shared" si="111"/>
        <v>0</v>
      </c>
      <c r="J60" s="6">
        <v>0</v>
      </c>
      <c r="K60" s="6">
        <f t="shared" si="112"/>
        <v>0</v>
      </c>
      <c r="L60" s="6">
        <f t="shared" si="113"/>
        <v>0</v>
      </c>
      <c r="M60" s="6">
        <f t="shared" si="114"/>
        <v>0</v>
      </c>
      <c r="N60" s="6">
        <f t="shared" si="115"/>
        <v>0</v>
      </c>
      <c r="O60" s="3">
        <f t="shared" si="116"/>
        <v>0</v>
      </c>
      <c r="P60" s="65">
        <f t="shared" si="117"/>
        <v>0</v>
      </c>
      <c r="Q60" s="6">
        <f t="shared" si="27"/>
        <v>0</v>
      </c>
      <c r="R60" s="6">
        <f t="shared" si="28"/>
        <v>0</v>
      </c>
      <c r="S60" s="6">
        <f t="shared" si="29"/>
        <v>0</v>
      </c>
      <c r="T60" s="6">
        <f t="shared" si="30"/>
        <v>0</v>
      </c>
      <c r="U60" s="6">
        <f t="shared" si="31"/>
        <v>0</v>
      </c>
      <c r="V60" s="3">
        <f t="shared" si="32"/>
        <v>0</v>
      </c>
      <c r="W60" s="3">
        <f t="shared" si="33"/>
        <v>0</v>
      </c>
      <c r="X60" s="3">
        <f t="shared" si="34"/>
        <v>0</v>
      </c>
      <c r="Y60" s="18" t="e">
        <f t="shared" si="35"/>
        <v>#DIV/0!</v>
      </c>
      <c r="Z60" s="6">
        <f t="shared" si="36"/>
        <v>0</v>
      </c>
      <c r="AA60" s="6">
        <f t="shared" si="37"/>
        <v>0</v>
      </c>
      <c r="AB60" s="6">
        <f t="shared" si="38"/>
        <v>0</v>
      </c>
      <c r="AC60" s="18" t="e">
        <f t="shared" si="39"/>
        <v>#DIV/0!</v>
      </c>
      <c r="AD60" s="6">
        <f t="shared" si="40"/>
        <v>0</v>
      </c>
      <c r="AE60" s="6">
        <f t="shared" si="41"/>
        <v>0</v>
      </c>
      <c r="AF60" s="6">
        <f t="shared" si="42"/>
        <v>0</v>
      </c>
      <c r="AG60" s="6">
        <f t="shared" si="43"/>
        <v>0</v>
      </c>
      <c r="AH60" s="3">
        <f t="shared" si="44"/>
        <v>0</v>
      </c>
      <c r="AI60" s="6">
        <f t="shared" si="45"/>
        <v>0</v>
      </c>
      <c r="AJ60" s="3">
        <f t="shared" si="46"/>
        <v>0</v>
      </c>
      <c r="AK60" s="18" t="e">
        <f t="shared" si="47"/>
        <v>#DIV/0!</v>
      </c>
    </row>
    <row r="61" spans="1:37" hidden="1" x14ac:dyDescent="0.25">
      <c r="A61" t="s">
        <v>1325</v>
      </c>
      <c r="B61" s="80" t="s">
        <v>1027</v>
      </c>
      <c r="C61" t="s">
        <v>1028</v>
      </c>
      <c r="E61" s="6">
        <v>0.85</v>
      </c>
      <c r="H61" s="3">
        <f t="shared" si="110"/>
        <v>0</v>
      </c>
      <c r="I61" s="3">
        <f t="shared" si="111"/>
        <v>0</v>
      </c>
      <c r="J61" s="6">
        <v>0</v>
      </c>
      <c r="K61" s="6">
        <f t="shared" si="112"/>
        <v>0</v>
      </c>
      <c r="L61" s="6">
        <f t="shared" si="113"/>
        <v>0</v>
      </c>
      <c r="M61" s="6">
        <f t="shared" si="114"/>
        <v>0</v>
      </c>
      <c r="N61" s="6">
        <f t="shared" si="115"/>
        <v>0</v>
      </c>
      <c r="O61" s="3">
        <f t="shared" si="116"/>
        <v>0</v>
      </c>
      <c r="P61" s="65">
        <f t="shared" si="117"/>
        <v>0</v>
      </c>
      <c r="Q61" s="6">
        <f t="shared" si="27"/>
        <v>0</v>
      </c>
      <c r="R61" s="6">
        <f t="shared" si="28"/>
        <v>0</v>
      </c>
      <c r="S61" s="6">
        <f t="shared" si="29"/>
        <v>0</v>
      </c>
      <c r="T61" s="6">
        <f t="shared" si="30"/>
        <v>0</v>
      </c>
      <c r="U61" s="6">
        <f t="shared" si="31"/>
        <v>0</v>
      </c>
      <c r="V61" s="3">
        <f t="shared" si="32"/>
        <v>0</v>
      </c>
      <c r="W61" s="3">
        <f t="shared" si="33"/>
        <v>0</v>
      </c>
      <c r="X61" s="3">
        <f t="shared" si="34"/>
        <v>0</v>
      </c>
      <c r="Y61" s="18" t="e">
        <f t="shared" si="35"/>
        <v>#DIV/0!</v>
      </c>
      <c r="Z61" s="6">
        <f t="shared" si="36"/>
        <v>0</v>
      </c>
      <c r="AA61" s="6">
        <f t="shared" si="37"/>
        <v>0</v>
      </c>
      <c r="AB61" s="6">
        <f t="shared" si="38"/>
        <v>0</v>
      </c>
      <c r="AC61" s="18" t="e">
        <f t="shared" si="39"/>
        <v>#DIV/0!</v>
      </c>
      <c r="AD61" s="6">
        <f t="shared" si="40"/>
        <v>0</v>
      </c>
      <c r="AE61" s="6">
        <f t="shared" si="41"/>
        <v>0</v>
      </c>
      <c r="AF61" s="6">
        <f t="shared" si="42"/>
        <v>0</v>
      </c>
      <c r="AG61" s="6">
        <f t="shared" si="43"/>
        <v>0</v>
      </c>
      <c r="AH61" s="3">
        <f t="shared" si="44"/>
        <v>0</v>
      </c>
      <c r="AI61" s="6">
        <f t="shared" si="45"/>
        <v>0</v>
      </c>
      <c r="AJ61" s="3">
        <f t="shared" si="46"/>
        <v>0</v>
      </c>
      <c r="AK61" s="18" t="e">
        <f t="shared" si="47"/>
        <v>#DIV/0!</v>
      </c>
    </row>
    <row r="62" spans="1:37" x14ac:dyDescent="0.25">
      <c r="A62" t="s">
        <v>1325</v>
      </c>
      <c r="B62" s="80" t="s">
        <v>1031</v>
      </c>
      <c r="C62" t="s">
        <v>1032</v>
      </c>
      <c r="H62" s="3">
        <f>G62*0%</f>
        <v>0</v>
      </c>
      <c r="I62" s="3">
        <f t="shared" si="111"/>
        <v>0</v>
      </c>
      <c r="J62" s="6">
        <v>0</v>
      </c>
      <c r="K62" s="6">
        <f t="shared" si="112"/>
        <v>0</v>
      </c>
      <c r="L62" s="6">
        <f>G62*7%</f>
        <v>0</v>
      </c>
      <c r="M62" s="6">
        <f t="shared" si="114"/>
        <v>0</v>
      </c>
      <c r="N62" s="6">
        <f t="shared" si="115"/>
        <v>0</v>
      </c>
      <c r="O62" s="3">
        <f t="shared" si="116"/>
        <v>0</v>
      </c>
      <c r="P62" s="65">
        <f t="shared" si="117"/>
        <v>0</v>
      </c>
      <c r="Q62" s="6">
        <f t="shared" si="27"/>
        <v>0</v>
      </c>
      <c r="R62" s="6">
        <f t="shared" si="28"/>
        <v>0</v>
      </c>
      <c r="S62" s="6">
        <f t="shared" si="29"/>
        <v>0</v>
      </c>
      <c r="T62" s="6">
        <f t="shared" si="30"/>
        <v>0</v>
      </c>
      <c r="U62" s="6">
        <f t="shared" si="31"/>
        <v>0</v>
      </c>
      <c r="V62" s="3">
        <f t="shared" si="32"/>
        <v>0</v>
      </c>
      <c r="W62" s="3">
        <f t="shared" si="33"/>
        <v>0</v>
      </c>
      <c r="X62" s="3">
        <f t="shared" si="34"/>
        <v>0</v>
      </c>
      <c r="Y62" s="18" t="e">
        <f t="shared" si="35"/>
        <v>#DIV/0!</v>
      </c>
      <c r="Z62" s="6">
        <f t="shared" si="36"/>
        <v>0</v>
      </c>
      <c r="AA62" s="6">
        <f t="shared" si="37"/>
        <v>0</v>
      </c>
      <c r="AB62" s="6">
        <f t="shared" si="38"/>
        <v>0</v>
      </c>
      <c r="AC62" s="18" t="e">
        <f t="shared" si="39"/>
        <v>#DIV/0!</v>
      </c>
      <c r="AD62" s="6">
        <f t="shared" si="40"/>
        <v>0</v>
      </c>
      <c r="AE62" s="6">
        <f t="shared" si="41"/>
        <v>0</v>
      </c>
      <c r="AF62" s="6">
        <f t="shared" si="42"/>
        <v>0</v>
      </c>
      <c r="AG62" s="6">
        <f t="shared" si="43"/>
        <v>0</v>
      </c>
      <c r="AH62" s="3">
        <f t="shared" si="44"/>
        <v>0</v>
      </c>
      <c r="AI62" s="6">
        <f t="shared" si="45"/>
        <v>0</v>
      </c>
      <c r="AJ62" s="3">
        <f t="shared" si="46"/>
        <v>0</v>
      </c>
      <c r="AK62" s="18" t="e">
        <f t="shared" si="47"/>
        <v>#DIV/0!</v>
      </c>
    </row>
    <row r="63" spans="1:37" hidden="1" x14ac:dyDescent="0.25">
      <c r="A63" t="s">
        <v>1325</v>
      </c>
      <c r="B63" s="80" t="s">
        <v>1029</v>
      </c>
      <c r="C63" t="s">
        <v>1030</v>
      </c>
      <c r="E63"/>
      <c r="H63" s="3">
        <f>G63*5%</f>
        <v>0</v>
      </c>
      <c r="I63" s="3">
        <f t="shared" si="111"/>
        <v>0</v>
      </c>
      <c r="J63" s="6">
        <v>0</v>
      </c>
      <c r="K63" s="6">
        <f t="shared" si="112"/>
        <v>0</v>
      </c>
      <c r="L63" s="6">
        <f>G63*12%</f>
        <v>0</v>
      </c>
      <c r="M63" s="6">
        <f t="shared" si="114"/>
        <v>0</v>
      </c>
      <c r="N63" s="6">
        <f t="shared" si="115"/>
        <v>0</v>
      </c>
      <c r="O63" s="3">
        <f t="shared" si="116"/>
        <v>0</v>
      </c>
      <c r="P63" s="65">
        <f t="shared" si="117"/>
        <v>0</v>
      </c>
      <c r="Q63" s="6">
        <f t="shared" si="27"/>
        <v>0</v>
      </c>
      <c r="R63" s="6">
        <f t="shared" si="28"/>
        <v>0</v>
      </c>
      <c r="S63" s="6">
        <f t="shared" si="29"/>
        <v>0</v>
      </c>
      <c r="T63" s="6">
        <f t="shared" si="30"/>
        <v>0</v>
      </c>
      <c r="U63" s="6">
        <f t="shared" si="31"/>
        <v>0</v>
      </c>
      <c r="V63" s="3">
        <f t="shared" si="32"/>
        <v>0</v>
      </c>
      <c r="W63" s="3">
        <f t="shared" si="33"/>
        <v>0</v>
      </c>
      <c r="X63" s="3">
        <f t="shared" si="34"/>
        <v>0</v>
      </c>
      <c r="Y63" s="18" t="e">
        <f t="shared" si="35"/>
        <v>#DIV/0!</v>
      </c>
      <c r="Z63" s="6">
        <f t="shared" si="36"/>
        <v>0</v>
      </c>
      <c r="AA63" s="6">
        <f t="shared" si="37"/>
        <v>0</v>
      </c>
      <c r="AB63" s="6">
        <f t="shared" si="38"/>
        <v>0</v>
      </c>
      <c r="AC63" s="18" t="e">
        <f t="shared" si="39"/>
        <v>#DIV/0!</v>
      </c>
      <c r="AD63" s="6">
        <f t="shared" si="40"/>
        <v>0</v>
      </c>
      <c r="AE63" s="6">
        <f t="shared" si="41"/>
        <v>0</v>
      </c>
      <c r="AF63" s="6">
        <f t="shared" si="42"/>
        <v>0</v>
      </c>
      <c r="AG63" s="6">
        <f t="shared" si="43"/>
        <v>0</v>
      </c>
      <c r="AH63" s="3">
        <f t="shared" si="44"/>
        <v>0</v>
      </c>
      <c r="AI63" s="6">
        <f t="shared" si="45"/>
        <v>0</v>
      </c>
      <c r="AJ63" s="3">
        <f t="shared" si="46"/>
        <v>0</v>
      </c>
      <c r="AK63" s="18" t="e">
        <f t="shared" si="47"/>
        <v>#DIV/0!</v>
      </c>
    </row>
    <row r="64" spans="1:37" hidden="1" x14ac:dyDescent="0.25">
      <c r="A64" t="s">
        <v>1325</v>
      </c>
      <c r="B64" s="80" t="s">
        <v>1033</v>
      </c>
      <c r="C64" t="s">
        <v>1034</v>
      </c>
      <c r="E64"/>
      <c r="H64" s="3">
        <f>G64*5%</f>
        <v>0</v>
      </c>
      <c r="I64" s="3">
        <f t="shared" si="111"/>
        <v>0</v>
      </c>
      <c r="J64" s="6">
        <v>0</v>
      </c>
      <c r="K64" s="6">
        <f t="shared" si="112"/>
        <v>0</v>
      </c>
      <c r="L64" s="6">
        <f>G64*12%</f>
        <v>0</v>
      </c>
      <c r="M64" s="6">
        <f t="shared" si="114"/>
        <v>0</v>
      </c>
      <c r="N64" s="6">
        <f t="shared" si="115"/>
        <v>0</v>
      </c>
      <c r="O64" s="3">
        <f t="shared" si="116"/>
        <v>0</v>
      </c>
      <c r="P64" s="65">
        <f t="shared" si="117"/>
        <v>0</v>
      </c>
      <c r="Q64" s="6">
        <f t="shared" si="27"/>
        <v>0</v>
      </c>
      <c r="R64" s="6">
        <f t="shared" si="28"/>
        <v>0</v>
      </c>
      <c r="S64" s="6">
        <f t="shared" si="29"/>
        <v>0</v>
      </c>
      <c r="T64" s="6">
        <f t="shared" si="30"/>
        <v>0</v>
      </c>
      <c r="U64" s="6">
        <f t="shared" si="31"/>
        <v>0</v>
      </c>
      <c r="V64" s="3">
        <f t="shared" si="32"/>
        <v>0</v>
      </c>
      <c r="W64" s="3">
        <f t="shared" si="33"/>
        <v>0</v>
      </c>
      <c r="X64" s="3">
        <f t="shared" si="34"/>
        <v>0</v>
      </c>
      <c r="Y64" s="18" t="e">
        <f t="shared" si="35"/>
        <v>#DIV/0!</v>
      </c>
      <c r="Z64" s="6">
        <f t="shared" si="36"/>
        <v>0</v>
      </c>
      <c r="AA64" s="6">
        <f t="shared" si="37"/>
        <v>0</v>
      </c>
      <c r="AB64" s="6">
        <f t="shared" si="38"/>
        <v>0</v>
      </c>
      <c r="AC64" s="18" t="e">
        <f t="shared" si="39"/>
        <v>#DIV/0!</v>
      </c>
      <c r="AD64" s="6">
        <f t="shared" si="40"/>
        <v>0</v>
      </c>
      <c r="AE64" s="6">
        <f t="shared" si="41"/>
        <v>0</v>
      </c>
      <c r="AF64" s="6">
        <f t="shared" si="42"/>
        <v>0</v>
      </c>
      <c r="AG64" s="6">
        <f t="shared" si="43"/>
        <v>0</v>
      </c>
      <c r="AH64" s="3">
        <f t="shared" si="44"/>
        <v>0</v>
      </c>
      <c r="AI64" s="6">
        <f t="shared" si="45"/>
        <v>0</v>
      </c>
      <c r="AJ64" s="3">
        <f t="shared" si="46"/>
        <v>0</v>
      </c>
      <c r="AK64" s="18" t="e">
        <f t="shared" si="47"/>
        <v>#DIV/0!</v>
      </c>
    </row>
    <row r="65" spans="1:37" hidden="1" x14ac:dyDescent="0.25">
      <c r="A65" t="s">
        <v>1325</v>
      </c>
      <c r="B65" s="80" t="s">
        <v>1037</v>
      </c>
      <c r="C65" t="s">
        <v>1038</v>
      </c>
      <c r="E65"/>
      <c r="H65" s="3">
        <f>G65*5%</f>
        <v>0</v>
      </c>
      <c r="I65" s="3">
        <f t="shared" si="111"/>
        <v>0</v>
      </c>
      <c r="J65" s="6">
        <v>0</v>
      </c>
      <c r="K65" s="6">
        <f t="shared" si="112"/>
        <v>0</v>
      </c>
      <c r="L65" s="6">
        <f>G65*12%</f>
        <v>0</v>
      </c>
      <c r="M65" s="6">
        <f t="shared" si="114"/>
        <v>0</v>
      </c>
      <c r="N65" s="6">
        <f t="shared" si="115"/>
        <v>0</v>
      </c>
      <c r="O65" s="3">
        <f t="shared" si="116"/>
        <v>0</v>
      </c>
      <c r="P65" s="65">
        <f t="shared" si="117"/>
        <v>0</v>
      </c>
      <c r="Q65" s="6">
        <f t="shared" si="27"/>
        <v>0</v>
      </c>
      <c r="R65" s="6">
        <f t="shared" si="28"/>
        <v>0</v>
      </c>
      <c r="S65" s="6">
        <f t="shared" si="29"/>
        <v>0</v>
      </c>
      <c r="T65" s="6">
        <f t="shared" si="30"/>
        <v>0</v>
      </c>
      <c r="U65" s="6">
        <f t="shared" si="31"/>
        <v>0</v>
      </c>
      <c r="V65" s="3">
        <f t="shared" si="32"/>
        <v>0</v>
      </c>
      <c r="W65" s="3">
        <f t="shared" si="33"/>
        <v>0</v>
      </c>
      <c r="X65" s="3">
        <f t="shared" si="34"/>
        <v>0</v>
      </c>
      <c r="Y65" s="18" t="e">
        <f t="shared" si="35"/>
        <v>#DIV/0!</v>
      </c>
      <c r="Z65" s="6">
        <f t="shared" si="36"/>
        <v>0</v>
      </c>
      <c r="AA65" s="6">
        <f t="shared" si="37"/>
        <v>0</v>
      </c>
      <c r="AB65" s="6">
        <f t="shared" si="38"/>
        <v>0</v>
      </c>
      <c r="AC65" s="18" t="e">
        <f t="shared" si="39"/>
        <v>#DIV/0!</v>
      </c>
      <c r="AD65" s="6">
        <f t="shared" si="40"/>
        <v>0</v>
      </c>
      <c r="AE65" s="6">
        <f t="shared" si="41"/>
        <v>0</v>
      </c>
      <c r="AF65" s="6">
        <f t="shared" si="42"/>
        <v>0</v>
      </c>
      <c r="AG65" s="6">
        <f t="shared" si="43"/>
        <v>0</v>
      </c>
      <c r="AH65" s="3">
        <f t="shared" si="44"/>
        <v>0</v>
      </c>
      <c r="AI65" s="6">
        <f t="shared" si="45"/>
        <v>0</v>
      </c>
      <c r="AJ65" s="3">
        <f t="shared" si="46"/>
        <v>0</v>
      </c>
      <c r="AK65" s="18" t="e">
        <f t="shared" si="47"/>
        <v>#DIV/0!</v>
      </c>
    </row>
    <row r="66" spans="1:37" hidden="1" x14ac:dyDescent="0.25">
      <c r="A66" t="s">
        <v>1325</v>
      </c>
      <c r="B66" s="80" t="s">
        <v>1035</v>
      </c>
      <c r="C66" t="s">
        <v>1036</v>
      </c>
      <c r="E66"/>
      <c r="H66" s="3">
        <f>G66*5%</f>
        <v>0</v>
      </c>
      <c r="I66" s="3">
        <f t="shared" si="111"/>
        <v>0</v>
      </c>
      <c r="J66" s="6">
        <v>0</v>
      </c>
      <c r="K66" s="6">
        <f t="shared" si="112"/>
        <v>0</v>
      </c>
      <c r="L66" s="6">
        <f>G66*12%</f>
        <v>0</v>
      </c>
      <c r="M66" s="6">
        <f t="shared" si="114"/>
        <v>0</v>
      </c>
      <c r="N66" s="6">
        <f t="shared" si="115"/>
        <v>0</v>
      </c>
      <c r="O66" s="3">
        <f t="shared" si="116"/>
        <v>0</v>
      </c>
      <c r="P66" s="65">
        <f t="shared" si="117"/>
        <v>0</v>
      </c>
      <c r="Q66" s="6">
        <f t="shared" si="27"/>
        <v>0</v>
      </c>
      <c r="R66" s="6">
        <f t="shared" si="28"/>
        <v>0</v>
      </c>
      <c r="S66" s="6">
        <f t="shared" si="29"/>
        <v>0</v>
      </c>
      <c r="T66" s="6">
        <f t="shared" si="30"/>
        <v>0</v>
      </c>
      <c r="U66" s="6">
        <f t="shared" si="31"/>
        <v>0</v>
      </c>
      <c r="V66" s="3">
        <f t="shared" si="32"/>
        <v>0</v>
      </c>
      <c r="W66" s="3">
        <f t="shared" si="33"/>
        <v>0</v>
      </c>
      <c r="X66" s="3">
        <f t="shared" si="34"/>
        <v>0</v>
      </c>
      <c r="Y66" s="18" t="e">
        <f t="shared" si="35"/>
        <v>#DIV/0!</v>
      </c>
      <c r="Z66" s="6">
        <f t="shared" si="36"/>
        <v>0</v>
      </c>
      <c r="AA66" s="6">
        <f t="shared" si="37"/>
        <v>0</v>
      </c>
      <c r="AB66" s="6">
        <f t="shared" si="38"/>
        <v>0</v>
      </c>
      <c r="AC66" s="18" t="e">
        <f t="shared" si="39"/>
        <v>#DIV/0!</v>
      </c>
      <c r="AD66" s="6">
        <f t="shared" si="40"/>
        <v>0</v>
      </c>
      <c r="AE66" s="6">
        <f t="shared" si="41"/>
        <v>0</v>
      </c>
      <c r="AF66" s="6">
        <f t="shared" si="42"/>
        <v>0</v>
      </c>
      <c r="AG66" s="6">
        <f t="shared" si="43"/>
        <v>0</v>
      </c>
      <c r="AH66" s="3">
        <f t="shared" si="44"/>
        <v>0</v>
      </c>
      <c r="AI66" s="6">
        <f t="shared" si="45"/>
        <v>0</v>
      </c>
      <c r="AJ66" s="3">
        <f t="shared" si="46"/>
        <v>0</v>
      </c>
      <c r="AK66" s="18" t="e">
        <f t="shared" si="47"/>
        <v>#DIV/0!</v>
      </c>
    </row>
    <row r="67" spans="1:37" hidden="1" x14ac:dyDescent="0.25">
      <c r="A67" t="s">
        <v>1325</v>
      </c>
      <c r="B67" s="80" t="s">
        <v>1247</v>
      </c>
      <c r="C67" t="s">
        <v>1248</v>
      </c>
      <c r="E67"/>
      <c r="H67" s="3">
        <f>G67*5%</f>
        <v>0</v>
      </c>
      <c r="I67" s="3">
        <f t="shared" si="111"/>
        <v>0</v>
      </c>
      <c r="J67" s="6">
        <v>0</v>
      </c>
      <c r="K67" s="6">
        <f t="shared" si="112"/>
        <v>0</v>
      </c>
      <c r="L67" s="6">
        <f>G67*12%</f>
        <v>0</v>
      </c>
      <c r="M67" s="6">
        <f t="shared" si="114"/>
        <v>0</v>
      </c>
      <c r="N67" s="6">
        <f t="shared" si="115"/>
        <v>0</v>
      </c>
      <c r="O67" s="3">
        <f t="shared" si="116"/>
        <v>0</v>
      </c>
      <c r="P67" s="65">
        <f t="shared" si="117"/>
        <v>0</v>
      </c>
      <c r="Q67" s="6">
        <f t="shared" si="27"/>
        <v>0</v>
      </c>
      <c r="R67" s="6">
        <f t="shared" si="28"/>
        <v>0</v>
      </c>
      <c r="S67" s="6">
        <f t="shared" si="29"/>
        <v>0</v>
      </c>
      <c r="T67" s="6">
        <f t="shared" si="30"/>
        <v>0</v>
      </c>
      <c r="U67" s="6">
        <f t="shared" si="31"/>
        <v>0</v>
      </c>
      <c r="V67" s="3">
        <f t="shared" si="32"/>
        <v>0</v>
      </c>
      <c r="W67" s="3">
        <f t="shared" si="33"/>
        <v>0</v>
      </c>
      <c r="X67" s="3">
        <f t="shared" si="34"/>
        <v>0</v>
      </c>
      <c r="Y67" s="18" t="e">
        <f t="shared" si="35"/>
        <v>#DIV/0!</v>
      </c>
      <c r="Z67" s="6">
        <f t="shared" si="36"/>
        <v>0</v>
      </c>
      <c r="AA67" s="6">
        <f t="shared" si="37"/>
        <v>0</v>
      </c>
      <c r="AB67" s="6">
        <f t="shared" si="38"/>
        <v>0</v>
      </c>
      <c r="AC67" s="18" t="e">
        <f t="shared" si="39"/>
        <v>#DIV/0!</v>
      </c>
      <c r="AD67" s="6">
        <f t="shared" si="40"/>
        <v>0</v>
      </c>
      <c r="AE67" s="6">
        <f t="shared" si="41"/>
        <v>0</v>
      </c>
      <c r="AF67" s="6">
        <f t="shared" si="42"/>
        <v>0</v>
      </c>
      <c r="AG67" s="6">
        <f t="shared" si="43"/>
        <v>0</v>
      </c>
      <c r="AH67" s="3">
        <f t="shared" si="44"/>
        <v>0</v>
      </c>
      <c r="AI67" s="6">
        <f t="shared" si="45"/>
        <v>0</v>
      </c>
      <c r="AJ67" s="3">
        <f t="shared" si="46"/>
        <v>0</v>
      </c>
      <c r="AK67" s="18" t="e">
        <f t="shared" si="47"/>
        <v>#DIV/0!</v>
      </c>
    </row>
    <row r="68" spans="1:37" x14ac:dyDescent="0.25">
      <c r="A68" t="s">
        <v>1325</v>
      </c>
      <c r="B68" s="80" t="s">
        <v>1251</v>
      </c>
      <c r="C68" t="s">
        <v>1252</v>
      </c>
      <c r="E68"/>
      <c r="H68" s="3">
        <f t="shared" ref="H68:H77" si="118">G68*0%</f>
        <v>0</v>
      </c>
      <c r="I68" s="3">
        <f t="shared" ref="I68:I77" si="119">G68*0%</f>
        <v>0</v>
      </c>
      <c r="J68" s="6">
        <v>0</v>
      </c>
      <c r="K68" s="6">
        <f t="shared" ref="K68:K77" si="120">SUM(G68:J68)</f>
        <v>0</v>
      </c>
      <c r="L68" s="6">
        <f t="shared" ref="L68:L77" si="121">G68*7%</f>
        <v>0</v>
      </c>
      <c r="M68" s="6">
        <f t="shared" ref="M68:M77" si="122">K68-L68</f>
        <v>0</v>
      </c>
      <c r="N68" s="6">
        <f t="shared" ref="N68:N77" si="123">M68*2.2</f>
        <v>0</v>
      </c>
      <c r="O68" s="3">
        <f t="shared" ref="O68:O77" si="124">N68*18%</f>
        <v>0</v>
      </c>
      <c r="P68" s="65">
        <f t="shared" ref="P68:P77" si="125">O68-L68</f>
        <v>0</v>
      </c>
      <c r="Q68" s="6">
        <f t="shared" si="27"/>
        <v>0</v>
      </c>
      <c r="R68" s="6">
        <f t="shared" si="28"/>
        <v>0</v>
      </c>
      <c r="S68" s="6">
        <f t="shared" si="29"/>
        <v>0</v>
      </c>
      <c r="T68" s="6">
        <f t="shared" si="30"/>
        <v>0</v>
      </c>
      <c r="U68" s="6">
        <f t="shared" si="31"/>
        <v>0</v>
      </c>
      <c r="V68" s="3">
        <f t="shared" si="32"/>
        <v>0</v>
      </c>
      <c r="W68" s="3">
        <f t="shared" si="33"/>
        <v>0</v>
      </c>
      <c r="X68" s="3">
        <f t="shared" si="34"/>
        <v>0</v>
      </c>
      <c r="Y68" s="18" t="e">
        <f t="shared" si="35"/>
        <v>#DIV/0!</v>
      </c>
      <c r="Z68" s="6">
        <f t="shared" si="36"/>
        <v>0</v>
      </c>
      <c r="AA68" s="6">
        <f t="shared" si="37"/>
        <v>0</v>
      </c>
      <c r="AB68" s="6">
        <f t="shared" si="38"/>
        <v>0</v>
      </c>
      <c r="AC68" s="18" t="e">
        <f t="shared" si="39"/>
        <v>#DIV/0!</v>
      </c>
      <c r="AD68" s="6">
        <f t="shared" si="40"/>
        <v>0</v>
      </c>
      <c r="AE68" s="6">
        <f t="shared" si="41"/>
        <v>0</v>
      </c>
      <c r="AF68" s="6">
        <f t="shared" si="42"/>
        <v>0</v>
      </c>
      <c r="AG68" s="6">
        <f t="shared" si="43"/>
        <v>0</v>
      </c>
      <c r="AH68" s="3">
        <f t="shared" si="44"/>
        <v>0</v>
      </c>
      <c r="AI68" s="6">
        <f t="shared" si="45"/>
        <v>0</v>
      </c>
      <c r="AJ68" s="3">
        <f t="shared" si="46"/>
        <v>0</v>
      </c>
      <c r="AK68" s="18" t="e">
        <f t="shared" si="47"/>
        <v>#DIV/0!</v>
      </c>
    </row>
    <row r="69" spans="1:37" x14ac:dyDescent="0.25">
      <c r="A69" t="s">
        <v>1325</v>
      </c>
      <c r="B69" s="80" t="s">
        <v>1249</v>
      </c>
      <c r="C69" t="s">
        <v>1250</v>
      </c>
      <c r="H69" s="3">
        <f t="shared" si="118"/>
        <v>0</v>
      </c>
      <c r="I69" s="3">
        <f t="shared" si="119"/>
        <v>0</v>
      </c>
      <c r="J69" s="6">
        <v>0</v>
      </c>
      <c r="K69" s="6">
        <f t="shared" si="120"/>
        <v>0</v>
      </c>
      <c r="L69" s="6">
        <f t="shared" si="121"/>
        <v>0</v>
      </c>
      <c r="M69" s="6">
        <f t="shared" si="122"/>
        <v>0</v>
      </c>
      <c r="N69" s="6">
        <f t="shared" si="123"/>
        <v>0</v>
      </c>
      <c r="O69" s="3">
        <f t="shared" si="124"/>
        <v>0</v>
      </c>
      <c r="P69" s="65">
        <f t="shared" si="125"/>
        <v>0</v>
      </c>
      <c r="Q69" s="6">
        <f t="shared" ref="Q69:Q132" si="126">N69*3.65%</f>
        <v>0</v>
      </c>
      <c r="R69" s="6">
        <f t="shared" ref="R69:R132" si="127">N69*4.28%</f>
        <v>0</v>
      </c>
      <c r="S69" s="6">
        <f t="shared" ref="S69:S132" si="128">N69*4%</f>
        <v>0</v>
      </c>
      <c r="T69" s="6">
        <f t="shared" ref="T69:T132" si="129">N69*2%</f>
        <v>0</v>
      </c>
      <c r="U69" s="6">
        <f t="shared" ref="U69:U132" si="130">N69*5%</f>
        <v>0</v>
      </c>
      <c r="V69" s="3">
        <f t="shared" ref="V69:V132" si="131">SUM(P69:U69)</f>
        <v>0</v>
      </c>
      <c r="W69" s="3">
        <f t="shared" ref="W69:W132" si="132">V69+M69</f>
        <v>0</v>
      </c>
      <c r="X69" s="3">
        <f t="shared" ref="X69:X132" si="133">N69-W69</f>
        <v>0</v>
      </c>
      <c r="Y69" s="18" t="e">
        <f t="shared" ref="Y69:Y132" si="134">X69/N69</f>
        <v>#DIV/0!</v>
      </c>
      <c r="Z69" s="6">
        <f t="shared" ref="Z69:Z132" si="135">N69*10%</f>
        <v>0</v>
      </c>
      <c r="AA69" s="6">
        <f t="shared" ref="AA69:AA132" si="136">W69+Z69</f>
        <v>0</v>
      </c>
      <c r="AB69" s="6">
        <f t="shared" ref="AB69:AB132" si="137">N69-AA69</f>
        <v>0</v>
      </c>
      <c r="AC69" s="18" t="e">
        <f t="shared" ref="AC69:AC132" si="138">AB69/N69</f>
        <v>#DIV/0!</v>
      </c>
      <c r="AD69" s="6">
        <f t="shared" ref="AD69:AD132" si="139">P69*10%</f>
        <v>0</v>
      </c>
      <c r="AE69" s="6">
        <f t="shared" ref="AE69:AE132" si="140">(P69*90%)*10%</f>
        <v>0</v>
      </c>
      <c r="AF69" s="6">
        <f t="shared" ref="AF69:AF132" si="141">(P69*90%-AE69)*10%</f>
        <v>0</v>
      </c>
      <c r="AG69" s="6">
        <f t="shared" ref="AG69:AG132" si="142">SUM(AD69:AF69)</f>
        <v>0</v>
      </c>
      <c r="AH69" s="3">
        <f t="shared" ref="AH69:AH132" si="143">P69-AG69</f>
        <v>0</v>
      </c>
      <c r="AI69" s="6">
        <f t="shared" ref="AI69:AI132" si="144">AA69-AH69</f>
        <v>0</v>
      </c>
      <c r="AJ69" s="3">
        <f t="shared" ref="AJ69:AJ132" si="145">N69-AI69</f>
        <v>0</v>
      </c>
      <c r="AK69" s="18" t="e">
        <f t="shared" ref="AK69:AK132" si="146">AJ69/N69</f>
        <v>#DIV/0!</v>
      </c>
    </row>
    <row r="70" spans="1:37" x14ac:dyDescent="0.25">
      <c r="A70" t="s">
        <v>1314</v>
      </c>
      <c r="B70" s="80" t="s">
        <v>257</v>
      </c>
      <c r="C70" t="s">
        <v>258</v>
      </c>
      <c r="E70"/>
      <c r="H70" s="3">
        <f t="shared" si="118"/>
        <v>0</v>
      </c>
      <c r="I70" s="3">
        <f t="shared" si="119"/>
        <v>0</v>
      </c>
      <c r="J70" s="6">
        <v>0</v>
      </c>
      <c r="K70" s="6">
        <f t="shared" si="120"/>
        <v>0</v>
      </c>
      <c r="L70" s="6">
        <f t="shared" si="121"/>
        <v>0</v>
      </c>
      <c r="M70" s="6">
        <f t="shared" si="122"/>
        <v>0</v>
      </c>
      <c r="N70" s="6">
        <f t="shared" si="123"/>
        <v>0</v>
      </c>
      <c r="O70" s="3">
        <f t="shared" si="124"/>
        <v>0</v>
      </c>
      <c r="P70" s="65">
        <f t="shared" si="125"/>
        <v>0</v>
      </c>
      <c r="Q70" s="6">
        <f t="shared" si="126"/>
        <v>0</v>
      </c>
      <c r="R70" s="6">
        <f t="shared" si="127"/>
        <v>0</v>
      </c>
      <c r="S70" s="6">
        <f t="shared" si="128"/>
        <v>0</v>
      </c>
      <c r="T70" s="6">
        <f t="shared" si="129"/>
        <v>0</v>
      </c>
      <c r="U70" s="6">
        <f t="shared" si="130"/>
        <v>0</v>
      </c>
      <c r="V70" s="3">
        <f t="shared" si="131"/>
        <v>0</v>
      </c>
      <c r="W70" s="3">
        <f t="shared" si="132"/>
        <v>0</v>
      </c>
      <c r="X70" s="3">
        <f t="shared" si="133"/>
        <v>0</v>
      </c>
      <c r="Y70" s="18" t="e">
        <f t="shared" si="134"/>
        <v>#DIV/0!</v>
      </c>
      <c r="Z70" s="6">
        <f t="shared" si="135"/>
        <v>0</v>
      </c>
      <c r="AA70" s="6">
        <f t="shared" si="136"/>
        <v>0</v>
      </c>
      <c r="AB70" s="6">
        <f t="shared" si="137"/>
        <v>0</v>
      </c>
      <c r="AC70" s="18" t="e">
        <f t="shared" si="138"/>
        <v>#DIV/0!</v>
      </c>
      <c r="AD70" s="6">
        <f t="shared" si="139"/>
        <v>0</v>
      </c>
      <c r="AE70" s="6">
        <f t="shared" si="140"/>
        <v>0</v>
      </c>
      <c r="AF70" s="6">
        <f t="shared" si="141"/>
        <v>0</v>
      </c>
      <c r="AG70" s="6">
        <f t="shared" si="142"/>
        <v>0</v>
      </c>
      <c r="AH70" s="3">
        <f t="shared" si="143"/>
        <v>0</v>
      </c>
      <c r="AI70" s="6">
        <f t="shared" si="144"/>
        <v>0</v>
      </c>
      <c r="AJ70" s="3">
        <f t="shared" si="145"/>
        <v>0</v>
      </c>
      <c r="AK70" s="18" t="e">
        <f t="shared" si="146"/>
        <v>#DIV/0!</v>
      </c>
    </row>
    <row r="71" spans="1:37" x14ac:dyDescent="0.25">
      <c r="A71" t="s">
        <v>1314</v>
      </c>
      <c r="B71" s="80" t="s">
        <v>265</v>
      </c>
      <c r="C71" t="s">
        <v>266</v>
      </c>
      <c r="H71" s="3">
        <f t="shared" si="118"/>
        <v>0</v>
      </c>
      <c r="I71" s="3">
        <f t="shared" si="119"/>
        <v>0</v>
      </c>
      <c r="J71" s="6">
        <v>0</v>
      </c>
      <c r="K71" s="6">
        <f t="shared" si="120"/>
        <v>0</v>
      </c>
      <c r="L71" s="6">
        <f t="shared" si="121"/>
        <v>0</v>
      </c>
      <c r="M71" s="6">
        <f t="shared" si="122"/>
        <v>0</v>
      </c>
      <c r="N71" s="6">
        <f t="shared" si="123"/>
        <v>0</v>
      </c>
      <c r="O71" s="3">
        <f t="shared" si="124"/>
        <v>0</v>
      </c>
      <c r="P71" s="65">
        <f t="shared" si="125"/>
        <v>0</v>
      </c>
      <c r="Q71" s="6">
        <f t="shared" si="126"/>
        <v>0</v>
      </c>
      <c r="R71" s="6">
        <f t="shared" si="127"/>
        <v>0</v>
      </c>
      <c r="S71" s="6">
        <f t="shared" si="128"/>
        <v>0</v>
      </c>
      <c r="T71" s="6">
        <f t="shared" si="129"/>
        <v>0</v>
      </c>
      <c r="U71" s="6">
        <f t="shared" si="130"/>
        <v>0</v>
      </c>
      <c r="V71" s="3">
        <f t="shared" si="131"/>
        <v>0</v>
      </c>
      <c r="W71" s="3">
        <f t="shared" si="132"/>
        <v>0</v>
      </c>
      <c r="X71" s="3">
        <f t="shared" si="133"/>
        <v>0</v>
      </c>
      <c r="Y71" s="18" t="e">
        <f t="shared" si="134"/>
        <v>#DIV/0!</v>
      </c>
      <c r="Z71" s="6">
        <f t="shared" si="135"/>
        <v>0</v>
      </c>
      <c r="AA71" s="6">
        <f t="shared" si="136"/>
        <v>0</v>
      </c>
      <c r="AB71" s="6">
        <f t="shared" si="137"/>
        <v>0</v>
      </c>
      <c r="AC71" s="18" t="e">
        <f t="shared" si="138"/>
        <v>#DIV/0!</v>
      </c>
      <c r="AD71" s="6">
        <f t="shared" si="139"/>
        <v>0</v>
      </c>
      <c r="AE71" s="6">
        <f t="shared" si="140"/>
        <v>0</v>
      </c>
      <c r="AF71" s="6">
        <f t="shared" si="141"/>
        <v>0</v>
      </c>
      <c r="AG71" s="6">
        <f t="shared" si="142"/>
        <v>0</v>
      </c>
      <c r="AH71" s="3">
        <f t="shared" si="143"/>
        <v>0</v>
      </c>
      <c r="AI71" s="6">
        <f t="shared" si="144"/>
        <v>0</v>
      </c>
      <c r="AJ71" s="3">
        <f t="shared" si="145"/>
        <v>0</v>
      </c>
      <c r="AK71" s="18" t="e">
        <f t="shared" si="146"/>
        <v>#DIV/0!</v>
      </c>
    </row>
    <row r="72" spans="1:37" x14ac:dyDescent="0.25">
      <c r="A72" t="s">
        <v>1316</v>
      </c>
      <c r="B72" s="80" t="s">
        <v>371</v>
      </c>
      <c r="C72" t="s">
        <v>372</v>
      </c>
      <c r="E72"/>
      <c r="H72" s="3">
        <f t="shared" si="118"/>
        <v>0</v>
      </c>
      <c r="I72" s="3">
        <f t="shared" si="119"/>
        <v>0</v>
      </c>
      <c r="J72" s="6">
        <v>0</v>
      </c>
      <c r="K72" s="6">
        <f t="shared" si="120"/>
        <v>0</v>
      </c>
      <c r="L72" s="6">
        <f t="shared" si="121"/>
        <v>0</v>
      </c>
      <c r="M72" s="6">
        <f t="shared" si="122"/>
        <v>0</v>
      </c>
      <c r="N72" s="6">
        <f t="shared" si="123"/>
        <v>0</v>
      </c>
      <c r="O72" s="3">
        <f t="shared" si="124"/>
        <v>0</v>
      </c>
      <c r="P72" s="65">
        <f t="shared" si="125"/>
        <v>0</v>
      </c>
      <c r="Q72" s="6">
        <f t="shared" si="126"/>
        <v>0</v>
      </c>
      <c r="R72" s="6">
        <f t="shared" si="127"/>
        <v>0</v>
      </c>
      <c r="S72" s="6">
        <f t="shared" si="128"/>
        <v>0</v>
      </c>
      <c r="T72" s="6">
        <f t="shared" si="129"/>
        <v>0</v>
      </c>
      <c r="U72" s="6">
        <f t="shared" si="130"/>
        <v>0</v>
      </c>
      <c r="V72" s="3">
        <f t="shared" si="131"/>
        <v>0</v>
      </c>
      <c r="W72" s="3">
        <f t="shared" si="132"/>
        <v>0</v>
      </c>
      <c r="X72" s="3">
        <f t="shared" si="133"/>
        <v>0</v>
      </c>
      <c r="Y72" s="18" t="e">
        <f t="shared" si="134"/>
        <v>#DIV/0!</v>
      </c>
      <c r="Z72" s="6">
        <f t="shared" si="135"/>
        <v>0</v>
      </c>
      <c r="AA72" s="6">
        <f t="shared" si="136"/>
        <v>0</v>
      </c>
      <c r="AB72" s="6">
        <f t="shared" si="137"/>
        <v>0</v>
      </c>
      <c r="AC72" s="18" t="e">
        <f t="shared" si="138"/>
        <v>#DIV/0!</v>
      </c>
      <c r="AD72" s="6">
        <f t="shared" si="139"/>
        <v>0</v>
      </c>
      <c r="AE72" s="6">
        <f t="shared" si="140"/>
        <v>0</v>
      </c>
      <c r="AF72" s="6">
        <f t="shared" si="141"/>
        <v>0</v>
      </c>
      <c r="AG72" s="6">
        <f t="shared" si="142"/>
        <v>0</v>
      </c>
      <c r="AH72" s="3">
        <f t="shared" si="143"/>
        <v>0</v>
      </c>
      <c r="AI72" s="6">
        <f t="shared" si="144"/>
        <v>0</v>
      </c>
      <c r="AJ72" s="3">
        <f t="shared" si="145"/>
        <v>0</v>
      </c>
      <c r="AK72" s="18" t="e">
        <f t="shared" si="146"/>
        <v>#DIV/0!</v>
      </c>
    </row>
    <row r="73" spans="1:37" x14ac:dyDescent="0.25">
      <c r="A73" t="s">
        <v>1314</v>
      </c>
      <c r="B73" s="80" t="s">
        <v>361</v>
      </c>
      <c r="C73" t="s">
        <v>362</v>
      </c>
      <c r="H73" s="3">
        <f t="shared" si="118"/>
        <v>0</v>
      </c>
      <c r="I73" s="3">
        <f t="shared" si="119"/>
        <v>0</v>
      </c>
      <c r="J73" s="6">
        <v>0</v>
      </c>
      <c r="K73" s="6">
        <f t="shared" si="120"/>
        <v>0</v>
      </c>
      <c r="L73" s="6">
        <f t="shared" si="121"/>
        <v>0</v>
      </c>
      <c r="M73" s="6">
        <f t="shared" si="122"/>
        <v>0</v>
      </c>
      <c r="N73" s="6">
        <f t="shared" si="123"/>
        <v>0</v>
      </c>
      <c r="O73" s="3">
        <f t="shared" si="124"/>
        <v>0</v>
      </c>
      <c r="P73" s="65">
        <f t="shared" si="125"/>
        <v>0</v>
      </c>
      <c r="Q73" s="6">
        <f t="shared" si="126"/>
        <v>0</v>
      </c>
      <c r="R73" s="6">
        <f t="shared" si="127"/>
        <v>0</v>
      </c>
      <c r="S73" s="6">
        <f t="shared" si="128"/>
        <v>0</v>
      </c>
      <c r="T73" s="6">
        <f t="shared" si="129"/>
        <v>0</v>
      </c>
      <c r="U73" s="6">
        <f t="shared" si="130"/>
        <v>0</v>
      </c>
      <c r="V73" s="3">
        <f t="shared" si="131"/>
        <v>0</v>
      </c>
      <c r="W73" s="3">
        <f t="shared" si="132"/>
        <v>0</v>
      </c>
      <c r="X73" s="3">
        <f t="shared" si="133"/>
        <v>0</v>
      </c>
      <c r="Y73" s="18" t="e">
        <f t="shared" si="134"/>
        <v>#DIV/0!</v>
      </c>
      <c r="Z73" s="6">
        <f t="shared" si="135"/>
        <v>0</v>
      </c>
      <c r="AA73" s="6">
        <f t="shared" si="136"/>
        <v>0</v>
      </c>
      <c r="AB73" s="6">
        <f t="shared" si="137"/>
        <v>0</v>
      </c>
      <c r="AC73" s="18" t="e">
        <f t="shared" si="138"/>
        <v>#DIV/0!</v>
      </c>
      <c r="AD73" s="6">
        <f t="shared" si="139"/>
        <v>0</v>
      </c>
      <c r="AE73" s="6">
        <f t="shared" si="140"/>
        <v>0</v>
      </c>
      <c r="AF73" s="6">
        <f t="shared" si="141"/>
        <v>0</v>
      </c>
      <c r="AG73" s="6">
        <f t="shared" si="142"/>
        <v>0</v>
      </c>
      <c r="AH73" s="3">
        <f t="shared" si="143"/>
        <v>0</v>
      </c>
      <c r="AI73" s="6">
        <f t="shared" si="144"/>
        <v>0</v>
      </c>
      <c r="AJ73" s="3">
        <f t="shared" si="145"/>
        <v>0</v>
      </c>
      <c r="AK73" s="18" t="e">
        <f t="shared" si="146"/>
        <v>#DIV/0!</v>
      </c>
    </row>
    <row r="74" spans="1:37" x14ac:dyDescent="0.25">
      <c r="A74" t="s">
        <v>1314</v>
      </c>
      <c r="B74" s="80" t="s">
        <v>365</v>
      </c>
      <c r="C74" t="s">
        <v>366</v>
      </c>
      <c r="H74" s="3">
        <f t="shared" si="118"/>
        <v>0</v>
      </c>
      <c r="I74" s="3">
        <f t="shared" si="119"/>
        <v>0</v>
      </c>
      <c r="J74" s="6">
        <v>0</v>
      </c>
      <c r="K74" s="6">
        <f t="shared" si="120"/>
        <v>0</v>
      </c>
      <c r="L74" s="6">
        <f t="shared" si="121"/>
        <v>0</v>
      </c>
      <c r="M74" s="6">
        <f t="shared" si="122"/>
        <v>0</v>
      </c>
      <c r="N74" s="6">
        <f t="shared" si="123"/>
        <v>0</v>
      </c>
      <c r="O74" s="3">
        <f t="shared" si="124"/>
        <v>0</v>
      </c>
      <c r="P74" s="65">
        <f t="shared" si="125"/>
        <v>0</v>
      </c>
      <c r="Q74" s="6">
        <f t="shared" si="126"/>
        <v>0</v>
      </c>
      <c r="R74" s="6">
        <f t="shared" si="127"/>
        <v>0</v>
      </c>
      <c r="S74" s="6">
        <f t="shared" si="128"/>
        <v>0</v>
      </c>
      <c r="T74" s="6">
        <f t="shared" si="129"/>
        <v>0</v>
      </c>
      <c r="U74" s="6">
        <f t="shared" si="130"/>
        <v>0</v>
      </c>
      <c r="V74" s="3">
        <f t="shared" si="131"/>
        <v>0</v>
      </c>
      <c r="W74" s="3">
        <f t="shared" si="132"/>
        <v>0</v>
      </c>
      <c r="X74" s="3">
        <f t="shared" si="133"/>
        <v>0</v>
      </c>
      <c r="Y74" s="18" t="e">
        <f t="shared" si="134"/>
        <v>#DIV/0!</v>
      </c>
      <c r="Z74" s="6">
        <f t="shared" si="135"/>
        <v>0</v>
      </c>
      <c r="AA74" s="6">
        <f t="shared" si="136"/>
        <v>0</v>
      </c>
      <c r="AB74" s="6">
        <f t="shared" si="137"/>
        <v>0</v>
      </c>
      <c r="AC74" s="18" t="e">
        <f t="shared" si="138"/>
        <v>#DIV/0!</v>
      </c>
      <c r="AD74" s="6">
        <f t="shared" si="139"/>
        <v>0</v>
      </c>
      <c r="AE74" s="6">
        <f t="shared" si="140"/>
        <v>0</v>
      </c>
      <c r="AF74" s="6">
        <f t="shared" si="141"/>
        <v>0</v>
      </c>
      <c r="AG74" s="6">
        <f t="shared" si="142"/>
        <v>0</v>
      </c>
      <c r="AH74" s="3">
        <f t="shared" si="143"/>
        <v>0</v>
      </c>
      <c r="AI74" s="6">
        <f t="shared" si="144"/>
        <v>0</v>
      </c>
      <c r="AJ74" s="3">
        <f t="shared" si="145"/>
        <v>0</v>
      </c>
      <c r="AK74" s="18" t="e">
        <f t="shared" si="146"/>
        <v>#DIV/0!</v>
      </c>
    </row>
    <row r="75" spans="1:37" x14ac:dyDescent="0.25">
      <c r="A75" t="s">
        <v>1325</v>
      </c>
      <c r="B75" s="80" t="s">
        <v>428</v>
      </c>
      <c r="C75" t="s">
        <v>429</v>
      </c>
      <c r="H75" s="3">
        <f t="shared" si="118"/>
        <v>0</v>
      </c>
      <c r="I75" s="3">
        <f t="shared" si="119"/>
        <v>0</v>
      </c>
      <c r="J75" s="6">
        <v>0</v>
      </c>
      <c r="K75" s="6">
        <f t="shared" si="120"/>
        <v>0</v>
      </c>
      <c r="L75" s="6">
        <f t="shared" si="121"/>
        <v>0</v>
      </c>
      <c r="M75" s="6">
        <f t="shared" si="122"/>
        <v>0</v>
      </c>
      <c r="N75" s="6">
        <f t="shared" si="123"/>
        <v>0</v>
      </c>
      <c r="O75" s="3">
        <f t="shared" si="124"/>
        <v>0</v>
      </c>
      <c r="P75" s="65">
        <f t="shared" si="125"/>
        <v>0</v>
      </c>
      <c r="Q75" s="6">
        <f t="shared" si="126"/>
        <v>0</v>
      </c>
      <c r="R75" s="6">
        <f t="shared" si="127"/>
        <v>0</v>
      </c>
      <c r="S75" s="6">
        <f t="shared" si="128"/>
        <v>0</v>
      </c>
      <c r="T75" s="6">
        <f t="shared" si="129"/>
        <v>0</v>
      </c>
      <c r="U75" s="6">
        <f t="shared" si="130"/>
        <v>0</v>
      </c>
      <c r="V75" s="3">
        <f t="shared" si="131"/>
        <v>0</v>
      </c>
      <c r="W75" s="3">
        <f t="shared" si="132"/>
        <v>0</v>
      </c>
      <c r="X75" s="3">
        <f t="shared" si="133"/>
        <v>0</v>
      </c>
      <c r="Y75" s="18" t="e">
        <f t="shared" si="134"/>
        <v>#DIV/0!</v>
      </c>
      <c r="Z75" s="6">
        <f t="shared" si="135"/>
        <v>0</v>
      </c>
      <c r="AA75" s="6">
        <f t="shared" si="136"/>
        <v>0</v>
      </c>
      <c r="AB75" s="6">
        <f t="shared" si="137"/>
        <v>0</v>
      </c>
      <c r="AC75" s="18" t="e">
        <f t="shared" si="138"/>
        <v>#DIV/0!</v>
      </c>
      <c r="AD75" s="6">
        <f t="shared" si="139"/>
        <v>0</v>
      </c>
      <c r="AE75" s="6">
        <f t="shared" si="140"/>
        <v>0</v>
      </c>
      <c r="AF75" s="6">
        <f t="shared" si="141"/>
        <v>0</v>
      </c>
      <c r="AG75" s="6">
        <f t="shared" si="142"/>
        <v>0</v>
      </c>
      <c r="AH75" s="3">
        <f t="shared" si="143"/>
        <v>0</v>
      </c>
      <c r="AI75" s="6">
        <f t="shared" si="144"/>
        <v>0</v>
      </c>
      <c r="AJ75" s="3">
        <f t="shared" si="145"/>
        <v>0</v>
      </c>
      <c r="AK75" s="18" t="e">
        <f t="shared" si="146"/>
        <v>#DIV/0!</v>
      </c>
    </row>
    <row r="76" spans="1:37" x14ac:dyDescent="0.25">
      <c r="A76" t="s">
        <v>1325</v>
      </c>
      <c r="B76" s="80" t="s">
        <v>430</v>
      </c>
      <c r="C76" t="s">
        <v>431</v>
      </c>
      <c r="H76" s="3">
        <f t="shared" si="118"/>
        <v>0</v>
      </c>
      <c r="I76" s="3">
        <f t="shared" si="119"/>
        <v>0</v>
      </c>
      <c r="J76" s="6">
        <v>0</v>
      </c>
      <c r="K76" s="6">
        <f t="shared" si="120"/>
        <v>0</v>
      </c>
      <c r="L76" s="6">
        <f t="shared" si="121"/>
        <v>0</v>
      </c>
      <c r="M76" s="6">
        <f t="shared" si="122"/>
        <v>0</v>
      </c>
      <c r="N76" s="6">
        <f t="shared" si="123"/>
        <v>0</v>
      </c>
      <c r="O76" s="3">
        <f t="shared" si="124"/>
        <v>0</v>
      </c>
      <c r="P76" s="65">
        <f t="shared" si="125"/>
        <v>0</v>
      </c>
      <c r="Q76" s="6">
        <f t="shared" si="126"/>
        <v>0</v>
      </c>
      <c r="R76" s="6">
        <f t="shared" si="127"/>
        <v>0</v>
      </c>
      <c r="S76" s="6">
        <f t="shared" si="128"/>
        <v>0</v>
      </c>
      <c r="T76" s="6">
        <f t="shared" si="129"/>
        <v>0</v>
      </c>
      <c r="U76" s="6">
        <f t="shared" si="130"/>
        <v>0</v>
      </c>
      <c r="V76" s="3">
        <f t="shared" si="131"/>
        <v>0</v>
      </c>
      <c r="W76" s="3">
        <f t="shared" si="132"/>
        <v>0</v>
      </c>
      <c r="X76" s="3">
        <f t="shared" si="133"/>
        <v>0</v>
      </c>
      <c r="Y76" s="18" t="e">
        <f t="shared" si="134"/>
        <v>#DIV/0!</v>
      </c>
      <c r="Z76" s="6">
        <f t="shared" si="135"/>
        <v>0</v>
      </c>
      <c r="AA76" s="6">
        <f t="shared" si="136"/>
        <v>0</v>
      </c>
      <c r="AB76" s="6">
        <f t="shared" si="137"/>
        <v>0</v>
      </c>
      <c r="AC76" s="18" t="e">
        <f t="shared" si="138"/>
        <v>#DIV/0!</v>
      </c>
      <c r="AD76" s="6">
        <f t="shared" si="139"/>
        <v>0</v>
      </c>
      <c r="AE76" s="6">
        <f t="shared" si="140"/>
        <v>0</v>
      </c>
      <c r="AF76" s="6">
        <f t="shared" si="141"/>
        <v>0</v>
      </c>
      <c r="AG76" s="6">
        <f t="shared" si="142"/>
        <v>0</v>
      </c>
      <c r="AH76" s="3">
        <f t="shared" si="143"/>
        <v>0</v>
      </c>
      <c r="AI76" s="6">
        <f t="shared" si="144"/>
        <v>0</v>
      </c>
      <c r="AJ76" s="3">
        <f t="shared" si="145"/>
        <v>0</v>
      </c>
      <c r="AK76" s="18" t="e">
        <f t="shared" si="146"/>
        <v>#DIV/0!</v>
      </c>
    </row>
    <row r="77" spans="1:37" x14ac:dyDescent="0.25">
      <c r="A77" t="s">
        <v>1325</v>
      </c>
      <c r="B77" s="80" t="s">
        <v>432</v>
      </c>
      <c r="C77" t="s">
        <v>433</v>
      </c>
      <c r="H77" s="3">
        <f t="shared" si="118"/>
        <v>0</v>
      </c>
      <c r="I77" s="3">
        <f t="shared" si="119"/>
        <v>0</v>
      </c>
      <c r="J77" s="6">
        <v>0</v>
      </c>
      <c r="K77" s="6">
        <f t="shared" si="120"/>
        <v>0</v>
      </c>
      <c r="L77" s="6">
        <f t="shared" si="121"/>
        <v>0</v>
      </c>
      <c r="M77" s="6">
        <f t="shared" si="122"/>
        <v>0</v>
      </c>
      <c r="N77" s="6">
        <f t="shared" si="123"/>
        <v>0</v>
      </c>
      <c r="O77" s="3">
        <f t="shared" si="124"/>
        <v>0</v>
      </c>
      <c r="P77" s="65">
        <f t="shared" si="125"/>
        <v>0</v>
      </c>
      <c r="Q77" s="6">
        <f t="shared" si="126"/>
        <v>0</v>
      </c>
      <c r="R77" s="6">
        <f t="shared" si="127"/>
        <v>0</v>
      </c>
      <c r="S77" s="6">
        <f t="shared" si="128"/>
        <v>0</v>
      </c>
      <c r="T77" s="6">
        <f t="shared" si="129"/>
        <v>0</v>
      </c>
      <c r="U77" s="6">
        <f t="shared" si="130"/>
        <v>0</v>
      </c>
      <c r="V77" s="3">
        <f t="shared" si="131"/>
        <v>0</v>
      </c>
      <c r="W77" s="3">
        <f t="shared" si="132"/>
        <v>0</v>
      </c>
      <c r="X77" s="3">
        <f t="shared" si="133"/>
        <v>0</v>
      </c>
      <c r="Y77" s="18" t="e">
        <f t="shared" si="134"/>
        <v>#DIV/0!</v>
      </c>
      <c r="Z77" s="6">
        <f t="shared" si="135"/>
        <v>0</v>
      </c>
      <c r="AA77" s="6">
        <f t="shared" si="136"/>
        <v>0</v>
      </c>
      <c r="AB77" s="6">
        <f t="shared" si="137"/>
        <v>0</v>
      </c>
      <c r="AC77" s="18" t="e">
        <f t="shared" si="138"/>
        <v>#DIV/0!</v>
      </c>
      <c r="AD77" s="6">
        <f t="shared" si="139"/>
        <v>0</v>
      </c>
      <c r="AE77" s="6">
        <f t="shared" si="140"/>
        <v>0</v>
      </c>
      <c r="AF77" s="6">
        <f t="shared" si="141"/>
        <v>0</v>
      </c>
      <c r="AG77" s="6">
        <f t="shared" si="142"/>
        <v>0</v>
      </c>
      <c r="AH77" s="3">
        <f t="shared" si="143"/>
        <v>0</v>
      </c>
      <c r="AI77" s="6">
        <f t="shared" si="144"/>
        <v>0</v>
      </c>
      <c r="AJ77" s="3">
        <f t="shared" si="145"/>
        <v>0</v>
      </c>
      <c r="AK77" s="18" t="e">
        <f t="shared" si="146"/>
        <v>#DIV/0!</v>
      </c>
    </row>
    <row r="78" spans="1:37" hidden="1" x14ac:dyDescent="0.25">
      <c r="A78" t="s">
        <v>1325</v>
      </c>
      <c r="B78" s="80" t="s">
        <v>440</v>
      </c>
      <c r="C78" t="s">
        <v>441</v>
      </c>
      <c r="E78"/>
      <c r="H78" s="3">
        <f t="shared" ref="H78:H115" si="147">G78*5%</f>
        <v>0</v>
      </c>
      <c r="I78" s="3">
        <f t="shared" ref="I78:I115" si="148">G78*0%</f>
        <v>0</v>
      </c>
      <c r="J78" s="6">
        <v>0</v>
      </c>
      <c r="K78" s="6">
        <f t="shared" ref="K78:K115" si="149">SUM(G78:J78)</f>
        <v>0</v>
      </c>
      <c r="L78" s="6">
        <f t="shared" ref="L78:L115" si="150">G78*12%</f>
        <v>0</v>
      </c>
      <c r="M78" s="6">
        <f t="shared" ref="M78:M115" si="151">K78-L78</f>
        <v>0</v>
      </c>
      <c r="N78" s="6">
        <f t="shared" ref="N78:N115" si="152">M78*2.2</f>
        <v>0</v>
      </c>
      <c r="O78" s="3">
        <f t="shared" ref="O78:O115" si="153">N78*18%</f>
        <v>0</v>
      </c>
      <c r="P78" s="65">
        <f t="shared" ref="P78:P115" si="154">O78-L78</f>
        <v>0</v>
      </c>
      <c r="Q78" s="6">
        <f t="shared" si="126"/>
        <v>0</v>
      </c>
      <c r="R78" s="6">
        <f t="shared" si="127"/>
        <v>0</v>
      </c>
      <c r="S78" s="6">
        <f t="shared" si="128"/>
        <v>0</v>
      </c>
      <c r="T78" s="6">
        <f t="shared" si="129"/>
        <v>0</v>
      </c>
      <c r="U78" s="6">
        <f t="shared" si="130"/>
        <v>0</v>
      </c>
      <c r="V78" s="3">
        <f t="shared" si="131"/>
        <v>0</v>
      </c>
      <c r="W78" s="3">
        <f t="shared" si="132"/>
        <v>0</v>
      </c>
      <c r="X78" s="3">
        <f t="shared" si="133"/>
        <v>0</v>
      </c>
      <c r="Y78" s="18" t="e">
        <f t="shared" si="134"/>
        <v>#DIV/0!</v>
      </c>
      <c r="Z78" s="6">
        <f t="shared" si="135"/>
        <v>0</v>
      </c>
      <c r="AA78" s="6">
        <f t="shared" si="136"/>
        <v>0</v>
      </c>
      <c r="AB78" s="6">
        <f t="shared" si="137"/>
        <v>0</v>
      </c>
      <c r="AC78" s="18" t="e">
        <f t="shared" si="138"/>
        <v>#DIV/0!</v>
      </c>
      <c r="AD78" s="6">
        <f t="shared" si="139"/>
        <v>0</v>
      </c>
      <c r="AE78" s="6">
        <f t="shared" si="140"/>
        <v>0</v>
      </c>
      <c r="AF78" s="6">
        <f t="shared" si="141"/>
        <v>0</v>
      </c>
      <c r="AG78" s="6">
        <f t="shared" si="142"/>
        <v>0</v>
      </c>
      <c r="AH78" s="3">
        <f t="shared" si="143"/>
        <v>0</v>
      </c>
      <c r="AI78" s="6">
        <f t="shared" si="144"/>
        <v>0</v>
      </c>
      <c r="AJ78" s="3">
        <f t="shared" si="145"/>
        <v>0</v>
      </c>
      <c r="AK78" s="18" t="e">
        <f t="shared" si="146"/>
        <v>#DIV/0!</v>
      </c>
    </row>
    <row r="79" spans="1:37" hidden="1" x14ac:dyDescent="0.25">
      <c r="A79" t="s">
        <v>1325</v>
      </c>
      <c r="B79" s="80" t="s">
        <v>434</v>
      </c>
      <c r="C79" t="s">
        <v>435</v>
      </c>
      <c r="E79"/>
      <c r="H79" s="3">
        <f t="shared" si="147"/>
        <v>0</v>
      </c>
      <c r="I79" s="3">
        <f t="shared" si="148"/>
        <v>0</v>
      </c>
      <c r="J79" s="6">
        <v>0</v>
      </c>
      <c r="K79" s="6">
        <f t="shared" si="149"/>
        <v>0</v>
      </c>
      <c r="L79" s="6">
        <f t="shared" si="150"/>
        <v>0</v>
      </c>
      <c r="M79" s="6">
        <f t="shared" si="151"/>
        <v>0</v>
      </c>
      <c r="N79" s="6">
        <f t="shared" si="152"/>
        <v>0</v>
      </c>
      <c r="O79" s="3">
        <f t="shared" si="153"/>
        <v>0</v>
      </c>
      <c r="P79" s="65">
        <f t="shared" si="154"/>
        <v>0</v>
      </c>
      <c r="Q79" s="6">
        <f t="shared" si="126"/>
        <v>0</v>
      </c>
      <c r="R79" s="6">
        <f t="shared" si="127"/>
        <v>0</v>
      </c>
      <c r="S79" s="6">
        <f t="shared" si="128"/>
        <v>0</v>
      </c>
      <c r="T79" s="6">
        <f t="shared" si="129"/>
        <v>0</v>
      </c>
      <c r="U79" s="6">
        <f t="shared" si="130"/>
        <v>0</v>
      </c>
      <c r="V79" s="3">
        <f t="shared" si="131"/>
        <v>0</v>
      </c>
      <c r="W79" s="3">
        <f t="shared" si="132"/>
        <v>0</v>
      </c>
      <c r="X79" s="3">
        <f t="shared" si="133"/>
        <v>0</v>
      </c>
      <c r="Y79" s="18" t="e">
        <f t="shared" si="134"/>
        <v>#DIV/0!</v>
      </c>
      <c r="Z79" s="6">
        <f t="shared" si="135"/>
        <v>0</v>
      </c>
      <c r="AA79" s="6">
        <f t="shared" si="136"/>
        <v>0</v>
      </c>
      <c r="AB79" s="6">
        <f t="shared" si="137"/>
        <v>0</v>
      </c>
      <c r="AC79" s="18" t="e">
        <f t="shared" si="138"/>
        <v>#DIV/0!</v>
      </c>
      <c r="AD79" s="6">
        <f t="shared" si="139"/>
        <v>0</v>
      </c>
      <c r="AE79" s="6">
        <f t="shared" si="140"/>
        <v>0</v>
      </c>
      <c r="AF79" s="6">
        <f t="shared" si="141"/>
        <v>0</v>
      </c>
      <c r="AG79" s="6">
        <f t="shared" si="142"/>
        <v>0</v>
      </c>
      <c r="AH79" s="3">
        <f t="shared" si="143"/>
        <v>0</v>
      </c>
      <c r="AI79" s="6">
        <f t="shared" si="144"/>
        <v>0</v>
      </c>
      <c r="AJ79" s="3">
        <f t="shared" si="145"/>
        <v>0</v>
      </c>
      <c r="AK79" s="18" t="e">
        <f t="shared" si="146"/>
        <v>#DIV/0!</v>
      </c>
    </row>
    <row r="80" spans="1:37" hidden="1" x14ac:dyDescent="0.25">
      <c r="A80" t="s">
        <v>1325</v>
      </c>
      <c r="B80" s="80" t="s">
        <v>442</v>
      </c>
      <c r="C80" t="s">
        <v>443</v>
      </c>
      <c r="E80"/>
      <c r="H80" s="3">
        <f t="shared" si="147"/>
        <v>0</v>
      </c>
      <c r="I80" s="3">
        <f t="shared" si="148"/>
        <v>0</v>
      </c>
      <c r="J80" s="6">
        <v>0</v>
      </c>
      <c r="K80" s="6">
        <f t="shared" si="149"/>
        <v>0</v>
      </c>
      <c r="L80" s="6">
        <f t="shared" si="150"/>
        <v>0</v>
      </c>
      <c r="M80" s="6">
        <f t="shared" si="151"/>
        <v>0</v>
      </c>
      <c r="N80" s="6">
        <f t="shared" si="152"/>
        <v>0</v>
      </c>
      <c r="O80" s="3">
        <f t="shared" si="153"/>
        <v>0</v>
      </c>
      <c r="P80" s="65">
        <f t="shared" si="154"/>
        <v>0</v>
      </c>
      <c r="Q80" s="6">
        <f t="shared" si="126"/>
        <v>0</v>
      </c>
      <c r="R80" s="6">
        <f t="shared" si="127"/>
        <v>0</v>
      </c>
      <c r="S80" s="6">
        <f t="shared" si="128"/>
        <v>0</v>
      </c>
      <c r="T80" s="6">
        <f t="shared" si="129"/>
        <v>0</v>
      </c>
      <c r="U80" s="6">
        <f t="shared" si="130"/>
        <v>0</v>
      </c>
      <c r="V80" s="3">
        <f t="shared" si="131"/>
        <v>0</v>
      </c>
      <c r="W80" s="3">
        <f t="shared" si="132"/>
        <v>0</v>
      </c>
      <c r="X80" s="3">
        <f t="shared" si="133"/>
        <v>0</v>
      </c>
      <c r="Y80" s="18" t="e">
        <f t="shared" si="134"/>
        <v>#DIV/0!</v>
      </c>
      <c r="Z80" s="6">
        <f t="shared" si="135"/>
        <v>0</v>
      </c>
      <c r="AA80" s="6">
        <f t="shared" si="136"/>
        <v>0</v>
      </c>
      <c r="AB80" s="6">
        <f t="shared" si="137"/>
        <v>0</v>
      </c>
      <c r="AC80" s="18" t="e">
        <f t="shared" si="138"/>
        <v>#DIV/0!</v>
      </c>
      <c r="AD80" s="6">
        <f t="shared" si="139"/>
        <v>0</v>
      </c>
      <c r="AE80" s="6">
        <f t="shared" si="140"/>
        <v>0</v>
      </c>
      <c r="AF80" s="6">
        <f t="shared" si="141"/>
        <v>0</v>
      </c>
      <c r="AG80" s="6">
        <f t="shared" si="142"/>
        <v>0</v>
      </c>
      <c r="AH80" s="3">
        <f t="shared" si="143"/>
        <v>0</v>
      </c>
      <c r="AI80" s="6">
        <f t="shared" si="144"/>
        <v>0</v>
      </c>
      <c r="AJ80" s="3">
        <f t="shared" si="145"/>
        <v>0</v>
      </c>
      <c r="AK80" s="18" t="e">
        <f t="shared" si="146"/>
        <v>#DIV/0!</v>
      </c>
    </row>
    <row r="81" spans="1:37" hidden="1" x14ac:dyDescent="0.25">
      <c r="A81" t="s">
        <v>1325</v>
      </c>
      <c r="B81" s="80" t="s">
        <v>436</v>
      </c>
      <c r="C81" t="s">
        <v>437</v>
      </c>
      <c r="H81" s="3">
        <f t="shared" si="147"/>
        <v>0</v>
      </c>
      <c r="I81" s="3">
        <f t="shared" si="148"/>
        <v>0</v>
      </c>
      <c r="J81" s="6">
        <v>0</v>
      </c>
      <c r="K81" s="6">
        <f t="shared" si="149"/>
        <v>0</v>
      </c>
      <c r="L81" s="6">
        <f t="shared" si="150"/>
        <v>0</v>
      </c>
      <c r="M81" s="6">
        <f t="shared" si="151"/>
        <v>0</v>
      </c>
      <c r="N81" s="6">
        <f t="shared" si="152"/>
        <v>0</v>
      </c>
      <c r="O81" s="3">
        <f t="shared" si="153"/>
        <v>0</v>
      </c>
      <c r="P81" s="65">
        <f t="shared" si="154"/>
        <v>0</v>
      </c>
      <c r="Q81" s="6">
        <f t="shared" si="126"/>
        <v>0</v>
      </c>
      <c r="R81" s="6">
        <f t="shared" si="127"/>
        <v>0</v>
      </c>
      <c r="S81" s="6">
        <f t="shared" si="128"/>
        <v>0</v>
      </c>
      <c r="T81" s="6">
        <f t="shared" si="129"/>
        <v>0</v>
      </c>
      <c r="U81" s="6">
        <f t="shared" si="130"/>
        <v>0</v>
      </c>
      <c r="V81" s="3">
        <f t="shared" si="131"/>
        <v>0</v>
      </c>
      <c r="W81" s="3">
        <f t="shared" si="132"/>
        <v>0</v>
      </c>
      <c r="X81" s="3">
        <f t="shared" si="133"/>
        <v>0</v>
      </c>
      <c r="Y81" s="18" t="e">
        <f t="shared" si="134"/>
        <v>#DIV/0!</v>
      </c>
      <c r="Z81" s="6">
        <f t="shared" si="135"/>
        <v>0</v>
      </c>
      <c r="AA81" s="6">
        <f t="shared" si="136"/>
        <v>0</v>
      </c>
      <c r="AB81" s="6">
        <f t="shared" si="137"/>
        <v>0</v>
      </c>
      <c r="AC81" s="18" t="e">
        <f t="shared" si="138"/>
        <v>#DIV/0!</v>
      </c>
      <c r="AD81" s="6">
        <f t="shared" si="139"/>
        <v>0</v>
      </c>
      <c r="AE81" s="6">
        <f t="shared" si="140"/>
        <v>0</v>
      </c>
      <c r="AF81" s="6">
        <f t="shared" si="141"/>
        <v>0</v>
      </c>
      <c r="AG81" s="6">
        <f t="shared" si="142"/>
        <v>0</v>
      </c>
      <c r="AH81" s="3">
        <f t="shared" si="143"/>
        <v>0</v>
      </c>
      <c r="AI81" s="6">
        <f t="shared" si="144"/>
        <v>0</v>
      </c>
      <c r="AJ81" s="3">
        <f t="shared" si="145"/>
        <v>0</v>
      </c>
      <c r="AK81" s="18" t="e">
        <f t="shared" si="146"/>
        <v>#DIV/0!</v>
      </c>
    </row>
    <row r="82" spans="1:37" hidden="1" x14ac:dyDescent="0.25">
      <c r="A82" t="s">
        <v>1325</v>
      </c>
      <c r="B82" s="80" t="s">
        <v>444</v>
      </c>
      <c r="C82" t="s">
        <v>445</v>
      </c>
      <c r="H82" s="3">
        <f t="shared" si="147"/>
        <v>0</v>
      </c>
      <c r="I82" s="3">
        <f t="shared" si="148"/>
        <v>0</v>
      </c>
      <c r="J82" s="6">
        <v>0</v>
      </c>
      <c r="K82" s="6">
        <f t="shared" si="149"/>
        <v>0</v>
      </c>
      <c r="L82" s="6">
        <f t="shared" si="150"/>
        <v>0</v>
      </c>
      <c r="M82" s="6">
        <f t="shared" si="151"/>
        <v>0</v>
      </c>
      <c r="N82" s="6">
        <f t="shared" si="152"/>
        <v>0</v>
      </c>
      <c r="O82" s="3">
        <f t="shared" si="153"/>
        <v>0</v>
      </c>
      <c r="P82" s="65">
        <f t="shared" si="154"/>
        <v>0</v>
      </c>
      <c r="Q82" s="6">
        <f t="shared" si="126"/>
        <v>0</v>
      </c>
      <c r="R82" s="6">
        <f t="shared" si="127"/>
        <v>0</v>
      </c>
      <c r="S82" s="6">
        <f t="shared" si="128"/>
        <v>0</v>
      </c>
      <c r="T82" s="6">
        <f t="shared" si="129"/>
        <v>0</v>
      </c>
      <c r="U82" s="6">
        <f t="shared" si="130"/>
        <v>0</v>
      </c>
      <c r="V82" s="3">
        <f t="shared" si="131"/>
        <v>0</v>
      </c>
      <c r="W82" s="3">
        <f t="shared" si="132"/>
        <v>0</v>
      </c>
      <c r="X82" s="3">
        <f t="shared" si="133"/>
        <v>0</v>
      </c>
      <c r="Y82" s="18" t="e">
        <f t="shared" si="134"/>
        <v>#DIV/0!</v>
      </c>
      <c r="Z82" s="6">
        <f t="shared" si="135"/>
        <v>0</v>
      </c>
      <c r="AA82" s="6">
        <f t="shared" si="136"/>
        <v>0</v>
      </c>
      <c r="AB82" s="6">
        <f t="shared" si="137"/>
        <v>0</v>
      </c>
      <c r="AC82" s="18" t="e">
        <f t="shared" si="138"/>
        <v>#DIV/0!</v>
      </c>
      <c r="AD82" s="6">
        <f t="shared" si="139"/>
        <v>0</v>
      </c>
      <c r="AE82" s="6">
        <f t="shared" si="140"/>
        <v>0</v>
      </c>
      <c r="AF82" s="6">
        <f t="shared" si="141"/>
        <v>0</v>
      </c>
      <c r="AG82" s="6">
        <f t="shared" si="142"/>
        <v>0</v>
      </c>
      <c r="AH82" s="3">
        <f t="shared" si="143"/>
        <v>0</v>
      </c>
      <c r="AI82" s="6">
        <f t="shared" si="144"/>
        <v>0</v>
      </c>
      <c r="AJ82" s="3">
        <f t="shared" si="145"/>
        <v>0</v>
      </c>
      <c r="AK82" s="18" t="e">
        <f t="shared" si="146"/>
        <v>#DIV/0!</v>
      </c>
    </row>
    <row r="83" spans="1:37" hidden="1" x14ac:dyDescent="0.25">
      <c r="A83" t="s">
        <v>1325</v>
      </c>
      <c r="B83" s="80" t="s">
        <v>438</v>
      </c>
      <c r="C83" t="s">
        <v>439</v>
      </c>
      <c r="H83" s="3">
        <f t="shared" si="147"/>
        <v>0</v>
      </c>
      <c r="I83" s="3">
        <f t="shared" si="148"/>
        <v>0</v>
      </c>
      <c r="J83" s="6">
        <v>0</v>
      </c>
      <c r="K83" s="6">
        <f t="shared" si="149"/>
        <v>0</v>
      </c>
      <c r="L83" s="6">
        <f t="shared" si="150"/>
        <v>0</v>
      </c>
      <c r="M83" s="6">
        <f t="shared" si="151"/>
        <v>0</v>
      </c>
      <c r="N83" s="6">
        <f t="shared" si="152"/>
        <v>0</v>
      </c>
      <c r="O83" s="3">
        <f t="shared" si="153"/>
        <v>0</v>
      </c>
      <c r="P83" s="65">
        <f t="shared" si="154"/>
        <v>0</v>
      </c>
      <c r="Q83" s="6">
        <f t="shared" si="126"/>
        <v>0</v>
      </c>
      <c r="R83" s="6">
        <f t="shared" si="127"/>
        <v>0</v>
      </c>
      <c r="S83" s="6">
        <f t="shared" si="128"/>
        <v>0</v>
      </c>
      <c r="T83" s="6">
        <f t="shared" si="129"/>
        <v>0</v>
      </c>
      <c r="U83" s="6">
        <f t="shared" si="130"/>
        <v>0</v>
      </c>
      <c r="V83" s="3">
        <f t="shared" si="131"/>
        <v>0</v>
      </c>
      <c r="W83" s="3">
        <f t="shared" si="132"/>
        <v>0</v>
      </c>
      <c r="X83" s="3">
        <f t="shared" si="133"/>
        <v>0</v>
      </c>
      <c r="Y83" s="18" t="e">
        <f t="shared" si="134"/>
        <v>#DIV/0!</v>
      </c>
      <c r="Z83" s="6">
        <f t="shared" si="135"/>
        <v>0</v>
      </c>
      <c r="AA83" s="6">
        <f t="shared" si="136"/>
        <v>0</v>
      </c>
      <c r="AB83" s="6">
        <f t="shared" si="137"/>
        <v>0</v>
      </c>
      <c r="AC83" s="18" t="e">
        <f t="shared" si="138"/>
        <v>#DIV/0!</v>
      </c>
      <c r="AD83" s="6">
        <f t="shared" si="139"/>
        <v>0</v>
      </c>
      <c r="AE83" s="6">
        <f t="shared" si="140"/>
        <v>0</v>
      </c>
      <c r="AF83" s="6">
        <f t="shared" si="141"/>
        <v>0</v>
      </c>
      <c r="AG83" s="6">
        <f t="shared" si="142"/>
        <v>0</v>
      </c>
      <c r="AH83" s="3">
        <f t="shared" si="143"/>
        <v>0</v>
      </c>
      <c r="AI83" s="6">
        <f t="shared" si="144"/>
        <v>0</v>
      </c>
      <c r="AJ83" s="3">
        <f t="shared" si="145"/>
        <v>0</v>
      </c>
      <c r="AK83" s="18" t="e">
        <f t="shared" si="146"/>
        <v>#DIV/0!</v>
      </c>
    </row>
    <row r="84" spans="1:37" hidden="1" x14ac:dyDescent="0.25">
      <c r="A84" t="s">
        <v>1325</v>
      </c>
      <c r="B84" s="80" t="s">
        <v>421</v>
      </c>
      <c r="C84" t="s">
        <v>422</v>
      </c>
      <c r="H84" s="3">
        <f t="shared" si="147"/>
        <v>0</v>
      </c>
      <c r="I84" s="3">
        <f t="shared" si="148"/>
        <v>0</v>
      </c>
      <c r="J84" s="6">
        <v>0</v>
      </c>
      <c r="K84" s="6">
        <f t="shared" si="149"/>
        <v>0</v>
      </c>
      <c r="L84" s="6">
        <f t="shared" si="150"/>
        <v>0</v>
      </c>
      <c r="M84" s="6">
        <f t="shared" si="151"/>
        <v>0</v>
      </c>
      <c r="N84" s="6">
        <f t="shared" si="152"/>
        <v>0</v>
      </c>
      <c r="O84" s="3">
        <f t="shared" si="153"/>
        <v>0</v>
      </c>
      <c r="P84" s="65">
        <f t="shared" si="154"/>
        <v>0</v>
      </c>
      <c r="Q84" s="6">
        <f t="shared" si="126"/>
        <v>0</v>
      </c>
      <c r="R84" s="6">
        <f t="shared" si="127"/>
        <v>0</v>
      </c>
      <c r="S84" s="6">
        <f t="shared" si="128"/>
        <v>0</v>
      </c>
      <c r="T84" s="6">
        <f t="shared" si="129"/>
        <v>0</v>
      </c>
      <c r="U84" s="6">
        <f t="shared" si="130"/>
        <v>0</v>
      </c>
      <c r="V84" s="3">
        <f t="shared" si="131"/>
        <v>0</v>
      </c>
      <c r="W84" s="3">
        <f t="shared" si="132"/>
        <v>0</v>
      </c>
      <c r="X84" s="3">
        <f t="shared" si="133"/>
        <v>0</v>
      </c>
      <c r="Y84" s="18" t="e">
        <f t="shared" si="134"/>
        <v>#DIV/0!</v>
      </c>
      <c r="Z84" s="6">
        <f t="shared" si="135"/>
        <v>0</v>
      </c>
      <c r="AA84" s="6">
        <f t="shared" si="136"/>
        <v>0</v>
      </c>
      <c r="AB84" s="6">
        <f t="shared" si="137"/>
        <v>0</v>
      </c>
      <c r="AC84" s="18" t="e">
        <f t="shared" si="138"/>
        <v>#DIV/0!</v>
      </c>
      <c r="AD84" s="6">
        <f t="shared" si="139"/>
        <v>0</v>
      </c>
      <c r="AE84" s="6">
        <f t="shared" si="140"/>
        <v>0</v>
      </c>
      <c r="AF84" s="6">
        <f t="shared" si="141"/>
        <v>0</v>
      </c>
      <c r="AG84" s="6">
        <f t="shared" si="142"/>
        <v>0</v>
      </c>
      <c r="AH84" s="3">
        <f t="shared" si="143"/>
        <v>0</v>
      </c>
      <c r="AI84" s="6">
        <f t="shared" si="144"/>
        <v>0</v>
      </c>
      <c r="AJ84" s="3">
        <f t="shared" si="145"/>
        <v>0</v>
      </c>
      <c r="AK84" s="18" t="e">
        <f t="shared" si="146"/>
        <v>#DIV/0!</v>
      </c>
    </row>
    <row r="85" spans="1:37" hidden="1" x14ac:dyDescent="0.25">
      <c r="A85" t="s">
        <v>1325</v>
      </c>
      <c r="B85" s="80" t="s">
        <v>423</v>
      </c>
      <c r="C85" t="s">
        <v>424</v>
      </c>
      <c r="H85" s="3">
        <f t="shared" si="147"/>
        <v>0</v>
      </c>
      <c r="I85" s="3">
        <f t="shared" si="148"/>
        <v>0</v>
      </c>
      <c r="J85" s="6">
        <v>0</v>
      </c>
      <c r="K85" s="6">
        <f t="shared" si="149"/>
        <v>0</v>
      </c>
      <c r="L85" s="6">
        <f t="shared" si="150"/>
        <v>0</v>
      </c>
      <c r="M85" s="6">
        <f t="shared" si="151"/>
        <v>0</v>
      </c>
      <c r="N85" s="6">
        <f t="shared" si="152"/>
        <v>0</v>
      </c>
      <c r="O85" s="3">
        <f t="shared" si="153"/>
        <v>0</v>
      </c>
      <c r="P85" s="65">
        <f t="shared" si="154"/>
        <v>0</v>
      </c>
      <c r="Q85" s="6">
        <f t="shared" si="126"/>
        <v>0</v>
      </c>
      <c r="R85" s="6">
        <f t="shared" si="127"/>
        <v>0</v>
      </c>
      <c r="S85" s="6">
        <f t="shared" si="128"/>
        <v>0</v>
      </c>
      <c r="T85" s="6">
        <f t="shared" si="129"/>
        <v>0</v>
      </c>
      <c r="U85" s="6">
        <f t="shared" si="130"/>
        <v>0</v>
      </c>
      <c r="V85" s="3">
        <f t="shared" si="131"/>
        <v>0</v>
      </c>
      <c r="W85" s="3">
        <f t="shared" si="132"/>
        <v>0</v>
      </c>
      <c r="X85" s="3">
        <f t="shared" si="133"/>
        <v>0</v>
      </c>
      <c r="Y85" s="18" t="e">
        <f t="shared" si="134"/>
        <v>#DIV/0!</v>
      </c>
      <c r="Z85" s="6">
        <f t="shared" si="135"/>
        <v>0</v>
      </c>
      <c r="AA85" s="6">
        <f t="shared" si="136"/>
        <v>0</v>
      </c>
      <c r="AB85" s="6">
        <f t="shared" si="137"/>
        <v>0</v>
      </c>
      <c r="AC85" s="18" t="e">
        <f t="shared" si="138"/>
        <v>#DIV/0!</v>
      </c>
      <c r="AD85" s="6">
        <f t="shared" si="139"/>
        <v>0</v>
      </c>
      <c r="AE85" s="6">
        <f t="shared" si="140"/>
        <v>0</v>
      </c>
      <c r="AF85" s="6">
        <f t="shared" si="141"/>
        <v>0</v>
      </c>
      <c r="AG85" s="6">
        <f t="shared" si="142"/>
        <v>0</v>
      </c>
      <c r="AH85" s="3">
        <f t="shared" si="143"/>
        <v>0</v>
      </c>
      <c r="AI85" s="6">
        <f t="shared" si="144"/>
        <v>0</v>
      </c>
      <c r="AJ85" s="3">
        <f t="shared" si="145"/>
        <v>0</v>
      </c>
      <c r="AK85" s="18" t="e">
        <f t="shared" si="146"/>
        <v>#DIV/0!</v>
      </c>
    </row>
    <row r="86" spans="1:37" hidden="1" x14ac:dyDescent="0.25">
      <c r="A86" t="s">
        <v>1325</v>
      </c>
      <c r="B86" s="80" t="s">
        <v>1329</v>
      </c>
      <c r="C86" t="s">
        <v>427</v>
      </c>
      <c r="E86"/>
      <c r="H86" s="3">
        <f t="shared" si="147"/>
        <v>0</v>
      </c>
      <c r="I86" s="3">
        <f t="shared" si="148"/>
        <v>0</v>
      </c>
      <c r="J86" s="6">
        <v>0</v>
      </c>
      <c r="K86" s="6">
        <f t="shared" si="149"/>
        <v>0</v>
      </c>
      <c r="L86" s="6">
        <f t="shared" si="150"/>
        <v>0</v>
      </c>
      <c r="M86" s="6">
        <f t="shared" si="151"/>
        <v>0</v>
      </c>
      <c r="N86" s="6">
        <f t="shared" si="152"/>
        <v>0</v>
      </c>
      <c r="O86" s="3">
        <f t="shared" si="153"/>
        <v>0</v>
      </c>
      <c r="P86" s="65">
        <f t="shared" si="154"/>
        <v>0</v>
      </c>
      <c r="Q86" s="6">
        <f t="shared" si="126"/>
        <v>0</v>
      </c>
      <c r="R86" s="6">
        <f t="shared" si="127"/>
        <v>0</v>
      </c>
      <c r="S86" s="6">
        <f t="shared" si="128"/>
        <v>0</v>
      </c>
      <c r="T86" s="6">
        <f t="shared" si="129"/>
        <v>0</v>
      </c>
      <c r="U86" s="6">
        <f t="shared" si="130"/>
        <v>0</v>
      </c>
      <c r="V86" s="3">
        <f t="shared" si="131"/>
        <v>0</v>
      </c>
      <c r="W86" s="3">
        <f t="shared" si="132"/>
        <v>0</v>
      </c>
      <c r="X86" s="3">
        <f t="shared" si="133"/>
        <v>0</v>
      </c>
      <c r="Y86" s="18" t="e">
        <f t="shared" si="134"/>
        <v>#DIV/0!</v>
      </c>
      <c r="Z86" s="6">
        <f t="shared" si="135"/>
        <v>0</v>
      </c>
      <c r="AA86" s="6">
        <f t="shared" si="136"/>
        <v>0</v>
      </c>
      <c r="AB86" s="6">
        <f t="shared" si="137"/>
        <v>0</v>
      </c>
      <c r="AC86" s="18" t="e">
        <f t="shared" si="138"/>
        <v>#DIV/0!</v>
      </c>
      <c r="AD86" s="6">
        <f t="shared" si="139"/>
        <v>0</v>
      </c>
      <c r="AE86" s="6">
        <f t="shared" si="140"/>
        <v>0</v>
      </c>
      <c r="AF86" s="6">
        <f t="shared" si="141"/>
        <v>0</v>
      </c>
      <c r="AG86" s="6">
        <f t="shared" si="142"/>
        <v>0</v>
      </c>
      <c r="AH86" s="3">
        <f t="shared" si="143"/>
        <v>0</v>
      </c>
      <c r="AI86" s="6">
        <f t="shared" si="144"/>
        <v>0</v>
      </c>
      <c r="AJ86" s="3">
        <f t="shared" si="145"/>
        <v>0</v>
      </c>
      <c r="AK86" s="18" t="e">
        <f t="shared" si="146"/>
        <v>#DIV/0!</v>
      </c>
    </row>
    <row r="87" spans="1:37" hidden="1" x14ac:dyDescent="0.25">
      <c r="A87" t="s">
        <v>1325</v>
      </c>
      <c r="B87" s="80" t="s">
        <v>450</v>
      </c>
      <c r="C87" t="s">
        <v>451</v>
      </c>
      <c r="E87"/>
      <c r="H87" s="3">
        <f t="shared" si="147"/>
        <v>0</v>
      </c>
      <c r="I87" s="3">
        <f t="shared" si="148"/>
        <v>0</v>
      </c>
      <c r="J87" s="6">
        <v>0</v>
      </c>
      <c r="K87" s="6">
        <f t="shared" si="149"/>
        <v>0</v>
      </c>
      <c r="L87" s="6">
        <f t="shared" si="150"/>
        <v>0</v>
      </c>
      <c r="M87" s="6">
        <f t="shared" si="151"/>
        <v>0</v>
      </c>
      <c r="N87" s="6">
        <f t="shared" si="152"/>
        <v>0</v>
      </c>
      <c r="O87" s="3">
        <f t="shared" si="153"/>
        <v>0</v>
      </c>
      <c r="P87" s="65">
        <f t="shared" si="154"/>
        <v>0</v>
      </c>
      <c r="Q87" s="6">
        <f t="shared" si="126"/>
        <v>0</v>
      </c>
      <c r="R87" s="6">
        <f t="shared" si="127"/>
        <v>0</v>
      </c>
      <c r="S87" s="6">
        <f t="shared" si="128"/>
        <v>0</v>
      </c>
      <c r="T87" s="6">
        <f t="shared" si="129"/>
        <v>0</v>
      </c>
      <c r="U87" s="6">
        <f t="shared" si="130"/>
        <v>0</v>
      </c>
      <c r="V87" s="3">
        <f t="shared" si="131"/>
        <v>0</v>
      </c>
      <c r="W87" s="3">
        <f t="shared" si="132"/>
        <v>0</v>
      </c>
      <c r="X87" s="3">
        <f t="shared" si="133"/>
        <v>0</v>
      </c>
      <c r="Y87" s="18" t="e">
        <f t="shared" si="134"/>
        <v>#DIV/0!</v>
      </c>
      <c r="Z87" s="6">
        <f t="shared" si="135"/>
        <v>0</v>
      </c>
      <c r="AA87" s="6">
        <f t="shared" si="136"/>
        <v>0</v>
      </c>
      <c r="AB87" s="6">
        <f t="shared" si="137"/>
        <v>0</v>
      </c>
      <c r="AC87" s="18" t="e">
        <f t="shared" si="138"/>
        <v>#DIV/0!</v>
      </c>
      <c r="AD87" s="6">
        <f t="shared" si="139"/>
        <v>0</v>
      </c>
      <c r="AE87" s="6">
        <f t="shared" si="140"/>
        <v>0</v>
      </c>
      <c r="AF87" s="6">
        <f t="shared" si="141"/>
        <v>0</v>
      </c>
      <c r="AG87" s="6">
        <f t="shared" si="142"/>
        <v>0</v>
      </c>
      <c r="AH87" s="3">
        <f t="shared" si="143"/>
        <v>0</v>
      </c>
      <c r="AI87" s="6">
        <f t="shared" si="144"/>
        <v>0</v>
      </c>
      <c r="AJ87" s="3">
        <f t="shared" si="145"/>
        <v>0</v>
      </c>
      <c r="AK87" s="18" t="e">
        <f t="shared" si="146"/>
        <v>#DIV/0!</v>
      </c>
    </row>
    <row r="88" spans="1:37" hidden="1" x14ac:dyDescent="0.25">
      <c r="A88" t="s">
        <v>1325</v>
      </c>
      <c r="B88" s="80" t="s">
        <v>452</v>
      </c>
      <c r="C88" t="s">
        <v>453</v>
      </c>
      <c r="H88" s="3">
        <f t="shared" si="147"/>
        <v>0</v>
      </c>
      <c r="I88" s="3">
        <f t="shared" si="148"/>
        <v>0</v>
      </c>
      <c r="J88" s="6">
        <v>0</v>
      </c>
      <c r="K88" s="6">
        <f t="shared" si="149"/>
        <v>0</v>
      </c>
      <c r="L88" s="6">
        <f t="shared" si="150"/>
        <v>0</v>
      </c>
      <c r="M88" s="6">
        <f t="shared" si="151"/>
        <v>0</v>
      </c>
      <c r="N88" s="6">
        <f t="shared" si="152"/>
        <v>0</v>
      </c>
      <c r="O88" s="3">
        <f t="shared" si="153"/>
        <v>0</v>
      </c>
      <c r="P88" s="65">
        <f t="shared" si="154"/>
        <v>0</v>
      </c>
      <c r="Q88" s="6">
        <f t="shared" si="126"/>
        <v>0</v>
      </c>
      <c r="R88" s="6">
        <f t="shared" si="127"/>
        <v>0</v>
      </c>
      <c r="S88" s="6">
        <f t="shared" si="128"/>
        <v>0</v>
      </c>
      <c r="T88" s="6">
        <f t="shared" si="129"/>
        <v>0</v>
      </c>
      <c r="U88" s="6">
        <f t="shared" si="130"/>
        <v>0</v>
      </c>
      <c r="V88" s="3">
        <f t="shared" si="131"/>
        <v>0</v>
      </c>
      <c r="W88" s="3">
        <f t="shared" si="132"/>
        <v>0</v>
      </c>
      <c r="X88" s="3">
        <f t="shared" si="133"/>
        <v>0</v>
      </c>
      <c r="Y88" s="18" t="e">
        <f t="shared" si="134"/>
        <v>#DIV/0!</v>
      </c>
      <c r="Z88" s="6">
        <f t="shared" si="135"/>
        <v>0</v>
      </c>
      <c r="AA88" s="6">
        <f t="shared" si="136"/>
        <v>0</v>
      </c>
      <c r="AB88" s="6">
        <f t="shared" si="137"/>
        <v>0</v>
      </c>
      <c r="AC88" s="18" t="e">
        <f t="shared" si="138"/>
        <v>#DIV/0!</v>
      </c>
      <c r="AD88" s="6">
        <f t="shared" si="139"/>
        <v>0</v>
      </c>
      <c r="AE88" s="6">
        <f t="shared" si="140"/>
        <v>0</v>
      </c>
      <c r="AF88" s="6">
        <f t="shared" si="141"/>
        <v>0</v>
      </c>
      <c r="AG88" s="6">
        <f t="shared" si="142"/>
        <v>0</v>
      </c>
      <c r="AH88" s="3">
        <f t="shared" si="143"/>
        <v>0</v>
      </c>
      <c r="AI88" s="6">
        <f t="shared" si="144"/>
        <v>0</v>
      </c>
      <c r="AJ88" s="3">
        <f t="shared" si="145"/>
        <v>0</v>
      </c>
      <c r="AK88" s="18" t="e">
        <f t="shared" si="146"/>
        <v>#DIV/0!</v>
      </c>
    </row>
    <row r="89" spans="1:37" hidden="1" x14ac:dyDescent="0.25">
      <c r="A89" t="s">
        <v>1325</v>
      </c>
      <c r="B89" s="80" t="s">
        <v>415</v>
      </c>
      <c r="C89" t="s">
        <v>416</v>
      </c>
      <c r="H89" s="3">
        <f t="shared" si="147"/>
        <v>0</v>
      </c>
      <c r="I89" s="3">
        <f t="shared" si="148"/>
        <v>0</v>
      </c>
      <c r="J89" s="6">
        <v>0</v>
      </c>
      <c r="K89" s="6">
        <f t="shared" si="149"/>
        <v>0</v>
      </c>
      <c r="L89" s="6">
        <f t="shared" si="150"/>
        <v>0</v>
      </c>
      <c r="M89" s="6">
        <f t="shared" si="151"/>
        <v>0</v>
      </c>
      <c r="N89" s="6">
        <f t="shared" si="152"/>
        <v>0</v>
      </c>
      <c r="O89" s="3">
        <f t="shared" si="153"/>
        <v>0</v>
      </c>
      <c r="P89" s="65">
        <f t="shared" si="154"/>
        <v>0</v>
      </c>
      <c r="Q89" s="6">
        <f t="shared" si="126"/>
        <v>0</v>
      </c>
      <c r="R89" s="6">
        <f t="shared" si="127"/>
        <v>0</v>
      </c>
      <c r="S89" s="6">
        <f t="shared" si="128"/>
        <v>0</v>
      </c>
      <c r="T89" s="6">
        <f t="shared" si="129"/>
        <v>0</v>
      </c>
      <c r="U89" s="6">
        <f t="shared" si="130"/>
        <v>0</v>
      </c>
      <c r="V89" s="3">
        <f t="shared" si="131"/>
        <v>0</v>
      </c>
      <c r="W89" s="3">
        <f t="shared" si="132"/>
        <v>0</v>
      </c>
      <c r="X89" s="3">
        <f t="shared" si="133"/>
        <v>0</v>
      </c>
      <c r="Y89" s="18" t="e">
        <f t="shared" si="134"/>
        <v>#DIV/0!</v>
      </c>
      <c r="Z89" s="6">
        <f t="shared" si="135"/>
        <v>0</v>
      </c>
      <c r="AA89" s="6">
        <f t="shared" si="136"/>
        <v>0</v>
      </c>
      <c r="AB89" s="6">
        <f t="shared" si="137"/>
        <v>0</v>
      </c>
      <c r="AC89" s="18" t="e">
        <f t="shared" si="138"/>
        <v>#DIV/0!</v>
      </c>
      <c r="AD89" s="6">
        <f t="shared" si="139"/>
        <v>0</v>
      </c>
      <c r="AE89" s="6">
        <f t="shared" si="140"/>
        <v>0</v>
      </c>
      <c r="AF89" s="6">
        <f t="shared" si="141"/>
        <v>0</v>
      </c>
      <c r="AG89" s="6">
        <f t="shared" si="142"/>
        <v>0</v>
      </c>
      <c r="AH89" s="3">
        <f t="shared" si="143"/>
        <v>0</v>
      </c>
      <c r="AI89" s="6">
        <f t="shared" si="144"/>
        <v>0</v>
      </c>
      <c r="AJ89" s="3">
        <f t="shared" si="145"/>
        <v>0</v>
      </c>
      <c r="AK89" s="18" t="e">
        <f t="shared" si="146"/>
        <v>#DIV/0!</v>
      </c>
    </row>
    <row r="90" spans="1:37" hidden="1" x14ac:dyDescent="0.25">
      <c r="A90" t="s">
        <v>1325</v>
      </c>
      <c r="B90" s="80" t="s">
        <v>419</v>
      </c>
      <c r="C90" t="s">
        <v>420</v>
      </c>
      <c r="H90" s="3">
        <f t="shared" si="147"/>
        <v>0</v>
      </c>
      <c r="I90" s="3">
        <f t="shared" si="148"/>
        <v>0</v>
      </c>
      <c r="J90" s="6">
        <v>0</v>
      </c>
      <c r="K90" s="6">
        <f t="shared" si="149"/>
        <v>0</v>
      </c>
      <c r="L90" s="6">
        <f t="shared" si="150"/>
        <v>0</v>
      </c>
      <c r="M90" s="6">
        <f t="shared" si="151"/>
        <v>0</v>
      </c>
      <c r="N90" s="6">
        <f t="shared" si="152"/>
        <v>0</v>
      </c>
      <c r="O90" s="3">
        <f t="shared" si="153"/>
        <v>0</v>
      </c>
      <c r="P90" s="65">
        <f t="shared" si="154"/>
        <v>0</v>
      </c>
      <c r="Q90" s="6">
        <f t="shared" si="126"/>
        <v>0</v>
      </c>
      <c r="R90" s="6">
        <f t="shared" si="127"/>
        <v>0</v>
      </c>
      <c r="S90" s="6">
        <f t="shared" si="128"/>
        <v>0</v>
      </c>
      <c r="T90" s="6">
        <f t="shared" si="129"/>
        <v>0</v>
      </c>
      <c r="U90" s="6">
        <f t="shared" si="130"/>
        <v>0</v>
      </c>
      <c r="V90" s="3">
        <f t="shared" si="131"/>
        <v>0</v>
      </c>
      <c r="W90" s="3">
        <f t="shared" si="132"/>
        <v>0</v>
      </c>
      <c r="X90" s="3">
        <f t="shared" si="133"/>
        <v>0</v>
      </c>
      <c r="Y90" s="18" t="e">
        <f t="shared" si="134"/>
        <v>#DIV/0!</v>
      </c>
      <c r="Z90" s="6">
        <f t="shared" si="135"/>
        <v>0</v>
      </c>
      <c r="AA90" s="6">
        <f t="shared" si="136"/>
        <v>0</v>
      </c>
      <c r="AB90" s="6">
        <f t="shared" si="137"/>
        <v>0</v>
      </c>
      <c r="AC90" s="18" t="e">
        <f t="shared" si="138"/>
        <v>#DIV/0!</v>
      </c>
      <c r="AD90" s="6">
        <f t="shared" si="139"/>
        <v>0</v>
      </c>
      <c r="AE90" s="6">
        <f t="shared" si="140"/>
        <v>0</v>
      </c>
      <c r="AF90" s="6">
        <f t="shared" si="141"/>
        <v>0</v>
      </c>
      <c r="AG90" s="6">
        <f t="shared" si="142"/>
        <v>0</v>
      </c>
      <c r="AH90" s="3">
        <f t="shared" si="143"/>
        <v>0</v>
      </c>
      <c r="AI90" s="6">
        <f t="shared" si="144"/>
        <v>0</v>
      </c>
      <c r="AJ90" s="3">
        <f t="shared" si="145"/>
        <v>0</v>
      </c>
      <c r="AK90" s="18" t="e">
        <f t="shared" si="146"/>
        <v>#DIV/0!</v>
      </c>
    </row>
    <row r="91" spans="1:37" hidden="1" x14ac:dyDescent="0.25">
      <c r="A91" t="s">
        <v>1325</v>
      </c>
      <c r="B91" s="80" t="s">
        <v>417</v>
      </c>
      <c r="C91" t="s">
        <v>418</v>
      </c>
      <c r="H91" s="3">
        <f t="shared" si="147"/>
        <v>0</v>
      </c>
      <c r="I91" s="3">
        <f t="shared" si="148"/>
        <v>0</v>
      </c>
      <c r="J91" s="6">
        <v>0</v>
      </c>
      <c r="K91" s="6">
        <f t="shared" si="149"/>
        <v>0</v>
      </c>
      <c r="L91" s="6">
        <f t="shared" si="150"/>
        <v>0</v>
      </c>
      <c r="M91" s="6">
        <f t="shared" si="151"/>
        <v>0</v>
      </c>
      <c r="N91" s="6">
        <f t="shared" si="152"/>
        <v>0</v>
      </c>
      <c r="O91" s="3">
        <f t="shared" si="153"/>
        <v>0</v>
      </c>
      <c r="P91" s="65">
        <f t="shared" si="154"/>
        <v>0</v>
      </c>
      <c r="Q91" s="6">
        <f t="shared" si="126"/>
        <v>0</v>
      </c>
      <c r="R91" s="6">
        <f t="shared" si="127"/>
        <v>0</v>
      </c>
      <c r="S91" s="6">
        <f t="shared" si="128"/>
        <v>0</v>
      </c>
      <c r="T91" s="6">
        <f t="shared" si="129"/>
        <v>0</v>
      </c>
      <c r="U91" s="6">
        <f t="shared" si="130"/>
        <v>0</v>
      </c>
      <c r="V91" s="3">
        <f t="shared" si="131"/>
        <v>0</v>
      </c>
      <c r="W91" s="3">
        <f t="shared" si="132"/>
        <v>0</v>
      </c>
      <c r="X91" s="3">
        <f t="shared" si="133"/>
        <v>0</v>
      </c>
      <c r="Y91" s="18" t="e">
        <f t="shared" si="134"/>
        <v>#DIV/0!</v>
      </c>
      <c r="Z91" s="6">
        <f t="shared" si="135"/>
        <v>0</v>
      </c>
      <c r="AA91" s="6">
        <f t="shared" si="136"/>
        <v>0</v>
      </c>
      <c r="AB91" s="6">
        <f t="shared" si="137"/>
        <v>0</v>
      </c>
      <c r="AC91" s="18" t="e">
        <f t="shared" si="138"/>
        <v>#DIV/0!</v>
      </c>
      <c r="AD91" s="6">
        <f t="shared" si="139"/>
        <v>0</v>
      </c>
      <c r="AE91" s="6">
        <f t="shared" si="140"/>
        <v>0</v>
      </c>
      <c r="AF91" s="6">
        <f t="shared" si="141"/>
        <v>0</v>
      </c>
      <c r="AG91" s="6">
        <f t="shared" si="142"/>
        <v>0</v>
      </c>
      <c r="AH91" s="3">
        <f t="shared" si="143"/>
        <v>0</v>
      </c>
      <c r="AI91" s="6">
        <f t="shared" si="144"/>
        <v>0</v>
      </c>
      <c r="AJ91" s="3">
        <f t="shared" si="145"/>
        <v>0</v>
      </c>
      <c r="AK91" s="18" t="e">
        <f t="shared" si="146"/>
        <v>#DIV/0!</v>
      </c>
    </row>
    <row r="92" spans="1:37" hidden="1" x14ac:dyDescent="0.25">
      <c r="A92" t="s">
        <v>1325</v>
      </c>
      <c r="B92" s="80" t="s">
        <v>425</v>
      </c>
      <c r="C92" t="s">
        <v>426</v>
      </c>
      <c r="H92" s="3">
        <f t="shared" si="147"/>
        <v>0</v>
      </c>
      <c r="I92" s="3">
        <f t="shared" si="148"/>
        <v>0</v>
      </c>
      <c r="J92" s="6">
        <v>0</v>
      </c>
      <c r="K92" s="6">
        <f t="shared" si="149"/>
        <v>0</v>
      </c>
      <c r="L92" s="6">
        <f t="shared" si="150"/>
        <v>0</v>
      </c>
      <c r="M92" s="6">
        <f t="shared" si="151"/>
        <v>0</v>
      </c>
      <c r="N92" s="6">
        <f t="shared" si="152"/>
        <v>0</v>
      </c>
      <c r="O92" s="3">
        <f t="shared" si="153"/>
        <v>0</v>
      </c>
      <c r="P92" s="65">
        <f t="shared" si="154"/>
        <v>0</v>
      </c>
      <c r="Q92" s="6">
        <f t="shared" si="126"/>
        <v>0</v>
      </c>
      <c r="R92" s="6">
        <f t="shared" si="127"/>
        <v>0</v>
      </c>
      <c r="S92" s="6">
        <f t="shared" si="128"/>
        <v>0</v>
      </c>
      <c r="T92" s="6">
        <f t="shared" si="129"/>
        <v>0</v>
      </c>
      <c r="U92" s="6">
        <f t="shared" si="130"/>
        <v>0</v>
      </c>
      <c r="V92" s="3">
        <f t="shared" si="131"/>
        <v>0</v>
      </c>
      <c r="W92" s="3">
        <f t="shared" si="132"/>
        <v>0</v>
      </c>
      <c r="X92" s="3">
        <f t="shared" si="133"/>
        <v>0</v>
      </c>
      <c r="Y92" s="18" t="e">
        <f t="shared" si="134"/>
        <v>#DIV/0!</v>
      </c>
      <c r="Z92" s="6">
        <f t="shared" si="135"/>
        <v>0</v>
      </c>
      <c r="AA92" s="6">
        <f t="shared" si="136"/>
        <v>0</v>
      </c>
      <c r="AB92" s="6">
        <f t="shared" si="137"/>
        <v>0</v>
      </c>
      <c r="AC92" s="18" t="e">
        <f t="shared" si="138"/>
        <v>#DIV/0!</v>
      </c>
      <c r="AD92" s="6">
        <f t="shared" si="139"/>
        <v>0</v>
      </c>
      <c r="AE92" s="6">
        <f t="shared" si="140"/>
        <v>0</v>
      </c>
      <c r="AF92" s="6">
        <f t="shared" si="141"/>
        <v>0</v>
      </c>
      <c r="AG92" s="6">
        <f t="shared" si="142"/>
        <v>0</v>
      </c>
      <c r="AH92" s="3">
        <f t="shared" si="143"/>
        <v>0</v>
      </c>
      <c r="AI92" s="6">
        <f t="shared" si="144"/>
        <v>0</v>
      </c>
      <c r="AJ92" s="3">
        <f t="shared" si="145"/>
        <v>0</v>
      </c>
      <c r="AK92" s="18" t="e">
        <f t="shared" si="146"/>
        <v>#DIV/0!</v>
      </c>
    </row>
    <row r="93" spans="1:37" hidden="1" x14ac:dyDescent="0.25">
      <c r="A93" t="s">
        <v>1310</v>
      </c>
      <c r="B93" s="80" t="s">
        <v>145</v>
      </c>
      <c r="C93" t="s">
        <v>146</v>
      </c>
      <c r="H93" s="3">
        <f t="shared" si="147"/>
        <v>0</v>
      </c>
      <c r="I93" s="3">
        <f t="shared" si="148"/>
        <v>0</v>
      </c>
      <c r="J93" s="6">
        <v>0</v>
      </c>
      <c r="K93" s="6">
        <f t="shared" si="149"/>
        <v>0</v>
      </c>
      <c r="L93" s="6">
        <f t="shared" si="150"/>
        <v>0</v>
      </c>
      <c r="M93" s="6">
        <f t="shared" si="151"/>
        <v>0</v>
      </c>
      <c r="N93" s="6">
        <f t="shared" si="152"/>
        <v>0</v>
      </c>
      <c r="O93" s="3">
        <f t="shared" si="153"/>
        <v>0</v>
      </c>
      <c r="P93" s="65">
        <f t="shared" si="154"/>
        <v>0</v>
      </c>
      <c r="Q93" s="6">
        <f t="shared" si="126"/>
        <v>0</v>
      </c>
      <c r="R93" s="6">
        <f t="shared" si="127"/>
        <v>0</v>
      </c>
      <c r="S93" s="6">
        <f t="shared" si="128"/>
        <v>0</v>
      </c>
      <c r="T93" s="6">
        <f t="shared" si="129"/>
        <v>0</v>
      </c>
      <c r="U93" s="6">
        <f t="shared" si="130"/>
        <v>0</v>
      </c>
      <c r="V93" s="3">
        <f t="shared" si="131"/>
        <v>0</v>
      </c>
      <c r="W93" s="3">
        <f t="shared" si="132"/>
        <v>0</v>
      </c>
      <c r="X93" s="3">
        <f t="shared" si="133"/>
        <v>0</v>
      </c>
      <c r="Y93" s="18" t="e">
        <f t="shared" si="134"/>
        <v>#DIV/0!</v>
      </c>
      <c r="Z93" s="6">
        <f t="shared" si="135"/>
        <v>0</v>
      </c>
      <c r="AA93" s="6">
        <f t="shared" si="136"/>
        <v>0</v>
      </c>
      <c r="AB93" s="6">
        <f t="shared" si="137"/>
        <v>0</v>
      </c>
      <c r="AC93" s="18" t="e">
        <f t="shared" si="138"/>
        <v>#DIV/0!</v>
      </c>
      <c r="AD93" s="6">
        <f t="shared" si="139"/>
        <v>0</v>
      </c>
      <c r="AE93" s="6">
        <f t="shared" si="140"/>
        <v>0</v>
      </c>
      <c r="AF93" s="6">
        <f t="shared" si="141"/>
        <v>0</v>
      </c>
      <c r="AG93" s="6">
        <f t="shared" si="142"/>
        <v>0</v>
      </c>
      <c r="AH93" s="3">
        <f t="shared" si="143"/>
        <v>0</v>
      </c>
      <c r="AI93" s="6">
        <f t="shared" si="144"/>
        <v>0</v>
      </c>
      <c r="AJ93" s="3">
        <f t="shared" si="145"/>
        <v>0</v>
      </c>
      <c r="AK93" s="18" t="e">
        <f t="shared" si="146"/>
        <v>#DIV/0!</v>
      </c>
    </row>
    <row r="94" spans="1:37" hidden="1" x14ac:dyDescent="0.25">
      <c r="A94" t="s">
        <v>1317</v>
      </c>
      <c r="B94" s="80" t="s">
        <v>159</v>
      </c>
      <c r="C94" t="s">
        <v>160</v>
      </c>
      <c r="H94" s="3">
        <f t="shared" si="147"/>
        <v>0</v>
      </c>
      <c r="I94" s="3">
        <f t="shared" si="148"/>
        <v>0</v>
      </c>
      <c r="J94" s="6">
        <v>0</v>
      </c>
      <c r="K94" s="6">
        <f t="shared" si="149"/>
        <v>0</v>
      </c>
      <c r="L94" s="6">
        <f t="shared" si="150"/>
        <v>0</v>
      </c>
      <c r="M94" s="6">
        <f t="shared" si="151"/>
        <v>0</v>
      </c>
      <c r="N94" s="6">
        <f t="shared" si="152"/>
        <v>0</v>
      </c>
      <c r="O94" s="3">
        <f t="shared" si="153"/>
        <v>0</v>
      </c>
      <c r="P94" s="65">
        <f t="shared" si="154"/>
        <v>0</v>
      </c>
      <c r="Q94" s="6">
        <f t="shared" si="126"/>
        <v>0</v>
      </c>
      <c r="R94" s="6">
        <f t="shared" si="127"/>
        <v>0</v>
      </c>
      <c r="S94" s="6">
        <f t="shared" si="128"/>
        <v>0</v>
      </c>
      <c r="T94" s="6">
        <f t="shared" si="129"/>
        <v>0</v>
      </c>
      <c r="U94" s="6">
        <f t="shared" si="130"/>
        <v>0</v>
      </c>
      <c r="V94" s="3">
        <f t="shared" si="131"/>
        <v>0</v>
      </c>
      <c r="W94" s="3">
        <f t="shared" si="132"/>
        <v>0</v>
      </c>
      <c r="X94" s="3">
        <f t="shared" si="133"/>
        <v>0</v>
      </c>
      <c r="Y94" s="18" t="e">
        <f t="shared" si="134"/>
        <v>#DIV/0!</v>
      </c>
      <c r="Z94" s="6">
        <f t="shared" si="135"/>
        <v>0</v>
      </c>
      <c r="AA94" s="6">
        <f t="shared" si="136"/>
        <v>0</v>
      </c>
      <c r="AB94" s="6">
        <f t="shared" si="137"/>
        <v>0</v>
      </c>
      <c r="AC94" s="18" t="e">
        <f t="shared" si="138"/>
        <v>#DIV/0!</v>
      </c>
      <c r="AD94" s="6">
        <f t="shared" si="139"/>
        <v>0</v>
      </c>
      <c r="AE94" s="6">
        <f t="shared" si="140"/>
        <v>0</v>
      </c>
      <c r="AF94" s="6">
        <f t="shared" si="141"/>
        <v>0</v>
      </c>
      <c r="AG94" s="6">
        <f t="shared" si="142"/>
        <v>0</v>
      </c>
      <c r="AH94" s="3">
        <f t="shared" si="143"/>
        <v>0</v>
      </c>
      <c r="AI94" s="6">
        <f t="shared" si="144"/>
        <v>0</v>
      </c>
      <c r="AJ94" s="3">
        <f t="shared" si="145"/>
        <v>0</v>
      </c>
      <c r="AK94" s="18" t="e">
        <f t="shared" si="146"/>
        <v>#DIV/0!</v>
      </c>
    </row>
    <row r="95" spans="1:37" hidden="1" x14ac:dyDescent="0.25">
      <c r="A95" t="s">
        <v>1317</v>
      </c>
      <c r="B95" s="80" t="s">
        <v>577</v>
      </c>
      <c r="C95" t="s">
        <v>578</v>
      </c>
      <c r="H95" s="3">
        <f t="shared" si="147"/>
        <v>0</v>
      </c>
      <c r="I95" s="3">
        <f t="shared" si="148"/>
        <v>0</v>
      </c>
      <c r="J95" s="6">
        <v>0</v>
      </c>
      <c r="K95" s="6">
        <f t="shared" si="149"/>
        <v>0</v>
      </c>
      <c r="L95" s="6">
        <f t="shared" si="150"/>
        <v>0</v>
      </c>
      <c r="M95" s="6">
        <f t="shared" si="151"/>
        <v>0</v>
      </c>
      <c r="N95" s="6">
        <f t="shared" si="152"/>
        <v>0</v>
      </c>
      <c r="O95" s="3">
        <f t="shared" si="153"/>
        <v>0</v>
      </c>
      <c r="P95" s="65">
        <f t="shared" si="154"/>
        <v>0</v>
      </c>
      <c r="Q95" s="6">
        <f t="shared" si="126"/>
        <v>0</v>
      </c>
      <c r="R95" s="6">
        <f t="shared" si="127"/>
        <v>0</v>
      </c>
      <c r="S95" s="6">
        <f t="shared" si="128"/>
        <v>0</v>
      </c>
      <c r="T95" s="6">
        <f t="shared" si="129"/>
        <v>0</v>
      </c>
      <c r="U95" s="6">
        <f t="shared" si="130"/>
        <v>0</v>
      </c>
      <c r="V95" s="3">
        <f t="shared" si="131"/>
        <v>0</v>
      </c>
      <c r="W95" s="3">
        <f t="shared" si="132"/>
        <v>0</v>
      </c>
      <c r="X95" s="3">
        <f t="shared" si="133"/>
        <v>0</v>
      </c>
      <c r="Y95" s="18" t="e">
        <f t="shared" si="134"/>
        <v>#DIV/0!</v>
      </c>
      <c r="Z95" s="6">
        <f t="shared" si="135"/>
        <v>0</v>
      </c>
      <c r="AA95" s="6">
        <f t="shared" si="136"/>
        <v>0</v>
      </c>
      <c r="AB95" s="6">
        <f t="shared" si="137"/>
        <v>0</v>
      </c>
      <c r="AC95" s="18" t="e">
        <f t="shared" si="138"/>
        <v>#DIV/0!</v>
      </c>
      <c r="AD95" s="6">
        <f t="shared" si="139"/>
        <v>0</v>
      </c>
      <c r="AE95" s="6">
        <f t="shared" si="140"/>
        <v>0</v>
      </c>
      <c r="AF95" s="6">
        <f t="shared" si="141"/>
        <v>0</v>
      </c>
      <c r="AG95" s="6">
        <f t="shared" si="142"/>
        <v>0</v>
      </c>
      <c r="AH95" s="3">
        <f t="shared" si="143"/>
        <v>0</v>
      </c>
      <c r="AI95" s="6">
        <f t="shared" si="144"/>
        <v>0</v>
      </c>
      <c r="AJ95" s="3">
        <f t="shared" si="145"/>
        <v>0</v>
      </c>
      <c r="AK95" s="18" t="e">
        <f t="shared" si="146"/>
        <v>#DIV/0!</v>
      </c>
    </row>
    <row r="96" spans="1:37" hidden="1" x14ac:dyDescent="0.25">
      <c r="A96" t="s">
        <v>1317</v>
      </c>
      <c r="B96" s="80" t="s">
        <v>581</v>
      </c>
      <c r="C96" t="s">
        <v>582</v>
      </c>
      <c r="H96" s="3">
        <f t="shared" si="147"/>
        <v>0</v>
      </c>
      <c r="I96" s="3">
        <f t="shared" si="148"/>
        <v>0</v>
      </c>
      <c r="J96" s="6">
        <v>0</v>
      </c>
      <c r="K96" s="6">
        <f t="shared" si="149"/>
        <v>0</v>
      </c>
      <c r="L96" s="6">
        <f t="shared" si="150"/>
        <v>0</v>
      </c>
      <c r="M96" s="6">
        <f t="shared" si="151"/>
        <v>0</v>
      </c>
      <c r="N96" s="6">
        <f t="shared" si="152"/>
        <v>0</v>
      </c>
      <c r="O96" s="3">
        <f t="shared" si="153"/>
        <v>0</v>
      </c>
      <c r="P96" s="65">
        <f t="shared" si="154"/>
        <v>0</v>
      </c>
      <c r="Q96" s="6">
        <f t="shared" si="126"/>
        <v>0</v>
      </c>
      <c r="R96" s="6">
        <f t="shared" si="127"/>
        <v>0</v>
      </c>
      <c r="S96" s="6">
        <f t="shared" si="128"/>
        <v>0</v>
      </c>
      <c r="T96" s="6">
        <f t="shared" si="129"/>
        <v>0</v>
      </c>
      <c r="U96" s="6">
        <f t="shared" si="130"/>
        <v>0</v>
      </c>
      <c r="V96" s="3">
        <f t="shared" si="131"/>
        <v>0</v>
      </c>
      <c r="W96" s="3">
        <f t="shared" si="132"/>
        <v>0</v>
      </c>
      <c r="X96" s="3">
        <f t="shared" si="133"/>
        <v>0</v>
      </c>
      <c r="Y96" s="18" t="e">
        <f t="shared" si="134"/>
        <v>#DIV/0!</v>
      </c>
      <c r="Z96" s="6">
        <f t="shared" si="135"/>
        <v>0</v>
      </c>
      <c r="AA96" s="6">
        <f t="shared" si="136"/>
        <v>0</v>
      </c>
      <c r="AB96" s="6">
        <f t="shared" si="137"/>
        <v>0</v>
      </c>
      <c r="AC96" s="18" t="e">
        <f t="shared" si="138"/>
        <v>#DIV/0!</v>
      </c>
      <c r="AD96" s="6">
        <f t="shared" si="139"/>
        <v>0</v>
      </c>
      <c r="AE96" s="6">
        <f t="shared" si="140"/>
        <v>0</v>
      </c>
      <c r="AF96" s="6">
        <f t="shared" si="141"/>
        <v>0</v>
      </c>
      <c r="AG96" s="6">
        <f t="shared" si="142"/>
        <v>0</v>
      </c>
      <c r="AH96" s="3">
        <f t="shared" si="143"/>
        <v>0</v>
      </c>
      <c r="AI96" s="6">
        <f t="shared" si="144"/>
        <v>0</v>
      </c>
      <c r="AJ96" s="3">
        <f t="shared" si="145"/>
        <v>0</v>
      </c>
      <c r="AK96" s="18" t="e">
        <f t="shared" si="146"/>
        <v>#DIV/0!</v>
      </c>
    </row>
    <row r="97" spans="1:37" hidden="1" x14ac:dyDescent="0.25">
      <c r="A97" t="s">
        <v>1317</v>
      </c>
      <c r="B97" s="80" t="s">
        <v>157</v>
      </c>
      <c r="C97" t="s">
        <v>158</v>
      </c>
      <c r="H97" s="3">
        <f t="shared" si="147"/>
        <v>0</v>
      </c>
      <c r="I97" s="3">
        <f t="shared" si="148"/>
        <v>0</v>
      </c>
      <c r="J97" s="6">
        <v>0</v>
      </c>
      <c r="K97" s="6">
        <f t="shared" si="149"/>
        <v>0</v>
      </c>
      <c r="L97" s="6">
        <f t="shared" si="150"/>
        <v>0</v>
      </c>
      <c r="M97" s="6">
        <f t="shared" si="151"/>
        <v>0</v>
      </c>
      <c r="N97" s="6">
        <f t="shared" si="152"/>
        <v>0</v>
      </c>
      <c r="O97" s="3">
        <f t="shared" si="153"/>
        <v>0</v>
      </c>
      <c r="P97" s="65">
        <f t="shared" si="154"/>
        <v>0</v>
      </c>
      <c r="Q97" s="6">
        <f t="shared" si="126"/>
        <v>0</v>
      </c>
      <c r="R97" s="6">
        <f t="shared" si="127"/>
        <v>0</v>
      </c>
      <c r="S97" s="6">
        <f t="shared" si="128"/>
        <v>0</v>
      </c>
      <c r="T97" s="6">
        <f t="shared" si="129"/>
        <v>0</v>
      </c>
      <c r="U97" s="6">
        <f t="shared" si="130"/>
        <v>0</v>
      </c>
      <c r="V97" s="3">
        <f t="shared" si="131"/>
        <v>0</v>
      </c>
      <c r="W97" s="3">
        <f t="shared" si="132"/>
        <v>0</v>
      </c>
      <c r="X97" s="3">
        <f t="shared" si="133"/>
        <v>0</v>
      </c>
      <c r="Y97" s="18" t="e">
        <f t="shared" si="134"/>
        <v>#DIV/0!</v>
      </c>
      <c r="Z97" s="6">
        <f t="shared" si="135"/>
        <v>0</v>
      </c>
      <c r="AA97" s="6">
        <f t="shared" si="136"/>
        <v>0</v>
      </c>
      <c r="AB97" s="6">
        <f t="shared" si="137"/>
        <v>0</v>
      </c>
      <c r="AC97" s="18" t="e">
        <f t="shared" si="138"/>
        <v>#DIV/0!</v>
      </c>
      <c r="AD97" s="6">
        <f t="shared" si="139"/>
        <v>0</v>
      </c>
      <c r="AE97" s="6">
        <f t="shared" si="140"/>
        <v>0</v>
      </c>
      <c r="AF97" s="6">
        <f t="shared" si="141"/>
        <v>0</v>
      </c>
      <c r="AG97" s="6">
        <f t="shared" si="142"/>
        <v>0</v>
      </c>
      <c r="AH97" s="3">
        <f t="shared" si="143"/>
        <v>0</v>
      </c>
      <c r="AI97" s="6">
        <f t="shared" si="144"/>
        <v>0</v>
      </c>
      <c r="AJ97" s="3">
        <f t="shared" si="145"/>
        <v>0</v>
      </c>
      <c r="AK97" s="18" t="e">
        <f t="shared" si="146"/>
        <v>#DIV/0!</v>
      </c>
    </row>
    <row r="98" spans="1:37" hidden="1" x14ac:dyDescent="0.25">
      <c r="A98" t="s">
        <v>1317</v>
      </c>
      <c r="B98" s="80" t="s">
        <v>204</v>
      </c>
      <c r="C98" t="s">
        <v>205</v>
      </c>
      <c r="H98" s="3">
        <f t="shared" si="147"/>
        <v>0</v>
      </c>
      <c r="I98" s="3">
        <f t="shared" si="148"/>
        <v>0</v>
      </c>
      <c r="J98" s="6">
        <v>0</v>
      </c>
      <c r="K98" s="6">
        <f t="shared" si="149"/>
        <v>0</v>
      </c>
      <c r="L98" s="6">
        <f t="shared" si="150"/>
        <v>0</v>
      </c>
      <c r="M98" s="6">
        <f t="shared" si="151"/>
        <v>0</v>
      </c>
      <c r="N98" s="6">
        <f t="shared" si="152"/>
        <v>0</v>
      </c>
      <c r="O98" s="3">
        <f t="shared" si="153"/>
        <v>0</v>
      </c>
      <c r="P98" s="65">
        <f t="shared" si="154"/>
        <v>0</v>
      </c>
      <c r="Q98" s="6">
        <f t="shared" si="126"/>
        <v>0</v>
      </c>
      <c r="R98" s="6">
        <f t="shared" si="127"/>
        <v>0</v>
      </c>
      <c r="S98" s="6">
        <f t="shared" si="128"/>
        <v>0</v>
      </c>
      <c r="T98" s="6">
        <f t="shared" si="129"/>
        <v>0</v>
      </c>
      <c r="U98" s="6">
        <f t="shared" si="130"/>
        <v>0</v>
      </c>
      <c r="V98" s="3">
        <f t="shared" si="131"/>
        <v>0</v>
      </c>
      <c r="W98" s="3">
        <f t="shared" si="132"/>
        <v>0</v>
      </c>
      <c r="X98" s="3">
        <f t="shared" si="133"/>
        <v>0</v>
      </c>
      <c r="Y98" s="18" t="e">
        <f t="shared" si="134"/>
        <v>#DIV/0!</v>
      </c>
      <c r="Z98" s="6">
        <f t="shared" si="135"/>
        <v>0</v>
      </c>
      <c r="AA98" s="6">
        <f t="shared" si="136"/>
        <v>0</v>
      </c>
      <c r="AB98" s="6">
        <f t="shared" si="137"/>
        <v>0</v>
      </c>
      <c r="AC98" s="18" t="e">
        <f t="shared" si="138"/>
        <v>#DIV/0!</v>
      </c>
      <c r="AD98" s="6">
        <f t="shared" si="139"/>
        <v>0</v>
      </c>
      <c r="AE98" s="6">
        <f t="shared" si="140"/>
        <v>0</v>
      </c>
      <c r="AF98" s="6">
        <f t="shared" si="141"/>
        <v>0</v>
      </c>
      <c r="AG98" s="6">
        <f t="shared" si="142"/>
        <v>0</v>
      </c>
      <c r="AH98" s="3">
        <f t="shared" si="143"/>
        <v>0</v>
      </c>
      <c r="AI98" s="6">
        <f t="shared" si="144"/>
        <v>0</v>
      </c>
      <c r="AJ98" s="3">
        <f t="shared" si="145"/>
        <v>0</v>
      </c>
      <c r="AK98" s="18" t="e">
        <f t="shared" si="146"/>
        <v>#DIV/0!</v>
      </c>
    </row>
    <row r="99" spans="1:37" hidden="1" x14ac:dyDescent="0.25">
      <c r="A99" t="s">
        <v>1310</v>
      </c>
      <c r="B99" s="80" t="s">
        <v>202</v>
      </c>
      <c r="C99" t="s">
        <v>203</v>
      </c>
      <c r="H99" s="3">
        <f t="shared" si="147"/>
        <v>0</v>
      </c>
      <c r="I99" s="3">
        <f t="shared" si="148"/>
        <v>0</v>
      </c>
      <c r="J99" s="6">
        <v>0</v>
      </c>
      <c r="K99" s="6">
        <f t="shared" si="149"/>
        <v>0</v>
      </c>
      <c r="L99" s="6">
        <f t="shared" si="150"/>
        <v>0</v>
      </c>
      <c r="M99" s="6">
        <f t="shared" si="151"/>
        <v>0</v>
      </c>
      <c r="N99" s="6">
        <f t="shared" si="152"/>
        <v>0</v>
      </c>
      <c r="O99" s="3">
        <f t="shared" si="153"/>
        <v>0</v>
      </c>
      <c r="P99" s="65">
        <f t="shared" si="154"/>
        <v>0</v>
      </c>
      <c r="Q99" s="6">
        <f t="shared" si="126"/>
        <v>0</v>
      </c>
      <c r="R99" s="6">
        <f t="shared" si="127"/>
        <v>0</v>
      </c>
      <c r="S99" s="6">
        <f t="shared" si="128"/>
        <v>0</v>
      </c>
      <c r="T99" s="6">
        <f t="shared" si="129"/>
        <v>0</v>
      </c>
      <c r="U99" s="6">
        <f t="shared" si="130"/>
        <v>0</v>
      </c>
      <c r="V99" s="3">
        <f t="shared" si="131"/>
        <v>0</v>
      </c>
      <c r="W99" s="3">
        <f t="shared" si="132"/>
        <v>0</v>
      </c>
      <c r="X99" s="3">
        <f t="shared" si="133"/>
        <v>0</v>
      </c>
      <c r="Y99" s="18" t="e">
        <f t="shared" si="134"/>
        <v>#DIV/0!</v>
      </c>
      <c r="Z99" s="6">
        <f t="shared" si="135"/>
        <v>0</v>
      </c>
      <c r="AA99" s="6">
        <f t="shared" si="136"/>
        <v>0</v>
      </c>
      <c r="AB99" s="6">
        <f t="shared" si="137"/>
        <v>0</v>
      </c>
      <c r="AC99" s="18" t="e">
        <f t="shared" si="138"/>
        <v>#DIV/0!</v>
      </c>
      <c r="AD99" s="6">
        <f t="shared" si="139"/>
        <v>0</v>
      </c>
      <c r="AE99" s="6">
        <f t="shared" si="140"/>
        <v>0</v>
      </c>
      <c r="AF99" s="6">
        <f t="shared" si="141"/>
        <v>0</v>
      </c>
      <c r="AG99" s="6">
        <f t="shared" si="142"/>
        <v>0</v>
      </c>
      <c r="AH99" s="3">
        <f t="shared" si="143"/>
        <v>0</v>
      </c>
      <c r="AI99" s="6">
        <f t="shared" si="144"/>
        <v>0</v>
      </c>
      <c r="AJ99" s="3">
        <f t="shared" si="145"/>
        <v>0</v>
      </c>
      <c r="AK99" s="18" t="e">
        <f t="shared" si="146"/>
        <v>#DIV/0!</v>
      </c>
    </row>
    <row r="100" spans="1:37" hidden="1" x14ac:dyDescent="0.25">
      <c r="A100" t="s">
        <v>1310</v>
      </c>
      <c r="B100" s="80" t="s">
        <v>141</v>
      </c>
      <c r="C100" t="s">
        <v>142</v>
      </c>
      <c r="E100"/>
      <c r="H100" s="3">
        <f t="shared" si="147"/>
        <v>0</v>
      </c>
      <c r="I100" s="3">
        <f t="shared" si="148"/>
        <v>0</v>
      </c>
      <c r="J100" s="6">
        <v>0</v>
      </c>
      <c r="K100" s="6">
        <f t="shared" si="149"/>
        <v>0</v>
      </c>
      <c r="L100" s="6">
        <f t="shared" si="150"/>
        <v>0</v>
      </c>
      <c r="M100" s="6">
        <f t="shared" si="151"/>
        <v>0</v>
      </c>
      <c r="N100" s="6">
        <f t="shared" si="152"/>
        <v>0</v>
      </c>
      <c r="O100" s="3">
        <f t="shared" si="153"/>
        <v>0</v>
      </c>
      <c r="P100" s="65">
        <f t="shared" si="154"/>
        <v>0</v>
      </c>
      <c r="Q100" s="6">
        <f t="shared" si="126"/>
        <v>0</v>
      </c>
      <c r="R100" s="6">
        <f t="shared" si="127"/>
        <v>0</v>
      </c>
      <c r="S100" s="6">
        <f t="shared" si="128"/>
        <v>0</v>
      </c>
      <c r="T100" s="6">
        <f t="shared" si="129"/>
        <v>0</v>
      </c>
      <c r="U100" s="6">
        <f t="shared" si="130"/>
        <v>0</v>
      </c>
      <c r="V100" s="3">
        <f t="shared" si="131"/>
        <v>0</v>
      </c>
      <c r="W100" s="3">
        <f t="shared" si="132"/>
        <v>0</v>
      </c>
      <c r="X100" s="3">
        <f t="shared" si="133"/>
        <v>0</v>
      </c>
      <c r="Y100" s="18" t="e">
        <f t="shared" si="134"/>
        <v>#DIV/0!</v>
      </c>
      <c r="Z100" s="6">
        <f t="shared" si="135"/>
        <v>0</v>
      </c>
      <c r="AA100" s="6">
        <f t="shared" si="136"/>
        <v>0</v>
      </c>
      <c r="AB100" s="6">
        <f t="shared" si="137"/>
        <v>0</v>
      </c>
      <c r="AC100" s="18" t="e">
        <f t="shared" si="138"/>
        <v>#DIV/0!</v>
      </c>
      <c r="AD100" s="6">
        <f t="shared" si="139"/>
        <v>0</v>
      </c>
      <c r="AE100" s="6">
        <f t="shared" si="140"/>
        <v>0</v>
      </c>
      <c r="AF100" s="6">
        <f t="shared" si="141"/>
        <v>0</v>
      </c>
      <c r="AG100" s="6">
        <f t="shared" si="142"/>
        <v>0</v>
      </c>
      <c r="AH100" s="3">
        <f t="shared" si="143"/>
        <v>0</v>
      </c>
      <c r="AI100" s="6">
        <f t="shared" si="144"/>
        <v>0</v>
      </c>
      <c r="AJ100" s="3">
        <f t="shared" si="145"/>
        <v>0</v>
      </c>
      <c r="AK100" s="18" t="e">
        <f t="shared" si="146"/>
        <v>#DIV/0!</v>
      </c>
    </row>
    <row r="101" spans="1:37" hidden="1" x14ac:dyDescent="0.25">
      <c r="A101" t="s">
        <v>1317</v>
      </c>
      <c r="B101" s="80" t="s">
        <v>151</v>
      </c>
      <c r="C101" t="s">
        <v>152</v>
      </c>
      <c r="E101"/>
      <c r="H101" s="3">
        <f t="shared" si="147"/>
        <v>0</v>
      </c>
      <c r="I101" s="3">
        <f t="shared" si="148"/>
        <v>0</v>
      </c>
      <c r="J101" s="6">
        <v>0</v>
      </c>
      <c r="K101" s="6">
        <f t="shared" si="149"/>
        <v>0</v>
      </c>
      <c r="L101" s="6">
        <f t="shared" si="150"/>
        <v>0</v>
      </c>
      <c r="M101" s="6">
        <f t="shared" si="151"/>
        <v>0</v>
      </c>
      <c r="N101" s="6">
        <f t="shared" si="152"/>
        <v>0</v>
      </c>
      <c r="O101" s="3">
        <f t="shared" si="153"/>
        <v>0</v>
      </c>
      <c r="P101" s="65">
        <f t="shared" si="154"/>
        <v>0</v>
      </c>
      <c r="Q101" s="6">
        <f t="shared" si="126"/>
        <v>0</v>
      </c>
      <c r="R101" s="6">
        <f t="shared" si="127"/>
        <v>0</v>
      </c>
      <c r="S101" s="6">
        <f t="shared" si="128"/>
        <v>0</v>
      </c>
      <c r="T101" s="6">
        <f t="shared" si="129"/>
        <v>0</v>
      </c>
      <c r="U101" s="6">
        <f t="shared" si="130"/>
        <v>0</v>
      </c>
      <c r="V101" s="3">
        <f t="shared" si="131"/>
        <v>0</v>
      </c>
      <c r="W101" s="3">
        <f t="shared" si="132"/>
        <v>0</v>
      </c>
      <c r="X101" s="3">
        <f t="shared" si="133"/>
        <v>0</v>
      </c>
      <c r="Y101" s="18" t="e">
        <f t="shared" si="134"/>
        <v>#DIV/0!</v>
      </c>
      <c r="Z101" s="6">
        <f t="shared" si="135"/>
        <v>0</v>
      </c>
      <c r="AA101" s="6">
        <f t="shared" si="136"/>
        <v>0</v>
      </c>
      <c r="AB101" s="6">
        <f t="shared" si="137"/>
        <v>0</v>
      </c>
      <c r="AC101" s="18" t="e">
        <f t="shared" si="138"/>
        <v>#DIV/0!</v>
      </c>
      <c r="AD101" s="6">
        <f t="shared" si="139"/>
        <v>0</v>
      </c>
      <c r="AE101" s="6">
        <f t="shared" si="140"/>
        <v>0</v>
      </c>
      <c r="AF101" s="6">
        <f t="shared" si="141"/>
        <v>0</v>
      </c>
      <c r="AG101" s="6">
        <f t="shared" si="142"/>
        <v>0</v>
      </c>
      <c r="AH101" s="3">
        <f t="shared" si="143"/>
        <v>0</v>
      </c>
      <c r="AI101" s="6">
        <f t="shared" si="144"/>
        <v>0</v>
      </c>
      <c r="AJ101" s="3">
        <f t="shared" si="145"/>
        <v>0</v>
      </c>
      <c r="AK101" s="18" t="e">
        <f t="shared" si="146"/>
        <v>#DIV/0!</v>
      </c>
    </row>
    <row r="102" spans="1:37" hidden="1" x14ac:dyDescent="0.25">
      <c r="A102" t="s">
        <v>1317</v>
      </c>
      <c r="B102" s="80" t="s">
        <v>571</v>
      </c>
      <c r="C102" t="s">
        <v>572</v>
      </c>
      <c r="E102"/>
      <c r="H102" s="3">
        <f t="shared" si="147"/>
        <v>0</v>
      </c>
      <c r="I102" s="3">
        <f t="shared" si="148"/>
        <v>0</v>
      </c>
      <c r="J102" s="6">
        <v>0</v>
      </c>
      <c r="K102" s="6">
        <f t="shared" si="149"/>
        <v>0</v>
      </c>
      <c r="L102" s="6">
        <f t="shared" si="150"/>
        <v>0</v>
      </c>
      <c r="M102" s="6">
        <f t="shared" si="151"/>
        <v>0</v>
      </c>
      <c r="N102" s="6">
        <f t="shared" si="152"/>
        <v>0</v>
      </c>
      <c r="O102" s="3">
        <f t="shared" si="153"/>
        <v>0</v>
      </c>
      <c r="P102" s="65">
        <f t="shared" si="154"/>
        <v>0</v>
      </c>
      <c r="Q102" s="6">
        <f t="shared" si="126"/>
        <v>0</v>
      </c>
      <c r="R102" s="6">
        <f t="shared" si="127"/>
        <v>0</v>
      </c>
      <c r="S102" s="6">
        <f t="shared" si="128"/>
        <v>0</v>
      </c>
      <c r="T102" s="6">
        <f t="shared" si="129"/>
        <v>0</v>
      </c>
      <c r="U102" s="6">
        <f t="shared" si="130"/>
        <v>0</v>
      </c>
      <c r="V102" s="3">
        <f t="shared" si="131"/>
        <v>0</v>
      </c>
      <c r="W102" s="3">
        <f t="shared" si="132"/>
        <v>0</v>
      </c>
      <c r="X102" s="3">
        <f t="shared" si="133"/>
        <v>0</v>
      </c>
      <c r="Y102" s="18" t="e">
        <f t="shared" si="134"/>
        <v>#DIV/0!</v>
      </c>
      <c r="Z102" s="6">
        <f t="shared" si="135"/>
        <v>0</v>
      </c>
      <c r="AA102" s="6">
        <f t="shared" si="136"/>
        <v>0</v>
      </c>
      <c r="AB102" s="6">
        <f t="shared" si="137"/>
        <v>0</v>
      </c>
      <c r="AC102" s="18" t="e">
        <f t="shared" si="138"/>
        <v>#DIV/0!</v>
      </c>
      <c r="AD102" s="6">
        <f t="shared" si="139"/>
        <v>0</v>
      </c>
      <c r="AE102" s="6">
        <f t="shared" si="140"/>
        <v>0</v>
      </c>
      <c r="AF102" s="6">
        <f t="shared" si="141"/>
        <v>0</v>
      </c>
      <c r="AG102" s="6">
        <f t="shared" si="142"/>
        <v>0</v>
      </c>
      <c r="AH102" s="3">
        <f t="shared" si="143"/>
        <v>0</v>
      </c>
      <c r="AI102" s="6">
        <f t="shared" si="144"/>
        <v>0</v>
      </c>
      <c r="AJ102" s="3">
        <f t="shared" si="145"/>
        <v>0</v>
      </c>
      <c r="AK102" s="18" t="e">
        <f t="shared" si="146"/>
        <v>#DIV/0!</v>
      </c>
    </row>
    <row r="103" spans="1:37" hidden="1" x14ac:dyDescent="0.25">
      <c r="A103" t="s">
        <v>1317</v>
      </c>
      <c r="B103" s="80" t="s">
        <v>573</v>
      </c>
      <c r="C103" t="s">
        <v>574</v>
      </c>
      <c r="E103"/>
      <c r="H103" s="3">
        <f t="shared" si="147"/>
        <v>0</v>
      </c>
      <c r="I103" s="3">
        <f t="shared" si="148"/>
        <v>0</v>
      </c>
      <c r="J103" s="6">
        <v>0</v>
      </c>
      <c r="K103" s="6">
        <f t="shared" si="149"/>
        <v>0</v>
      </c>
      <c r="L103" s="6">
        <f t="shared" si="150"/>
        <v>0</v>
      </c>
      <c r="M103" s="6">
        <f t="shared" si="151"/>
        <v>0</v>
      </c>
      <c r="N103" s="6">
        <f t="shared" si="152"/>
        <v>0</v>
      </c>
      <c r="O103" s="3">
        <f t="shared" si="153"/>
        <v>0</v>
      </c>
      <c r="P103" s="65">
        <f t="shared" si="154"/>
        <v>0</v>
      </c>
      <c r="Q103" s="6">
        <f t="shared" si="126"/>
        <v>0</v>
      </c>
      <c r="R103" s="6">
        <f t="shared" si="127"/>
        <v>0</v>
      </c>
      <c r="S103" s="6">
        <f t="shared" si="128"/>
        <v>0</v>
      </c>
      <c r="T103" s="6">
        <f t="shared" si="129"/>
        <v>0</v>
      </c>
      <c r="U103" s="6">
        <f t="shared" si="130"/>
        <v>0</v>
      </c>
      <c r="V103" s="3">
        <f t="shared" si="131"/>
        <v>0</v>
      </c>
      <c r="W103" s="3">
        <f t="shared" si="132"/>
        <v>0</v>
      </c>
      <c r="X103" s="3">
        <f t="shared" si="133"/>
        <v>0</v>
      </c>
      <c r="Y103" s="18" t="e">
        <f t="shared" si="134"/>
        <v>#DIV/0!</v>
      </c>
      <c r="Z103" s="6">
        <f t="shared" si="135"/>
        <v>0</v>
      </c>
      <c r="AA103" s="6">
        <f t="shared" si="136"/>
        <v>0</v>
      </c>
      <c r="AB103" s="6">
        <f t="shared" si="137"/>
        <v>0</v>
      </c>
      <c r="AC103" s="18" t="e">
        <f t="shared" si="138"/>
        <v>#DIV/0!</v>
      </c>
      <c r="AD103" s="6">
        <f t="shared" si="139"/>
        <v>0</v>
      </c>
      <c r="AE103" s="6">
        <f t="shared" si="140"/>
        <v>0</v>
      </c>
      <c r="AF103" s="6">
        <f t="shared" si="141"/>
        <v>0</v>
      </c>
      <c r="AG103" s="6">
        <f t="shared" si="142"/>
        <v>0</v>
      </c>
      <c r="AH103" s="3">
        <f t="shared" si="143"/>
        <v>0</v>
      </c>
      <c r="AI103" s="6">
        <f t="shared" si="144"/>
        <v>0</v>
      </c>
      <c r="AJ103" s="3">
        <f t="shared" si="145"/>
        <v>0</v>
      </c>
      <c r="AK103" s="18" t="e">
        <f t="shared" si="146"/>
        <v>#DIV/0!</v>
      </c>
    </row>
    <row r="104" spans="1:37" hidden="1" x14ac:dyDescent="0.25">
      <c r="A104" t="s">
        <v>1317</v>
      </c>
      <c r="B104" s="80" t="s">
        <v>196</v>
      </c>
      <c r="C104" t="s">
        <v>197</v>
      </c>
      <c r="E104"/>
      <c r="H104" s="3">
        <f t="shared" si="147"/>
        <v>0</v>
      </c>
      <c r="I104" s="3">
        <f t="shared" si="148"/>
        <v>0</v>
      </c>
      <c r="J104" s="6">
        <v>0</v>
      </c>
      <c r="K104" s="6">
        <f t="shared" si="149"/>
        <v>0</v>
      </c>
      <c r="L104" s="6">
        <f t="shared" si="150"/>
        <v>0</v>
      </c>
      <c r="M104" s="6">
        <f t="shared" si="151"/>
        <v>0</v>
      </c>
      <c r="N104" s="6">
        <f t="shared" si="152"/>
        <v>0</v>
      </c>
      <c r="O104" s="3">
        <f t="shared" si="153"/>
        <v>0</v>
      </c>
      <c r="P104" s="65">
        <f t="shared" si="154"/>
        <v>0</v>
      </c>
      <c r="Q104" s="6">
        <f t="shared" si="126"/>
        <v>0</v>
      </c>
      <c r="R104" s="6">
        <f t="shared" si="127"/>
        <v>0</v>
      </c>
      <c r="S104" s="6">
        <f t="shared" si="128"/>
        <v>0</v>
      </c>
      <c r="T104" s="6">
        <f t="shared" si="129"/>
        <v>0</v>
      </c>
      <c r="U104" s="6">
        <f t="shared" si="130"/>
        <v>0</v>
      </c>
      <c r="V104" s="3">
        <f t="shared" si="131"/>
        <v>0</v>
      </c>
      <c r="W104" s="3">
        <f t="shared" si="132"/>
        <v>0</v>
      </c>
      <c r="X104" s="3">
        <f t="shared" si="133"/>
        <v>0</v>
      </c>
      <c r="Y104" s="18" t="e">
        <f t="shared" si="134"/>
        <v>#DIV/0!</v>
      </c>
      <c r="Z104" s="6">
        <f t="shared" si="135"/>
        <v>0</v>
      </c>
      <c r="AA104" s="6">
        <f t="shared" si="136"/>
        <v>0</v>
      </c>
      <c r="AB104" s="6">
        <f t="shared" si="137"/>
        <v>0</v>
      </c>
      <c r="AC104" s="18" t="e">
        <f t="shared" si="138"/>
        <v>#DIV/0!</v>
      </c>
      <c r="AD104" s="6">
        <f t="shared" si="139"/>
        <v>0</v>
      </c>
      <c r="AE104" s="6">
        <f t="shared" si="140"/>
        <v>0</v>
      </c>
      <c r="AF104" s="6">
        <f t="shared" si="141"/>
        <v>0</v>
      </c>
      <c r="AG104" s="6">
        <f t="shared" si="142"/>
        <v>0</v>
      </c>
      <c r="AH104" s="3">
        <f t="shared" si="143"/>
        <v>0</v>
      </c>
      <c r="AI104" s="6">
        <f t="shared" si="144"/>
        <v>0</v>
      </c>
      <c r="AJ104" s="3">
        <f t="shared" si="145"/>
        <v>0</v>
      </c>
      <c r="AK104" s="18" t="e">
        <f t="shared" si="146"/>
        <v>#DIV/0!</v>
      </c>
    </row>
    <row r="105" spans="1:37" hidden="1" x14ac:dyDescent="0.25">
      <c r="A105" t="s">
        <v>1317</v>
      </c>
      <c r="B105" s="80" t="s">
        <v>194</v>
      </c>
      <c r="C105" t="s">
        <v>195</v>
      </c>
      <c r="E105"/>
      <c r="H105" s="3">
        <f t="shared" si="147"/>
        <v>0</v>
      </c>
      <c r="I105" s="3">
        <f t="shared" si="148"/>
        <v>0</v>
      </c>
      <c r="J105" s="6">
        <v>0</v>
      </c>
      <c r="K105" s="6">
        <f t="shared" si="149"/>
        <v>0</v>
      </c>
      <c r="L105" s="6">
        <f t="shared" si="150"/>
        <v>0</v>
      </c>
      <c r="M105" s="6">
        <f t="shared" si="151"/>
        <v>0</v>
      </c>
      <c r="N105" s="6">
        <f t="shared" si="152"/>
        <v>0</v>
      </c>
      <c r="O105" s="3">
        <f t="shared" si="153"/>
        <v>0</v>
      </c>
      <c r="P105" s="65">
        <f t="shared" si="154"/>
        <v>0</v>
      </c>
      <c r="Q105" s="6">
        <f t="shared" si="126"/>
        <v>0</v>
      </c>
      <c r="R105" s="6">
        <f t="shared" si="127"/>
        <v>0</v>
      </c>
      <c r="S105" s="6">
        <f t="shared" si="128"/>
        <v>0</v>
      </c>
      <c r="T105" s="6">
        <f t="shared" si="129"/>
        <v>0</v>
      </c>
      <c r="U105" s="6">
        <f t="shared" si="130"/>
        <v>0</v>
      </c>
      <c r="V105" s="3">
        <f t="shared" si="131"/>
        <v>0</v>
      </c>
      <c r="W105" s="3">
        <f t="shared" si="132"/>
        <v>0</v>
      </c>
      <c r="X105" s="3">
        <f t="shared" si="133"/>
        <v>0</v>
      </c>
      <c r="Y105" s="18" t="e">
        <f t="shared" si="134"/>
        <v>#DIV/0!</v>
      </c>
      <c r="Z105" s="6">
        <f t="shared" si="135"/>
        <v>0</v>
      </c>
      <c r="AA105" s="6">
        <f t="shared" si="136"/>
        <v>0</v>
      </c>
      <c r="AB105" s="6">
        <f t="shared" si="137"/>
        <v>0</v>
      </c>
      <c r="AC105" s="18" t="e">
        <f t="shared" si="138"/>
        <v>#DIV/0!</v>
      </c>
      <c r="AD105" s="6">
        <f t="shared" si="139"/>
        <v>0</v>
      </c>
      <c r="AE105" s="6">
        <f t="shared" si="140"/>
        <v>0</v>
      </c>
      <c r="AF105" s="6">
        <f t="shared" si="141"/>
        <v>0</v>
      </c>
      <c r="AG105" s="6">
        <f t="shared" si="142"/>
        <v>0</v>
      </c>
      <c r="AH105" s="3">
        <f t="shared" si="143"/>
        <v>0</v>
      </c>
      <c r="AI105" s="6">
        <f t="shared" si="144"/>
        <v>0</v>
      </c>
      <c r="AJ105" s="3">
        <f t="shared" si="145"/>
        <v>0</v>
      </c>
      <c r="AK105" s="18" t="e">
        <f t="shared" si="146"/>
        <v>#DIV/0!</v>
      </c>
    </row>
    <row r="106" spans="1:37" hidden="1" x14ac:dyDescent="0.25">
      <c r="A106" t="s">
        <v>1317</v>
      </c>
      <c r="B106" s="80" t="s">
        <v>192</v>
      </c>
      <c r="C106" t="s">
        <v>193</v>
      </c>
      <c r="E106"/>
      <c r="H106" s="3">
        <f t="shared" si="147"/>
        <v>0</v>
      </c>
      <c r="I106" s="3">
        <f t="shared" si="148"/>
        <v>0</v>
      </c>
      <c r="J106" s="6">
        <v>0</v>
      </c>
      <c r="K106" s="6">
        <f t="shared" si="149"/>
        <v>0</v>
      </c>
      <c r="L106" s="6">
        <f t="shared" si="150"/>
        <v>0</v>
      </c>
      <c r="M106" s="6">
        <f t="shared" si="151"/>
        <v>0</v>
      </c>
      <c r="N106" s="6">
        <f t="shared" si="152"/>
        <v>0</v>
      </c>
      <c r="O106" s="3">
        <f t="shared" si="153"/>
        <v>0</v>
      </c>
      <c r="P106" s="65">
        <f t="shared" si="154"/>
        <v>0</v>
      </c>
      <c r="Q106" s="6">
        <f t="shared" si="126"/>
        <v>0</v>
      </c>
      <c r="R106" s="6">
        <f t="shared" si="127"/>
        <v>0</v>
      </c>
      <c r="S106" s="6">
        <f t="shared" si="128"/>
        <v>0</v>
      </c>
      <c r="T106" s="6">
        <f t="shared" si="129"/>
        <v>0</v>
      </c>
      <c r="U106" s="6">
        <f t="shared" si="130"/>
        <v>0</v>
      </c>
      <c r="V106" s="3">
        <f t="shared" si="131"/>
        <v>0</v>
      </c>
      <c r="W106" s="3">
        <f t="shared" si="132"/>
        <v>0</v>
      </c>
      <c r="X106" s="3">
        <f t="shared" si="133"/>
        <v>0</v>
      </c>
      <c r="Y106" s="18" t="e">
        <f t="shared" si="134"/>
        <v>#DIV/0!</v>
      </c>
      <c r="Z106" s="6">
        <f t="shared" si="135"/>
        <v>0</v>
      </c>
      <c r="AA106" s="6">
        <f t="shared" si="136"/>
        <v>0</v>
      </c>
      <c r="AB106" s="6">
        <f t="shared" si="137"/>
        <v>0</v>
      </c>
      <c r="AC106" s="18" t="e">
        <f t="shared" si="138"/>
        <v>#DIV/0!</v>
      </c>
      <c r="AD106" s="6">
        <f t="shared" si="139"/>
        <v>0</v>
      </c>
      <c r="AE106" s="6">
        <f t="shared" si="140"/>
        <v>0</v>
      </c>
      <c r="AF106" s="6">
        <f t="shared" si="141"/>
        <v>0</v>
      </c>
      <c r="AG106" s="6">
        <f t="shared" si="142"/>
        <v>0</v>
      </c>
      <c r="AH106" s="3">
        <f t="shared" si="143"/>
        <v>0</v>
      </c>
      <c r="AI106" s="6">
        <f t="shared" si="144"/>
        <v>0</v>
      </c>
      <c r="AJ106" s="3">
        <f t="shared" si="145"/>
        <v>0</v>
      </c>
      <c r="AK106" s="18" t="e">
        <f t="shared" si="146"/>
        <v>#DIV/0!</v>
      </c>
    </row>
    <row r="107" spans="1:37" hidden="1" x14ac:dyDescent="0.25">
      <c r="A107" t="s">
        <v>1314</v>
      </c>
      <c r="B107" s="80" t="s">
        <v>808</v>
      </c>
      <c r="C107" t="s">
        <v>809</v>
      </c>
      <c r="E107"/>
      <c r="H107" s="3">
        <f t="shared" si="147"/>
        <v>0</v>
      </c>
      <c r="I107" s="3">
        <f t="shared" si="148"/>
        <v>0</v>
      </c>
      <c r="J107" s="6">
        <v>0</v>
      </c>
      <c r="K107" s="6">
        <f t="shared" si="149"/>
        <v>0</v>
      </c>
      <c r="L107" s="6">
        <f t="shared" si="150"/>
        <v>0</v>
      </c>
      <c r="M107" s="6">
        <f t="shared" si="151"/>
        <v>0</v>
      </c>
      <c r="N107" s="6">
        <f t="shared" si="152"/>
        <v>0</v>
      </c>
      <c r="O107" s="3">
        <f t="shared" si="153"/>
        <v>0</v>
      </c>
      <c r="P107" s="65">
        <f t="shared" si="154"/>
        <v>0</v>
      </c>
      <c r="Q107" s="6">
        <f t="shared" si="126"/>
        <v>0</v>
      </c>
      <c r="R107" s="6">
        <f t="shared" si="127"/>
        <v>0</v>
      </c>
      <c r="S107" s="6">
        <f t="shared" si="128"/>
        <v>0</v>
      </c>
      <c r="T107" s="6">
        <f t="shared" si="129"/>
        <v>0</v>
      </c>
      <c r="U107" s="6">
        <f t="shared" si="130"/>
        <v>0</v>
      </c>
      <c r="V107" s="3">
        <f t="shared" si="131"/>
        <v>0</v>
      </c>
      <c r="W107" s="3">
        <f t="shared" si="132"/>
        <v>0</v>
      </c>
      <c r="X107" s="3">
        <f t="shared" si="133"/>
        <v>0</v>
      </c>
      <c r="Y107" s="18" t="e">
        <f t="shared" si="134"/>
        <v>#DIV/0!</v>
      </c>
      <c r="Z107" s="6">
        <f t="shared" si="135"/>
        <v>0</v>
      </c>
      <c r="AA107" s="6">
        <f t="shared" si="136"/>
        <v>0</v>
      </c>
      <c r="AB107" s="6">
        <f t="shared" si="137"/>
        <v>0</v>
      </c>
      <c r="AC107" s="18" t="e">
        <f t="shared" si="138"/>
        <v>#DIV/0!</v>
      </c>
      <c r="AD107" s="6">
        <f t="shared" si="139"/>
        <v>0</v>
      </c>
      <c r="AE107" s="6">
        <f t="shared" si="140"/>
        <v>0</v>
      </c>
      <c r="AF107" s="6">
        <f t="shared" si="141"/>
        <v>0</v>
      </c>
      <c r="AG107" s="6">
        <f t="shared" si="142"/>
        <v>0</v>
      </c>
      <c r="AH107" s="3">
        <f t="shared" si="143"/>
        <v>0</v>
      </c>
      <c r="AI107" s="6">
        <f t="shared" si="144"/>
        <v>0</v>
      </c>
      <c r="AJ107" s="3">
        <f t="shared" si="145"/>
        <v>0</v>
      </c>
      <c r="AK107" s="18" t="e">
        <f t="shared" si="146"/>
        <v>#DIV/0!</v>
      </c>
    </row>
    <row r="108" spans="1:37" hidden="1" x14ac:dyDescent="0.25">
      <c r="A108" t="s">
        <v>1314</v>
      </c>
      <c r="B108" s="80" t="s">
        <v>267</v>
      </c>
      <c r="C108" t="s">
        <v>268</v>
      </c>
      <c r="E108"/>
      <c r="H108" s="3">
        <f t="shared" si="147"/>
        <v>0</v>
      </c>
      <c r="I108" s="3">
        <f t="shared" si="148"/>
        <v>0</v>
      </c>
      <c r="J108" s="6">
        <v>0</v>
      </c>
      <c r="K108" s="6">
        <f t="shared" si="149"/>
        <v>0</v>
      </c>
      <c r="L108" s="6">
        <f t="shared" si="150"/>
        <v>0</v>
      </c>
      <c r="M108" s="6">
        <f t="shared" si="151"/>
        <v>0</v>
      </c>
      <c r="N108" s="6">
        <f t="shared" si="152"/>
        <v>0</v>
      </c>
      <c r="O108" s="3">
        <f t="shared" si="153"/>
        <v>0</v>
      </c>
      <c r="P108" s="65">
        <f t="shared" si="154"/>
        <v>0</v>
      </c>
      <c r="Q108" s="6">
        <f t="shared" si="126"/>
        <v>0</v>
      </c>
      <c r="R108" s="6">
        <f t="shared" si="127"/>
        <v>0</v>
      </c>
      <c r="S108" s="6">
        <f t="shared" si="128"/>
        <v>0</v>
      </c>
      <c r="T108" s="6">
        <f t="shared" si="129"/>
        <v>0</v>
      </c>
      <c r="U108" s="6">
        <f t="shared" si="130"/>
        <v>0</v>
      </c>
      <c r="V108" s="3">
        <f t="shared" si="131"/>
        <v>0</v>
      </c>
      <c r="W108" s="3">
        <f t="shared" si="132"/>
        <v>0</v>
      </c>
      <c r="X108" s="3">
        <f t="shared" si="133"/>
        <v>0</v>
      </c>
      <c r="Y108" s="18" t="e">
        <f t="shared" si="134"/>
        <v>#DIV/0!</v>
      </c>
      <c r="Z108" s="6">
        <f t="shared" si="135"/>
        <v>0</v>
      </c>
      <c r="AA108" s="6">
        <f t="shared" si="136"/>
        <v>0</v>
      </c>
      <c r="AB108" s="6">
        <f t="shared" si="137"/>
        <v>0</v>
      </c>
      <c r="AC108" s="18" t="e">
        <f t="shared" si="138"/>
        <v>#DIV/0!</v>
      </c>
      <c r="AD108" s="6">
        <f t="shared" si="139"/>
        <v>0</v>
      </c>
      <c r="AE108" s="6">
        <f t="shared" si="140"/>
        <v>0</v>
      </c>
      <c r="AF108" s="6">
        <f t="shared" si="141"/>
        <v>0</v>
      </c>
      <c r="AG108" s="6">
        <f t="shared" si="142"/>
        <v>0</v>
      </c>
      <c r="AH108" s="3">
        <f t="shared" si="143"/>
        <v>0</v>
      </c>
      <c r="AI108" s="6">
        <f t="shared" si="144"/>
        <v>0</v>
      </c>
      <c r="AJ108" s="3">
        <f t="shared" si="145"/>
        <v>0</v>
      </c>
      <c r="AK108" s="18" t="e">
        <f t="shared" si="146"/>
        <v>#DIV/0!</v>
      </c>
    </row>
    <row r="109" spans="1:37" hidden="1" x14ac:dyDescent="0.25">
      <c r="A109" t="s">
        <v>1314</v>
      </c>
      <c r="B109" s="80" t="s">
        <v>799</v>
      </c>
      <c r="C109" t="s">
        <v>800</v>
      </c>
      <c r="E109"/>
      <c r="H109" s="3">
        <f t="shared" si="147"/>
        <v>0</v>
      </c>
      <c r="I109" s="3">
        <f t="shared" si="148"/>
        <v>0</v>
      </c>
      <c r="J109" s="6">
        <v>0</v>
      </c>
      <c r="K109" s="6">
        <f t="shared" si="149"/>
        <v>0</v>
      </c>
      <c r="L109" s="6">
        <f t="shared" si="150"/>
        <v>0</v>
      </c>
      <c r="M109" s="6">
        <f t="shared" si="151"/>
        <v>0</v>
      </c>
      <c r="N109" s="6">
        <f t="shared" si="152"/>
        <v>0</v>
      </c>
      <c r="O109" s="3">
        <f t="shared" si="153"/>
        <v>0</v>
      </c>
      <c r="P109" s="65">
        <f t="shared" si="154"/>
        <v>0</v>
      </c>
      <c r="Q109" s="6">
        <f t="shared" si="126"/>
        <v>0</v>
      </c>
      <c r="R109" s="6">
        <f t="shared" si="127"/>
        <v>0</v>
      </c>
      <c r="S109" s="6">
        <f t="shared" si="128"/>
        <v>0</v>
      </c>
      <c r="T109" s="6">
        <f t="shared" si="129"/>
        <v>0</v>
      </c>
      <c r="U109" s="6">
        <f t="shared" si="130"/>
        <v>0</v>
      </c>
      <c r="V109" s="3">
        <f t="shared" si="131"/>
        <v>0</v>
      </c>
      <c r="W109" s="3">
        <f t="shared" si="132"/>
        <v>0</v>
      </c>
      <c r="X109" s="3">
        <f t="shared" si="133"/>
        <v>0</v>
      </c>
      <c r="Y109" s="18" t="e">
        <f t="shared" si="134"/>
        <v>#DIV/0!</v>
      </c>
      <c r="Z109" s="6">
        <f t="shared" si="135"/>
        <v>0</v>
      </c>
      <c r="AA109" s="6">
        <f t="shared" si="136"/>
        <v>0</v>
      </c>
      <c r="AB109" s="6">
        <f t="shared" si="137"/>
        <v>0</v>
      </c>
      <c r="AC109" s="18" t="e">
        <f t="shared" si="138"/>
        <v>#DIV/0!</v>
      </c>
      <c r="AD109" s="6">
        <f t="shared" si="139"/>
        <v>0</v>
      </c>
      <c r="AE109" s="6">
        <f t="shared" si="140"/>
        <v>0</v>
      </c>
      <c r="AF109" s="6">
        <f t="shared" si="141"/>
        <v>0</v>
      </c>
      <c r="AG109" s="6">
        <f t="shared" si="142"/>
        <v>0</v>
      </c>
      <c r="AH109" s="3">
        <f t="shared" si="143"/>
        <v>0</v>
      </c>
      <c r="AI109" s="6">
        <f t="shared" si="144"/>
        <v>0</v>
      </c>
      <c r="AJ109" s="3">
        <f t="shared" si="145"/>
        <v>0</v>
      </c>
      <c r="AK109" s="18" t="e">
        <f t="shared" si="146"/>
        <v>#DIV/0!</v>
      </c>
    </row>
    <row r="110" spans="1:37" hidden="1" x14ac:dyDescent="0.25">
      <c r="A110" t="s">
        <v>1314</v>
      </c>
      <c r="B110" s="80" t="s">
        <v>269</v>
      </c>
      <c r="C110" t="s">
        <v>270</v>
      </c>
      <c r="E110"/>
      <c r="H110" s="3">
        <f t="shared" si="147"/>
        <v>0</v>
      </c>
      <c r="I110" s="3">
        <f t="shared" si="148"/>
        <v>0</v>
      </c>
      <c r="J110" s="6">
        <v>0</v>
      </c>
      <c r="K110" s="6">
        <f t="shared" si="149"/>
        <v>0</v>
      </c>
      <c r="L110" s="6">
        <f t="shared" si="150"/>
        <v>0</v>
      </c>
      <c r="M110" s="6">
        <f t="shared" si="151"/>
        <v>0</v>
      </c>
      <c r="N110" s="6">
        <f t="shared" si="152"/>
        <v>0</v>
      </c>
      <c r="O110" s="3">
        <f t="shared" si="153"/>
        <v>0</v>
      </c>
      <c r="P110" s="65">
        <f t="shared" si="154"/>
        <v>0</v>
      </c>
      <c r="Q110" s="6">
        <f t="shared" si="126"/>
        <v>0</v>
      </c>
      <c r="R110" s="6">
        <f t="shared" si="127"/>
        <v>0</v>
      </c>
      <c r="S110" s="6">
        <f t="shared" si="128"/>
        <v>0</v>
      </c>
      <c r="T110" s="6">
        <f t="shared" si="129"/>
        <v>0</v>
      </c>
      <c r="U110" s="6">
        <f t="shared" si="130"/>
        <v>0</v>
      </c>
      <c r="V110" s="3">
        <f t="shared" si="131"/>
        <v>0</v>
      </c>
      <c r="W110" s="3">
        <f t="shared" si="132"/>
        <v>0</v>
      </c>
      <c r="X110" s="3">
        <f t="shared" si="133"/>
        <v>0</v>
      </c>
      <c r="Y110" s="18" t="e">
        <f t="shared" si="134"/>
        <v>#DIV/0!</v>
      </c>
      <c r="Z110" s="6">
        <f t="shared" si="135"/>
        <v>0</v>
      </c>
      <c r="AA110" s="6">
        <f t="shared" si="136"/>
        <v>0</v>
      </c>
      <c r="AB110" s="6">
        <f t="shared" si="137"/>
        <v>0</v>
      </c>
      <c r="AC110" s="18" t="e">
        <f t="shared" si="138"/>
        <v>#DIV/0!</v>
      </c>
      <c r="AD110" s="6">
        <f t="shared" si="139"/>
        <v>0</v>
      </c>
      <c r="AE110" s="6">
        <f t="shared" si="140"/>
        <v>0</v>
      </c>
      <c r="AF110" s="6">
        <f t="shared" si="141"/>
        <v>0</v>
      </c>
      <c r="AG110" s="6">
        <f t="shared" si="142"/>
        <v>0</v>
      </c>
      <c r="AH110" s="3">
        <f t="shared" si="143"/>
        <v>0</v>
      </c>
      <c r="AI110" s="6">
        <f t="shared" si="144"/>
        <v>0</v>
      </c>
      <c r="AJ110" s="3">
        <f t="shared" si="145"/>
        <v>0</v>
      </c>
      <c r="AK110" s="18" t="e">
        <f t="shared" si="146"/>
        <v>#DIV/0!</v>
      </c>
    </row>
    <row r="111" spans="1:37" hidden="1" x14ac:dyDescent="0.25">
      <c r="A111" t="s">
        <v>1314</v>
      </c>
      <c r="B111" s="80" t="s">
        <v>801</v>
      </c>
      <c r="C111" t="s">
        <v>802</v>
      </c>
      <c r="E111"/>
      <c r="H111" s="3">
        <f t="shared" si="147"/>
        <v>0</v>
      </c>
      <c r="I111" s="3">
        <f t="shared" si="148"/>
        <v>0</v>
      </c>
      <c r="J111" s="6">
        <v>0</v>
      </c>
      <c r="K111" s="6">
        <f t="shared" si="149"/>
        <v>0</v>
      </c>
      <c r="L111" s="6">
        <f t="shared" si="150"/>
        <v>0</v>
      </c>
      <c r="M111" s="6">
        <f t="shared" si="151"/>
        <v>0</v>
      </c>
      <c r="N111" s="6">
        <f t="shared" si="152"/>
        <v>0</v>
      </c>
      <c r="O111" s="3">
        <f t="shared" si="153"/>
        <v>0</v>
      </c>
      <c r="P111" s="65">
        <f t="shared" si="154"/>
        <v>0</v>
      </c>
      <c r="Q111" s="6">
        <f t="shared" si="126"/>
        <v>0</v>
      </c>
      <c r="R111" s="6">
        <f t="shared" si="127"/>
        <v>0</v>
      </c>
      <c r="S111" s="6">
        <f t="shared" si="128"/>
        <v>0</v>
      </c>
      <c r="T111" s="6">
        <f t="shared" si="129"/>
        <v>0</v>
      </c>
      <c r="U111" s="6">
        <f t="shared" si="130"/>
        <v>0</v>
      </c>
      <c r="V111" s="3">
        <f t="shared" si="131"/>
        <v>0</v>
      </c>
      <c r="W111" s="3">
        <f t="shared" si="132"/>
        <v>0</v>
      </c>
      <c r="X111" s="3">
        <f t="shared" si="133"/>
        <v>0</v>
      </c>
      <c r="Y111" s="18" t="e">
        <f t="shared" si="134"/>
        <v>#DIV/0!</v>
      </c>
      <c r="Z111" s="6">
        <f t="shared" si="135"/>
        <v>0</v>
      </c>
      <c r="AA111" s="6">
        <f t="shared" si="136"/>
        <v>0</v>
      </c>
      <c r="AB111" s="6">
        <f t="shared" si="137"/>
        <v>0</v>
      </c>
      <c r="AC111" s="18" t="e">
        <f t="shared" si="138"/>
        <v>#DIV/0!</v>
      </c>
      <c r="AD111" s="6">
        <f t="shared" si="139"/>
        <v>0</v>
      </c>
      <c r="AE111" s="6">
        <f t="shared" si="140"/>
        <v>0</v>
      </c>
      <c r="AF111" s="6">
        <f t="shared" si="141"/>
        <v>0</v>
      </c>
      <c r="AG111" s="6">
        <f t="shared" si="142"/>
        <v>0</v>
      </c>
      <c r="AH111" s="3">
        <f t="shared" si="143"/>
        <v>0</v>
      </c>
      <c r="AI111" s="6">
        <f t="shared" si="144"/>
        <v>0</v>
      </c>
      <c r="AJ111" s="3">
        <f t="shared" si="145"/>
        <v>0</v>
      </c>
      <c r="AK111" s="18" t="e">
        <f t="shared" si="146"/>
        <v>#DIV/0!</v>
      </c>
    </row>
    <row r="112" spans="1:37" hidden="1" x14ac:dyDescent="0.25">
      <c r="A112" t="s">
        <v>1314</v>
      </c>
      <c r="B112" s="80" t="s">
        <v>271</v>
      </c>
      <c r="C112" t="s">
        <v>272</v>
      </c>
      <c r="E112"/>
      <c r="H112" s="3">
        <f t="shared" si="147"/>
        <v>0</v>
      </c>
      <c r="I112" s="3">
        <f t="shared" si="148"/>
        <v>0</v>
      </c>
      <c r="J112" s="6">
        <v>0</v>
      </c>
      <c r="K112" s="6">
        <f t="shared" si="149"/>
        <v>0</v>
      </c>
      <c r="L112" s="6">
        <f t="shared" si="150"/>
        <v>0</v>
      </c>
      <c r="M112" s="6">
        <f t="shared" si="151"/>
        <v>0</v>
      </c>
      <c r="N112" s="6">
        <f t="shared" si="152"/>
        <v>0</v>
      </c>
      <c r="O112" s="3">
        <f t="shared" si="153"/>
        <v>0</v>
      </c>
      <c r="P112" s="65">
        <f t="shared" si="154"/>
        <v>0</v>
      </c>
      <c r="Q112" s="6">
        <f t="shared" si="126"/>
        <v>0</v>
      </c>
      <c r="R112" s="6">
        <f t="shared" si="127"/>
        <v>0</v>
      </c>
      <c r="S112" s="6">
        <f t="shared" si="128"/>
        <v>0</v>
      </c>
      <c r="T112" s="6">
        <f t="shared" si="129"/>
        <v>0</v>
      </c>
      <c r="U112" s="6">
        <f t="shared" si="130"/>
        <v>0</v>
      </c>
      <c r="V112" s="3">
        <f t="shared" si="131"/>
        <v>0</v>
      </c>
      <c r="W112" s="3">
        <f t="shared" si="132"/>
        <v>0</v>
      </c>
      <c r="X112" s="3">
        <f t="shared" si="133"/>
        <v>0</v>
      </c>
      <c r="Y112" s="18" t="e">
        <f t="shared" si="134"/>
        <v>#DIV/0!</v>
      </c>
      <c r="Z112" s="6">
        <f t="shared" si="135"/>
        <v>0</v>
      </c>
      <c r="AA112" s="6">
        <f t="shared" si="136"/>
        <v>0</v>
      </c>
      <c r="AB112" s="6">
        <f t="shared" si="137"/>
        <v>0</v>
      </c>
      <c r="AC112" s="18" t="e">
        <f t="shared" si="138"/>
        <v>#DIV/0!</v>
      </c>
      <c r="AD112" s="6">
        <f t="shared" si="139"/>
        <v>0</v>
      </c>
      <c r="AE112" s="6">
        <f t="shared" si="140"/>
        <v>0</v>
      </c>
      <c r="AF112" s="6">
        <f t="shared" si="141"/>
        <v>0</v>
      </c>
      <c r="AG112" s="6">
        <f t="shared" si="142"/>
        <v>0</v>
      </c>
      <c r="AH112" s="3">
        <f t="shared" si="143"/>
        <v>0</v>
      </c>
      <c r="AI112" s="6">
        <f t="shared" si="144"/>
        <v>0</v>
      </c>
      <c r="AJ112" s="3">
        <f t="shared" si="145"/>
        <v>0</v>
      </c>
      <c r="AK112" s="18" t="e">
        <f t="shared" si="146"/>
        <v>#DIV/0!</v>
      </c>
    </row>
    <row r="113" spans="1:37" hidden="1" x14ac:dyDescent="0.25">
      <c r="A113" t="s">
        <v>1314</v>
      </c>
      <c r="B113" s="80" t="s">
        <v>803</v>
      </c>
      <c r="C113" t="s">
        <v>804</v>
      </c>
      <c r="E113"/>
      <c r="H113" s="3">
        <f t="shared" si="147"/>
        <v>0</v>
      </c>
      <c r="I113" s="3">
        <f t="shared" si="148"/>
        <v>0</v>
      </c>
      <c r="J113" s="6">
        <v>0</v>
      </c>
      <c r="K113" s="6">
        <f t="shared" si="149"/>
        <v>0</v>
      </c>
      <c r="L113" s="6">
        <f t="shared" si="150"/>
        <v>0</v>
      </c>
      <c r="M113" s="6">
        <f t="shared" si="151"/>
        <v>0</v>
      </c>
      <c r="N113" s="6">
        <f t="shared" si="152"/>
        <v>0</v>
      </c>
      <c r="O113" s="3">
        <f t="shared" si="153"/>
        <v>0</v>
      </c>
      <c r="P113" s="65">
        <f t="shared" si="154"/>
        <v>0</v>
      </c>
      <c r="Q113" s="6">
        <f t="shared" si="126"/>
        <v>0</v>
      </c>
      <c r="R113" s="6">
        <f t="shared" si="127"/>
        <v>0</v>
      </c>
      <c r="S113" s="6">
        <f t="shared" si="128"/>
        <v>0</v>
      </c>
      <c r="T113" s="6">
        <f t="shared" si="129"/>
        <v>0</v>
      </c>
      <c r="U113" s="6">
        <f t="shared" si="130"/>
        <v>0</v>
      </c>
      <c r="V113" s="3">
        <f t="shared" si="131"/>
        <v>0</v>
      </c>
      <c r="W113" s="3">
        <f t="shared" si="132"/>
        <v>0</v>
      </c>
      <c r="X113" s="3">
        <f t="shared" si="133"/>
        <v>0</v>
      </c>
      <c r="Y113" s="18" t="e">
        <f t="shared" si="134"/>
        <v>#DIV/0!</v>
      </c>
      <c r="Z113" s="6">
        <f t="shared" si="135"/>
        <v>0</v>
      </c>
      <c r="AA113" s="6">
        <f t="shared" si="136"/>
        <v>0</v>
      </c>
      <c r="AB113" s="6">
        <f t="shared" si="137"/>
        <v>0</v>
      </c>
      <c r="AC113" s="18" t="e">
        <f t="shared" si="138"/>
        <v>#DIV/0!</v>
      </c>
      <c r="AD113" s="6">
        <f t="shared" si="139"/>
        <v>0</v>
      </c>
      <c r="AE113" s="6">
        <f t="shared" si="140"/>
        <v>0</v>
      </c>
      <c r="AF113" s="6">
        <f t="shared" si="141"/>
        <v>0</v>
      </c>
      <c r="AG113" s="6">
        <f t="shared" si="142"/>
        <v>0</v>
      </c>
      <c r="AH113" s="3">
        <f t="shared" si="143"/>
        <v>0</v>
      </c>
      <c r="AI113" s="6">
        <f t="shared" si="144"/>
        <v>0</v>
      </c>
      <c r="AJ113" s="3">
        <f t="shared" si="145"/>
        <v>0</v>
      </c>
      <c r="AK113" s="18" t="e">
        <f t="shared" si="146"/>
        <v>#DIV/0!</v>
      </c>
    </row>
    <row r="114" spans="1:37" hidden="1" x14ac:dyDescent="0.25">
      <c r="A114" t="s">
        <v>1314</v>
      </c>
      <c r="B114" s="80" t="s">
        <v>273</v>
      </c>
      <c r="C114" t="s">
        <v>274</v>
      </c>
      <c r="E114"/>
      <c r="H114" s="3">
        <f t="shared" si="147"/>
        <v>0</v>
      </c>
      <c r="I114" s="3">
        <f t="shared" si="148"/>
        <v>0</v>
      </c>
      <c r="J114" s="6">
        <v>0</v>
      </c>
      <c r="K114" s="6">
        <f t="shared" si="149"/>
        <v>0</v>
      </c>
      <c r="L114" s="6">
        <f t="shared" si="150"/>
        <v>0</v>
      </c>
      <c r="M114" s="6">
        <f t="shared" si="151"/>
        <v>0</v>
      </c>
      <c r="N114" s="6">
        <f t="shared" si="152"/>
        <v>0</v>
      </c>
      <c r="O114" s="3">
        <f t="shared" si="153"/>
        <v>0</v>
      </c>
      <c r="P114" s="65">
        <f t="shared" si="154"/>
        <v>0</v>
      </c>
      <c r="Q114" s="6">
        <f t="shared" si="126"/>
        <v>0</v>
      </c>
      <c r="R114" s="6">
        <f t="shared" si="127"/>
        <v>0</v>
      </c>
      <c r="S114" s="6">
        <f t="shared" si="128"/>
        <v>0</v>
      </c>
      <c r="T114" s="6">
        <f t="shared" si="129"/>
        <v>0</v>
      </c>
      <c r="U114" s="6">
        <f t="shared" si="130"/>
        <v>0</v>
      </c>
      <c r="V114" s="3">
        <f t="shared" si="131"/>
        <v>0</v>
      </c>
      <c r="W114" s="3">
        <f t="shared" si="132"/>
        <v>0</v>
      </c>
      <c r="X114" s="3">
        <f t="shared" si="133"/>
        <v>0</v>
      </c>
      <c r="Y114" s="18" t="e">
        <f t="shared" si="134"/>
        <v>#DIV/0!</v>
      </c>
      <c r="Z114" s="6">
        <f t="shared" si="135"/>
        <v>0</v>
      </c>
      <c r="AA114" s="6">
        <f t="shared" si="136"/>
        <v>0</v>
      </c>
      <c r="AB114" s="6">
        <f t="shared" si="137"/>
        <v>0</v>
      </c>
      <c r="AC114" s="18" t="e">
        <f t="shared" si="138"/>
        <v>#DIV/0!</v>
      </c>
      <c r="AD114" s="6">
        <f t="shared" si="139"/>
        <v>0</v>
      </c>
      <c r="AE114" s="6">
        <f t="shared" si="140"/>
        <v>0</v>
      </c>
      <c r="AF114" s="6">
        <f t="shared" si="141"/>
        <v>0</v>
      </c>
      <c r="AG114" s="6">
        <f t="shared" si="142"/>
        <v>0</v>
      </c>
      <c r="AH114" s="3">
        <f t="shared" si="143"/>
        <v>0</v>
      </c>
      <c r="AI114" s="6">
        <f t="shared" si="144"/>
        <v>0</v>
      </c>
      <c r="AJ114" s="3">
        <f t="shared" si="145"/>
        <v>0</v>
      </c>
      <c r="AK114" s="18" t="e">
        <f t="shared" si="146"/>
        <v>#DIV/0!</v>
      </c>
    </row>
    <row r="115" spans="1:37" hidden="1" x14ac:dyDescent="0.25">
      <c r="A115" t="s">
        <v>1314</v>
      </c>
      <c r="B115" s="80" t="s">
        <v>806</v>
      </c>
      <c r="C115" t="s">
        <v>807</v>
      </c>
      <c r="E115"/>
      <c r="H115" s="3">
        <f t="shared" si="147"/>
        <v>0</v>
      </c>
      <c r="I115" s="3">
        <f t="shared" si="148"/>
        <v>0</v>
      </c>
      <c r="J115" s="6">
        <v>0</v>
      </c>
      <c r="K115" s="6">
        <f t="shared" si="149"/>
        <v>0</v>
      </c>
      <c r="L115" s="6">
        <f t="shared" si="150"/>
        <v>0</v>
      </c>
      <c r="M115" s="6">
        <f t="shared" si="151"/>
        <v>0</v>
      </c>
      <c r="N115" s="6">
        <f t="shared" si="152"/>
        <v>0</v>
      </c>
      <c r="O115" s="3">
        <f t="shared" si="153"/>
        <v>0</v>
      </c>
      <c r="P115" s="65">
        <f t="shared" si="154"/>
        <v>0</v>
      </c>
      <c r="Q115" s="6">
        <f t="shared" si="126"/>
        <v>0</v>
      </c>
      <c r="R115" s="6">
        <f t="shared" si="127"/>
        <v>0</v>
      </c>
      <c r="S115" s="6">
        <f t="shared" si="128"/>
        <v>0</v>
      </c>
      <c r="T115" s="6">
        <f t="shared" si="129"/>
        <v>0</v>
      </c>
      <c r="U115" s="6">
        <f t="shared" si="130"/>
        <v>0</v>
      </c>
      <c r="V115" s="3">
        <f t="shared" si="131"/>
        <v>0</v>
      </c>
      <c r="W115" s="3">
        <f t="shared" si="132"/>
        <v>0</v>
      </c>
      <c r="X115" s="3">
        <f t="shared" si="133"/>
        <v>0</v>
      </c>
      <c r="Y115" s="18" t="e">
        <f t="shared" si="134"/>
        <v>#DIV/0!</v>
      </c>
      <c r="Z115" s="6">
        <f t="shared" si="135"/>
        <v>0</v>
      </c>
      <c r="AA115" s="6">
        <f t="shared" si="136"/>
        <v>0</v>
      </c>
      <c r="AB115" s="6">
        <f t="shared" si="137"/>
        <v>0</v>
      </c>
      <c r="AC115" s="18" t="e">
        <f t="shared" si="138"/>
        <v>#DIV/0!</v>
      </c>
      <c r="AD115" s="6">
        <f t="shared" si="139"/>
        <v>0</v>
      </c>
      <c r="AE115" s="6">
        <f t="shared" si="140"/>
        <v>0</v>
      </c>
      <c r="AF115" s="6">
        <f t="shared" si="141"/>
        <v>0</v>
      </c>
      <c r="AG115" s="6">
        <f t="shared" si="142"/>
        <v>0</v>
      </c>
      <c r="AH115" s="3">
        <f t="shared" si="143"/>
        <v>0</v>
      </c>
      <c r="AI115" s="6">
        <f t="shared" si="144"/>
        <v>0</v>
      </c>
      <c r="AJ115" s="3">
        <f t="shared" si="145"/>
        <v>0</v>
      </c>
      <c r="AK115" s="18" t="e">
        <f t="shared" si="146"/>
        <v>#DIV/0!</v>
      </c>
    </row>
    <row r="116" spans="1:37" x14ac:dyDescent="0.25">
      <c r="A116" t="s">
        <v>1309</v>
      </c>
      <c r="B116" s="80" t="s">
        <v>840</v>
      </c>
      <c r="C116" t="s">
        <v>841</v>
      </c>
      <c r="E116"/>
      <c r="H116" s="3">
        <f t="shared" ref="H116:H117" si="155">G116*0%</f>
        <v>0</v>
      </c>
      <c r="I116" s="3">
        <f t="shared" ref="I116:I117" si="156">G116*0%</f>
        <v>0</v>
      </c>
      <c r="J116" s="6">
        <v>0</v>
      </c>
      <c r="K116" s="6">
        <f t="shared" ref="K116:K117" si="157">SUM(G116:J116)</f>
        <v>0</v>
      </c>
      <c r="L116" s="6">
        <f t="shared" ref="L116:L117" si="158">G116*7%</f>
        <v>0</v>
      </c>
      <c r="M116" s="6">
        <f t="shared" ref="M116:M117" si="159">K116-L116</f>
        <v>0</v>
      </c>
      <c r="N116" s="6">
        <f t="shared" ref="N116:N117" si="160">M116*2.2</f>
        <v>0</v>
      </c>
      <c r="O116" s="3">
        <f t="shared" ref="O116:O117" si="161">N116*18%</f>
        <v>0</v>
      </c>
      <c r="P116" s="65">
        <f t="shared" ref="P116:P117" si="162">O116-L116</f>
        <v>0</v>
      </c>
      <c r="Q116" s="6">
        <f t="shared" si="126"/>
        <v>0</v>
      </c>
      <c r="R116" s="6">
        <f t="shared" si="127"/>
        <v>0</v>
      </c>
      <c r="S116" s="6">
        <f t="shared" si="128"/>
        <v>0</v>
      </c>
      <c r="T116" s="6">
        <f t="shared" si="129"/>
        <v>0</v>
      </c>
      <c r="U116" s="6">
        <f t="shared" si="130"/>
        <v>0</v>
      </c>
      <c r="V116" s="3">
        <f t="shared" si="131"/>
        <v>0</v>
      </c>
      <c r="W116" s="3">
        <f t="shared" si="132"/>
        <v>0</v>
      </c>
      <c r="X116" s="3">
        <f t="shared" si="133"/>
        <v>0</v>
      </c>
      <c r="Y116" s="18" t="e">
        <f t="shared" si="134"/>
        <v>#DIV/0!</v>
      </c>
      <c r="Z116" s="6">
        <f t="shared" si="135"/>
        <v>0</v>
      </c>
      <c r="AA116" s="6">
        <f t="shared" si="136"/>
        <v>0</v>
      </c>
      <c r="AB116" s="6">
        <f t="shared" si="137"/>
        <v>0</v>
      </c>
      <c r="AC116" s="18" t="e">
        <f t="shared" si="138"/>
        <v>#DIV/0!</v>
      </c>
      <c r="AD116" s="6">
        <f t="shared" si="139"/>
        <v>0</v>
      </c>
      <c r="AE116" s="6">
        <f t="shared" si="140"/>
        <v>0</v>
      </c>
      <c r="AF116" s="6">
        <f t="shared" si="141"/>
        <v>0</v>
      </c>
      <c r="AG116" s="6">
        <f t="shared" si="142"/>
        <v>0</v>
      </c>
      <c r="AH116" s="3">
        <f t="shared" si="143"/>
        <v>0</v>
      </c>
      <c r="AI116" s="6">
        <f t="shared" si="144"/>
        <v>0</v>
      </c>
      <c r="AJ116" s="3">
        <f t="shared" si="145"/>
        <v>0</v>
      </c>
      <c r="AK116" s="18" t="e">
        <f t="shared" si="146"/>
        <v>#DIV/0!</v>
      </c>
    </row>
    <row r="117" spans="1:37" x14ac:dyDescent="0.25">
      <c r="A117" t="s">
        <v>1314</v>
      </c>
      <c r="B117" s="80" t="s">
        <v>275</v>
      </c>
      <c r="C117" t="s">
        <v>276</v>
      </c>
      <c r="E117"/>
      <c r="H117" s="3">
        <f t="shared" si="155"/>
        <v>0</v>
      </c>
      <c r="I117" s="3">
        <f t="shared" si="156"/>
        <v>0</v>
      </c>
      <c r="J117" s="6">
        <v>0</v>
      </c>
      <c r="K117" s="6">
        <f t="shared" si="157"/>
        <v>0</v>
      </c>
      <c r="L117" s="6">
        <f t="shared" si="158"/>
        <v>0</v>
      </c>
      <c r="M117" s="6">
        <f t="shared" si="159"/>
        <v>0</v>
      </c>
      <c r="N117" s="6">
        <f t="shared" si="160"/>
        <v>0</v>
      </c>
      <c r="O117" s="3">
        <f t="shared" si="161"/>
        <v>0</v>
      </c>
      <c r="P117" s="65">
        <f t="shared" si="162"/>
        <v>0</v>
      </c>
      <c r="Q117" s="6">
        <f t="shared" si="126"/>
        <v>0</v>
      </c>
      <c r="R117" s="6">
        <f t="shared" si="127"/>
        <v>0</v>
      </c>
      <c r="S117" s="6">
        <f t="shared" si="128"/>
        <v>0</v>
      </c>
      <c r="T117" s="6">
        <f t="shared" si="129"/>
        <v>0</v>
      </c>
      <c r="U117" s="6">
        <f t="shared" si="130"/>
        <v>0</v>
      </c>
      <c r="V117" s="3">
        <f t="shared" si="131"/>
        <v>0</v>
      </c>
      <c r="W117" s="3">
        <f t="shared" si="132"/>
        <v>0</v>
      </c>
      <c r="X117" s="3">
        <f t="shared" si="133"/>
        <v>0</v>
      </c>
      <c r="Y117" s="18" t="e">
        <f t="shared" si="134"/>
        <v>#DIV/0!</v>
      </c>
      <c r="Z117" s="6">
        <f t="shared" si="135"/>
        <v>0</v>
      </c>
      <c r="AA117" s="6">
        <f t="shared" si="136"/>
        <v>0</v>
      </c>
      <c r="AB117" s="6">
        <f t="shared" si="137"/>
        <v>0</v>
      </c>
      <c r="AC117" s="18" t="e">
        <f t="shared" si="138"/>
        <v>#DIV/0!</v>
      </c>
      <c r="AD117" s="6">
        <f t="shared" si="139"/>
        <v>0</v>
      </c>
      <c r="AE117" s="6">
        <f t="shared" si="140"/>
        <v>0</v>
      </c>
      <c r="AF117" s="6">
        <f t="shared" si="141"/>
        <v>0</v>
      </c>
      <c r="AG117" s="6">
        <f t="shared" si="142"/>
        <v>0</v>
      </c>
      <c r="AH117" s="3">
        <f t="shared" si="143"/>
        <v>0</v>
      </c>
      <c r="AI117" s="6">
        <f t="shared" si="144"/>
        <v>0</v>
      </c>
      <c r="AJ117" s="3">
        <f t="shared" si="145"/>
        <v>0</v>
      </c>
      <c r="AK117" s="18" t="e">
        <f t="shared" si="146"/>
        <v>#DIV/0!</v>
      </c>
    </row>
    <row r="118" spans="1:37" hidden="1" x14ac:dyDescent="0.25">
      <c r="A118" t="s">
        <v>1311</v>
      </c>
      <c r="B118" s="80" t="s">
        <v>1330</v>
      </c>
      <c r="C118" t="s">
        <v>1331</v>
      </c>
      <c r="E118"/>
      <c r="H118" s="3">
        <f t="shared" ref="H118:H126" si="163">G118*5%</f>
        <v>0</v>
      </c>
      <c r="I118" s="3">
        <f t="shared" ref="I118:I126" si="164">G118*0%</f>
        <v>0</v>
      </c>
      <c r="J118" s="6">
        <v>0</v>
      </c>
      <c r="K118" s="6">
        <f t="shared" ref="K118:K126" si="165">SUM(G118:J118)</f>
        <v>0</v>
      </c>
      <c r="L118" s="6">
        <f t="shared" ref="L118:L126" si="166">G118*12%</f>
        <v>0</v>
      </c>
      <c r="M118" s="6">
        <f t="shared" ref="M118:M126" si="167">K118-L118</f>
        <v>0</v>
      </c>
      <c r="N118" s="6">
        <f t="shared" ref="N118:N126" si="168">M118*2.2</f>
        <v>0</v>
      </c>
      <c r="O118" s="3">
        <f t="shared" ref="O118:O126" si="169">N118*18%</f>
        <v>0</v>
      </c>
      <c r="P118" s="65">
        <f t="shared" ref="P118:P126" si="170">O118-L118</f>
        <v>0</v>
      </c>
      <c r="Q118" s="6">
        <f t="shared" si="126"/>
        <v>0</v>
      </c>
      <c r="R118" s="6">
        <f t="shared" si="127"/>
        <v>0</v>
      </c>
      <c r="S118" s="6">
        <f t="shared" si="128"/>
        <v>0</v>
      </c>
      <c r="T118" s="6">
        <f t="shared" si="129"/>
        <v>0</v>
      </c>
      <c r="U118" s="6">
        <f t="shared" si="130"/>
        <v>0</v>
      </c>
      <c r="V118" s="3">
        <f t="shared" si="131"/>
        <v>0</v>
      </c>
      <c r="W118" s="3">
        <f t="shared" si="132"/>
        <v>0</v>
      </c>
      <c r="X118" s="3">
        <f t="shared" si="133"/>
        <v>0</v>
      </c>
      <c r="Y118" s="18" t="e">
        <f t="shared" si="134"/>
        <v>#DIV/0!</v>
      </c>
      <c r="Z118" s="6">
        <f t="shared" si="135"/>
        <v>0</v>
      </c>
      <c r="AA118" s="6">
        <f t="shared" si="136"/>
        <v>0</v>
      </c>
      <c r="AB118" s="6">
        <f t="shared" si="137"/>
        <v>0</v>
      </c>
      <c r="AC118" s="18" t="e">
        <f t="shared" si="138"/>
        <v>#DIV/0!</v>
      </c>
      <c r="AD118" s="6">
        <f t="shared" si="139"/>
        <v>0</v>
      </c>
      <c r="AE118" s="6">
        <f t="shared" si="140"/>
        <v>0</v>
      </c>
      <c r="AF118" s="6">
        <f t="shared" si="141"/>
        <v>0</v>
      </c>
      <c r="AG118" s="6">
        <f t="shared" si="142"/>
        <v>0</v>
      </c>
      <c r="AH118" s="3">
        <f t="shared" si="143"/>
        <v>0</v>
      </c>
      <c r="AI118" s="6">
        <f t="shared" si="144"/>
        <v>0</v>
      </c>
      <c r="AJ118" s="3">
        <f t="shared" si="145"/>
        <v>0</v>
      </c>
      <c r="AK118" s="18" t="e">
        <f t="shared" si="146"/>
        <v>#DIV/0!</v>
      </c>
    </row>
    <row r="119" spans="1:37" hidden="1" x14ac:dyDescent="0.25">
      <c r="A119" t="s">
        <v>1311</v>
      </c>
      <c r="B119" s="80" t="s">
        <v>1332</v>
      </c>
      <c r="C119" t="s">
        <v>1333</v>
      </c>
      <c r="E119"/>
      <c r="H119" s="3">
        <f t="shared" si="163"/>
        <v>0</v>
      </c>
      <c r="I119" s="3">
        <f t="shared" si="164"/>
        <v>0</v>
      </c>
      <c r="J119" s="6">
        <v>0</v>
      </c>
      <c r="K119" s="6">
        <f t="shared" si="165"/>
        <v>0</v>
      </c>
      <c r="L119" s="6">
        <f t="shared" si="166"/>
        <v>0</v>
      </c>
      <c r="M119" s="6">
        <f t="shared" si="167"/>
        <v>0</v>
      </c>
      <c r="N119" s="6">
        <f t="shared" si="168"/>
        <v>0</v>
      </c>
      <c r="O119" s="3">
        <f t="shared" si="169"/>
        <v>0</v>
      </c>
      <c r="P119" s="65">
        <f t="shared" si="170"/>
        <v>0</v>
      </c>
      <c r="Q119" s="6">
        <f t="shared" si="126"/>
        <v>0</v>
      </c>
      <c r="R119" s="6">
        <f t="shared" si="127"/>
        <v>0</v>
      </c>
      <c r="S119" s="6">
        <f t="shared" si="128"/>
        <v>0</v>
      </c>
      <c r="T119" s="6">
        <f t="shared" si="129"/>
        <v>0</v>
      </c>
      <c r="U119" s="6">
        <f t="shared" si="130"/>
        <v>0</v>
      </c>
      <c r="V119" s="3">
        <f t="shared" si="131"/>
        <v>0</v>
      </c>
      <c r="W119" s="3">
        <f t="shared" si="132"/>
        <v>0</v>
      </c>
      <c r="X119" s="3">
        <f t="shared" si="133"/>
        <v>0</v>
      </c>
      <c r="Y119" s="18" t="e">
        <f t="shared" si="134"/>
        <v>#DIV/0!</v>
      </c>
      <c r="Z119" s="6">
        <f t="shared" si="135"/>
        <v>0</v>
      </c>
      <c r="AA119" s="6">
        <f t="shared" si="136"/>
        <v>0</v>
      </c>
      <c r="AB119" s="6">
        <f t="shared" si="137"/>
        <v>0</v>
      </c>
      <c r="AC119" s="18" t="e">
        <f t="shared" si="138"/>
        <v>#DIV/0!</v>
      </c>
      <c r="AD119" s="6">
        <f t="shared" si="139"/>
        <v>0</v>
      </c>
      <c r="AE119" s="6">
        <f t="shared" si="140"/>
        <v>0</v>
      </c>
      <c r="AF119" s="6">
        <f t="shared" si="141"/>
        <v>0</v>
      </c>
      <c r="AG119" s="6">
        <f t="shared" si="142"/>
        <v>0</v>
      </c>
      <c r="AH119" s="3">
        <f t="shared" si="143"/>
        <v>0</v>
      </c>
      <c r="AI119" s="6">
        <f t="shared" si="144"/>
        <v>0</v>
      </c>
      <c r="AJ119" s="3">
        <f t="shared" si="145"/>
        <v>0</v>
      </c>
      <c r="AK119" s="18" t="e">
        <f t="shared" si="146"/>
        <v>#DIV/0!</v>
      </c>
    </row>
    <row r="120" spans="1:37" hidden="1" x14ac:dyDescent="0.25">
      <c r="A120" t="s">
        <v>1311</v>
      </c>
      <c r="B120" s="80" t="s">
        <v>138</v>
      </c>
      <c r="C120" t="s">
        <v>139</v>
      </c>
      <c r="E120"/>
      <c r="H120" s="3">
        <f t="shared" si="163"/>
        <v>0</v>
      </c>
      <c r="I120" s="3">
        <f t="shared" si="164"/>
        <v>0</v>
      </c>
      <c r="J120" s="6">
        <v>0</v>
      </c>
      <c r="K120" s="6">
        <f t="shared" si="165"/>
        <v>0</v>
      </c>
      <c r="L120" s="6">
        <f t="shared" si="166"/>
        <v>0</v>
      </c>
      <c r="M120" s="6">
        <f t="shared" si="167"/>
        <v>0</v>
      </c>
      <c r="N120" s="6">
        <f t="shared" si="168"/>
        <v>0</v>
      </c>
      <c r="O120" s="3">
        <f t="shared" si="169"/>
        <v>0</v>
      </c>
      <c r="P120" s="65">
        <f t="shared" si="170"/>
        <v>0</v>
      </c>
      <c r="Q120" s="6">
        <f t="shared" si="126"/>
        <v>0</v>
      </c>
      <c r="R120" s="6">
        <f t="shared" si="127"/>
        <v>0</v>
      </c>
      <c r="S120" s="6">
        <f t="shared" si="128"/>
        <v>0</v>
      </c>
      <c r="T120" s="6">
        <f t="shared" si="129"/>
        <v>0</v>
      </c>
      <c r="U120" s="6">
        <f t="shared" si="130"/>
        <v>0</v>
      </c>
      <c r="V120" s="3">
        <f t="shared" si="131"/>
        <v>0</v>
      </c>
      <c r="W120" s="3">
        <f t="shared" si="132"/>
        <v>0</v>
      </c>
      <c r="X120" s="3">
        <f t="shared" si="133"/>
        <v>0</v>
      </c>
      <c r="Y120" s="18" t="e">
        <f t="shared" si="134"/>
        <v>#DIV/0!</v>
      </c>
      <c r="Z120" s="6">
        <f t="shared" si="135"/>
        <v>0</v>
      </c>
      <c r="AA120" s="6">
        <f t="shared" si="136"/>
        <v>0</v>
      </c>
      <c r="AB120" s="6">
        <f t="shared" si="137"/>
        <v>0</v>
      </c>
      <c r="AC120" s="18" t="e">
        <f t="shared" si="138"/>
        <v>#DIV/0!</v>
      </c>
      <c r="AD120" s="6">
        <f t="shared" si="139"/>
        <v>0</v>
      </c>
      <c r="AE120" s="6">
        <f t="shared" si="140"/>
        <v>0</v>
      </c>
      <c r="AF120" s="6">
        <f t="shared" si="141"/>
        <v>0</v>
      </c>
      <c r="AG120" s="6">
        <f t="shared" si="142"/>
        <v>0</v>
      </c>
      <c r="AH120" s="3">
        <f t="shared" si="143"/>
        <v>0</v>
      </c>
      <c r="AI120" s="6">
        <f t="shared" si="144"/>
        <v>0</v>
      </c>
      <c r="AJ120" s="3">
        <f t="shared" si="145"/>
        <v>0</v>
      </c>
      <c r="AK120" s="18" t="e">
        <f t="shared" si="146"/>
        <v>#DIV/0!</v>
      </c>
    </row>
    <row r="121" spans="1:37" hidden="1" x14ac:dyDescent="0.25">
      <c r="A121" t="s">
        <v>1311</v>
      </c>
      <c r="B121" s="80" t="s">
        <v>367</v>
      </c>
      <c r="C121" t="s">
        <v>368</v>
      </c>
      <c r="E121"/>
      <c r="H121" s="3">
        <f t="shared" si="163"/>
        <v>0</v>
      </c>
      <c r="I121" s="3">
        <f t="shared" si="164"/>
        <v>0</v>
      </c>
      <c r="J121" s="6">
        <v>0</v>
      </c>
      <c r="K121" s="6">
        <f t="shared" si="165"/>
        <v>0</v>
      </c>
      <c r="L121" s="6">
        <f t="shared" si="166"/>
        <v>0</v>
      </c>
      <c r="M121" s="6">
        <f t="shared" si="167"/>
        <v>0</v>
      </c>
      <c r="N121" s="6">
        <f t="shared" si="168"/>
        <v>0</v>
      </c>
      <c r="O121" s="3">
        <f t="shared" si="169"/>
        <v>0</v>
      </c>
      <c r="P121" s="65">
        <f t="shared" si="170"/>
        <v>0</v>
      </c>
      <c r="Q121" s="6">
        <f t="shared" si="126"/>
        <v>0</v>
      </c>
      <c r="R121" s="6">
        <f t="shared" si="127"/>
        <v>0</v>
      </c>
      <c r="S121" s="6">
        <f t="shared" si="128"/>
        <v>0</v>
      </c>
      <c r="T121" s="6">
        <f t="shared" si="129"/>
        <v>0</v>
      </c>
      <c r="U121" s="6">
        <f t="shared" si="130"/>
        <v>0</v>
      </c>
      <c r="V121" s="3">
        <f t="shared" si="131"/>
        <v>0</v>
      </c>
      <c r="W121" s="3">
        <f t="shared" si="132"/>
        <v>0</v>
      </c>
      <c r="X121" s="3">
        <f t="shared" si="133"/>
        <v>0</v>
      </c>
      <c r="Y121" s="18" t="e">
        <f t="shared" si="134"/>
        <v>#DIV/0!</v>
      </c>
      <c r="Z121" s="6">
        <f t="shared" si="135"/>
        <v>0</v>
      </c>
      <c r="AA121" s="6">
        <f t="shared" si="136"/>
        <v>0</v>
      </c>
      <c r="AB121" s="6">
        <f t="shared" si="137"/>
        <v>0</v>
      </c>
      <c r="AC121" s="18" t="e">
        <f t="shared" si="138"/>
        <v>#DIV/0!</v>
      </c>
      <c r="AD121" s="6">
        <f t="shared" si="139"/>
        <v>0</v>
      </c>
      <c r="AE121" s="6">
        <f t="shared" si="140"/>
        <v>0</v>
      </c>
      <c r="AF121" s="6">
        <f t="shared" si="141"/>
        <v>0</v>
      </c>
      <c r="AG121" s="6">
        <f t="shared" si="142"/>
        <v>0</v>
      </c>
      <c r="AH121" s="3">
        <f t="shared" si="143"/>
        <v>0</v>
      </c>
      <c r="AI121" s="6">
        <f t="shared" si="144"/>
        <v>0</v>
      </c>
      <c r="AJ121" s="3">
        <f t="shared" si="145"/>
        <v>0</v>
      </c>
      <c r="AK121" s="18" t="e">
        <f t="shared" si="146"/>
        <v>#DIV/0!</v>
      </c>
    </row>
    <row r="122" spans="1:37" hidden="1" x14ac:dyDescent="0.25">
      <c r="A122" t="s">
        <v>1311</v>
      </c>
      <c r="B122" s="80" t="s">
        <v>369</v>
      </c>
      <c r="C122" t="s">
        <v>370</v>
      </c>
      <c r="E122"/>
      <c r="H122" s="3">
        <f t="shared" si="163"/>
        <v>0</v>
      </c>
      <c r="I122" s="3">
        <f t="shared" si="164"/>
        <v>0</v>
      </c>
      <c r="J122" s="6">
        <v>0</v>
      </c>
      <c r="K122" s="6">
        <f t="shared" si="165"/>
        <v>0</v>
      </c>
      <c r="L122" s="6">
        <f t="shared" si="166"/>
        <v>0</v>
      </c>
      <c r="M122" s="6">
        <f t="shared" si="167"/>
        <v>0</v>
      </c>
      <c r="N122" s="6">
        <f t="shared" si="168"/>
        <v>0</v>
      </c>
      <c r="O122" s="3">
        <f t="shared" si="169"/>
        <v>0</v>
      </c>
      <c r="P122" s="65">
        <f t="shared" si="170"/>
        <v>0</v>
      </c>
      <c r="Q122" s="6">
        <f t="shared" si="126"/>
        <v>0</v>
      </c>
      <c r="R122" s="6">
        <f t="shared" si="127"/>
        <v>0</v>
      </c>
      <c r="S122" s="6">
        <f t="shared" si="128"/>
        <v>0</v>
      </c>
      <c r="T122" s="6">
        <f t="shared" si="129"/>
        <v>0</v>
      </c>
      <c r="U122" s="6">
        <f t="shared" si="130"/>
        <v>0</v>
      </c>
      <c r="V122" s="3">
        <f t="shared" si="131"/>
        <v>0</v>
      </c>
      <c r="W122" s="3">
        <f t="shared" si="132"/>
        <v>0</v>
      </c>
      <c r="X122" s="3">
        <f t="shared" si="133"/>
        <v>0</v>
      </c>
      <c r="Y122" s="18" t="e">
        <f t="shared" si="134"/>
        <v>#DIV/0!</v>
      </c>
      <c r="Z122" s="6">
        <f t="shared" si="135"/>
        <v>0</v>
      </c>
      <c r="AA122" s="6">
        <f t="shared" si="136"/>
        <v>0</v>
      </c>
      <c r="AB122" s="6">
        <f t="shared" si="137"/>
        <v>0</v>
      </c>
      <c r="AC122" s="18" t="e">
        <f t="shared" si="138"/>
        <v>#DIV/0!</v>
      </c>
      <c r="AD122" s="6">
        <f t="shared" si="139"/>
        <v>0</v>
      </c>
      <c r="AE122" s="6">
        <f t="shared" si="140"/>
        <v>0</v>
      </c>
      <c r="AF122" s="6">
        <f t="shared" si="141"/>
        <v>0</v>
      </c>
      <c r="AG122" s="6">
        <f t="shared" si="142"/>
        <v>0</v>
      </c>
      <c r="AH122" s="3">
        <f t="shared" si="143"/>
        <v>0</v>
      </c>
      <c r="AI122" s="6">
        <f t="shared" si="144"/>
        <v>0</v>
      </c>
      <c r="AJ122" s="3">
        <f t="shared" si="145"/>
        <v>0</v>
      </c>
      <c r="AK122" s="18" t="e">
        <f t="shared" si="146"/>
        <v>#DIV/0!</v>
      </c>
    </row>
    <row r="123" spans="1:37" hidden="1" x14ac:dyDescent="0.25">
      <c r="A123" t="s">
        <v>1311</v>
      </c>
      <c r="B123" s="80" t="s">
        <v>651</v>
      </c>
      <c r="C123" t="s">
        <v>652</v>
      </c>
      <c r="E123"/>
      <c r="H123" s="3">
        <f t="shared" si="163"/>
        <v>0</v>
      </c>
      <c r="I123" s="3">
        <f t="shared" si="164"/>
        <v>0</v>
      </c>
      <c r="J123" s="6">
        <v>0</v>
      </c>
      <c r="K123" s="6">
        <f t="shared" si="165"/>
        <v>0</v>
      </c>
      <c r="L123" s="6">
        <f t="shared" si="166"/>
        <v>0</v>
      </c>
      <c r="M123" s="6">
        <f t="shared" si="167"/>
        <v>0</v>
      </c>
      <c r="N123" s="6">
        <f t="shared" si="168"/>
        <v>0</v>
      </c>
      <c r="O123" s="3">
        <f t="shared" si="169"/>
        <v>0</v>
      </c>
      <c r="P123" s="65">
        <f t="shared" si="170"/>
        <v>0</v>
      </c>
      <c r="Q123" s="6">
        <f t="shared" si="126"/>
        <v>0</v>
      </c>
      <c r="R123" s="6">
        <f t="shared" si="127"/>
        <v>0</v>
      </c>
      <c r="S123" s="6">
        <f t="shared" si="128"/>
        <v>0</v>
      </c>
      <c r="T123" s="6">
        <f t="shared" si="129"/>
        <v>0</v>
      </c>
      <c r="U123" s="6">
        <f t="shared" si="130"/>
        <v>0</v>
      </c>
      <c r="V123" s="3">
        <f t="shared" si="131"/>
        <v>0</v>
      </c>
      <c r="W123" s="3">
        <f t="shared" si="132"/>
        <v>0</v>
      </c>
      <c r="X123" s="3">
        <f t="shared" si="133"/>
        <v>0</v>
      </c>
      <c r="Y123" s="18" t="e">
        <f t="shared" si="134"/>
        <v>#DIV/0!</v>
      </c>
      <c r="Z123" s="6">
        <f t="shared" si="135"/>
        <v>0</v>
      </c>
      <c r="AA123" s="6">
        <f t="shared" si="136"/>
        <v>0</v>
      </c>
      <c r="AB123" s="6">
        <f t="shared" si="137"/>
        <v>0</v>
      </c>
      <c r="AC123" s="18" t="e">
        <f t="shared" si="138"/>
        <v>#DIV/0!</v>
      </c>
      <c r="AD123" s="6">
        <f t="shared" si="139"/>
        <v>0</v>
      </c>
      <c r="AE123" s="6">
        <f t="shared" si="140"/>
        <v>0</v>
      </c>
      <c r="AF123" s="6">
        <f t="shared" si="141"/>
        <v>0</v>
      </c>
      <c r="AG123" s="6">
        <f t="shared" si="142"/>
        <v>0</v>
      </c>
      <c r="AH123" s="3">
        <f t="shared" si="143"/>
        <v>0</v>
      </c>
      <c r="AI123" s="6">
        <f t="shared" si="144"/>
        <v>0</v>
      </c>
      <c r="AJ123" s="3">
        <f t="shared" si="145"/>
        <v>0</v>
      </c>
      <c r="AK123" s="18" t="e">
        <f t="shared" si="146"/>
        <v>#DIV/0!</v>
      </c>
    </row>
    <row r="124" spans="1:37" hidden="1" x14ac:dyDescent="0.25">
      <c r="A124" t="s">
        <v>1311</v>
      </c>
      <c r="B124" s="80" t="s">
        <v>659</v>
      </c>
      <c r="C124" t="s">
        <v>660</v>
      </c>
      <c r="E124"/>
      <c r="H124" s="3">
        <f t="shared" si="163"/>
        <v>0</v>
      </c>
      <c r="I124" s="3">
        <f t="shared" si="164"/>
        <v>0</v>
      </c>
      <c r="J124" s="6">
        <v>0</v>
      </c>
      <c r="K124" s="6">
        <f t="shared" si="165"/>
        <v>0</v>
      </c>
      <c r="L124" s="6">
        <f t="shared" si="166"/>
        <v>0</v>
      </c>
      <c r="M124" s="6">
        <f t="shared" si="167"/>
        <v>0</v>
      </c>
      <c r="N124" s="6">
        <f t="shared" si="168"/>
        <v>0</v>
      </c>
      <c r="O124" s="3">
        <f t="shared" si="169"/>
        <v>0</v>
      </c>
      <c r="P124" s="65">
        <f t="shared" si="170"/>
        <v>0</v>
      </c>
      <c r="Q124" s="6">
        <f t="shared" si="126"/>
        <v>0</v>
      </c>
      <c r="R124" s="6">
        <f t="shared" si="127"/>
        <v>0</v>
      </c>
      <c r="S124" s="6">
        <f t="shared" si="128"/>
        <v>0</v>
      </c>
      <c r="T124" s="6">
        <f t="shared" si="129"/>
        <v>0</v>
      </c>
      <c r="U124" s="6">
        <f t="shared" si="130"/>
        <v>0</v>
      </c>
      <c r="V124" s="3">
        <f t="shared" si="131"/>
        <v>0</v>
      </c>
      <c r="W124" s="3">
        <f t="shared" si="132"/>
        <v>0</v>
      </c>
      <c r="X124" s="3">
        <f t="shared" si="133"/>
        <v>0</v>
      </c>
      <c r="Y124" s="18" t="e">
        <f t="shared" si="134"/>
        <v>#DIV/0!</v>
      </c>
      <c r="Z124" s="6">
        <f t="shared" si="135"/>
        <v>0</v>
      </c>
      <c r="AA124" s="6">
        <f t="shared" si="136"/>
        <v>0</v>
      </c>
      <c r="AB124" s="6">
        <f t="shared" si="137"/>
        <v>0</v>
      </c>
      <c r="AC124" s="18" t="e">
        <f t="shared" si="138"/>
        <v>#DIV/0!</v>
      </c>
      <c r="AD124" s="6">
        <f t="shared" si="139"/>
        <v>0</v>
      </c>
      <c r="AE124" s="6">
        <f t="shared" si="140"/>
        <v>0</v>
      </c>
      <c r="AF124" s="6">
        <f t="shared" si="141"/>
        <v>0</v>
      </c>
      <c r="AG124" s="6">
        <f t="shared" si="142"/>
        <v>0</v>
      </c>
      <c r="AH124" s="3">
        <f t="shared" si="143"/>
        <v>0</v>
      </c>
      <c r="AI124" s="6">
        <f t="shared" si="144"/>
        <v>0</v>
      </c>
      <c r="AJ124" s="3">
        <f t="shared" si="145"/>
        <v>0</v>
      </c>
      <c r="AK124" s="18" t="e">
        <f t="shared" si="146"/>
        <v>#DIV/0!</v>
      </c>
    </row>
    <row r="125" spans="1:37" hidden="1" x14ac:dyDescent="0.25">
      <c r="A125" t="s">
        <v>1311</v>
      </c>
      <c r="B125" s="80" t="s">
        <v>661</v>
      </c>
      <c r="C125" t="s">
        <v>662</v>
      </c>
      <c r="E125"/>
      <c r="H125" s="3">
        <f t="shared" si="163"/>
        <v>0</v>
      </c>
      <c r="I125" s="3">
        <f t="shared" si="164"/>
        <v>0</v>
      </c>
      <c r="J125" s="6">
        <v>0</v>
      </c>
      <c r="K125" s="6">
        <f t="shared" si="165"/>
        <v>0</v>
      </c>
      <c r="L125" s="6">
        <f t="shared" si="166"/>
        <v>0</v>
      </c>
      <c r="M125" s="6">
        <f t="shared" si="167"/>
        <v>0</v>
      </c>
      <c r="N125" s="6">
        <f t="shared" si="168"/>
        <v>0</v>
      </c>
      <c r="O125" s="3">
        <f t="shared" si="169"/>
        <v>0</v>
      </c>
      <c r="P125" s="65">
        <f t="shared" si="170"/>
        <v>0</v>
      </c>
      <c r="Q125" s="6">
        <f t="shared" si="126"/>
        <v>0</v>
      </c>
      <c r="R125" s="6">
        <f t="shared" si="127"/>
        <v>0</v>
      </c>
      <c r="S125" s="6">
        <f t="shared" si="128"/>
        <v>0</v>
      </c>
      <c r="T125" s="6">
        <f t="shared" si="129"/>
        <v>0</v>
      </c>
      <c r="U125" s="6">
        <f t="shared" si="130"/>
        <v>0</v>
      </c>
      <c r="V125" s="3">
        <f t="shared" si="131"/>
        <v>0</v>
      </c>
      <c r="W125" s="3">
        <f t="shared" si="132"/>
        <v>0</v>
      </c>
      <c r="X125" s="3">
        <f t="shared" si="133"/>
        <v>0</v>
      </c>
      <c r="Y125" s="18" t="e">
        <f t="shared" si="134"/>
        <v>#DIV/0!</v>
      </c>
      <c r="Z125" s="6">
        <f t="shared" si="135"/>
        <v>0</v>
      </c>
      <c r="AA125" s="6">
        <f t="shared" si="136"/>
        <v>0</v>
      </c>
      <c r="AB125" s="6">
        <f t="shared" si="137"/>
        <v>0</v>
      </c>
      <c r="AC125" s="18" t="e">
        <f t="shared" si="138"/>
        <v>#DIV/0!</v>
      </c>
      <c r="AD125" s="6">
        <f t="shared" si="139"/>
        <v>0</v>
      </c>
      <c r="AE125" s="6">
        <f t="shared" si="140"/>
        <v>0</v>
      </c>
      <c r="AF125" s="6">
        <f t="shared" si="141"/>
        <v>0</v>
      </c>
      <c r="AG125" s="6">
        <f t="shared" si="142"/>
        <v>0</v>
      </c>
      <c r="AH125" s="3">
        <f t="shared" si="143"/>
        <v>0</v>
      </c>
      <c r="AI125" s="6">
        <f t="shared" si="144"/>
        <v>0</v>
      </c>
      <c r="AJ125" s="3">
        <f t="shared" si="145"/>
        <v>0</v>
      </c>
      <c r="AK125" s="18" t="e">
        <f t="shared" si="146"/>
        <v>#DIV/0!</v>
      </c>
    </row>
    <row r="126" spans="1:37" hidden="1" x14ac:dyDescent="0.25">
      <c r="A126" t="s">
        <v>1311</v>
      </c>
      <c r="B126" s="80" t="s">
        <v>663</v>
      </c>
      <c r="C126" t="s">
        <v>664</v>
      </c>
      <c r="E126"/>
      <c r="H126" s="3">
        <f t="shared" si="163"/>
        <v>0</v>
      </c>
      <c r="I126" s="3">
        <f t="shared" si="164"/>
        <v>0</v>
      </c>
      <c r="J126" s="6">
        <v>0</v>
      </c>
      <c r="K126" s="6">
        <f t="shared" si="165"/>
        <v>0</v>
      </c>
      <c r="L126" s="6">
        <f t="shared" si="166"/>
        <v>0</v>
      </c>
      <c r="M126" s="6">
        <f t="shared" si="167"/>
        <v>0</v>
      </c>
      <c r="N126" s="6">
        <f t="shared" si="168"/>
        <v>0</v>
      </c>
      <c r="O126" s="3">
        <f t="shared" si="169"/>
        <v>0</v>
      </c>
      <c r="P126" s="65">
        <f t="shared" si="170"/>
        <v>0</v>
      </c>
      <c r="Q126" s="6">
        <f t="shared" si="126"/>
        <v>0</v>
      </c>
      <c r="R126" s="6">
        <f t="shared" si="127"/>
        <v>0</v>
      </c>
      <c r="S126" s="6">
        <f t="shared" si="128"/>
        <v>0</v>
      </c>
      <c r="T126" s="6">
        <f t="shared" si="129"/>
        <v>0</v>
      </c>
      <c r="U126" s="6">
        <f t="shared" si="130"/>
        <v>0</v>
      </c>
      <c r="V126" s="3">
        <f t="shared" si="131"/>
        <v>0</v>
      </c>
      <c r="W126" s="3">
        <f t="shared" si="132"/>
        <v>0</v>
      </c>
      <c r="X126" s="3">
        <f t="shared" si="133"/>
        <v>0</v>
      </c>
      <c r="Y126" s="18" t="e">
        <f t="shared" si="134"/>
        <v>#DIV/0!</v>
      </c>
      <c r="Z126" s="6">
        <f t="shared" si="135"/>
        <v>0</v>
      </c>
      <c r="AA126" s="6">
        <f t="shared" si="136"/>
        <v>0</v>
      </c>
      <c r="AB126" s="6">
        <f t="shared" si="137"/>
        <v>0</v>
      </c>
      <c r="AC126" s="18" t="e">
        <f t="shared" si="138"/>
        <v>#DIV/0!</v>
      </c>
      <c r="AD126" s="6">
        <f t="shared" si="139"/>
        <v>0</v>
      </c>
      <c r="AE126" s="6">
        <f t="shared" si="140"/>
        <v>0</v>
      </c>
      <c r="AF126" s="6">
        <f t="shared" si="141"/>
        <v>0</v>
      </c>
      <c r="AG126" s="6">
        <f t="shared" si="142"/>
        <v>0</v>
      </c>
      <c r="AH126" s="3">
        <f t="shared" si="143"/>
        <v>0</v>
      </c>
      <c r="AI126" s="6">
        <f t="shared" si="144"/>
        <v>0</v>
      </c>
      <c r="AJ126" s="3">
        <f t="shared" si="145"/>
        <v>0</v>
      </c>
      <c r="AK126" s="18" t="e">
        <f t="shared" si="146"/>
        <v>#DIV/0!</v>
      </c>
    </row>
    <row r="127" spans="1:37" x14ac:dyDescent="0.25">
      <c r="A127" t="s">
        <v>1311</v>
      </c>
      <c r="B127" s="80" t="s">
        <v>665</v>
      </c>
      <c r="C127" t="s">
        <v>666</v>
      </c>
      <c r="H127" s="3">
        <f t="shared" ref="H127:H144" si="171">G127*0%</f>
        <v>0</v>
      </c>
      <c r="I127" s="3">
        <f t="shared" ref="I127:I144" si="172">G127*0%</f>
        <v>0</v>
      </c>
      <c r="J127" s="6">
        <v>0</v>
      </c>
      <c r="K127" s="6">
        <f t="shared" ref="K127:K144" si="173">SUM(G127:J127)</f>
        <v>0</v>
      </c>
      <c r="L127" s="6">
        <f t="shared" ref="L127:L144" si="174">G127*7%</f>
        <v>0</v>
      </c>
      <c r="M127" s="6">
        <f t="shared" ref="M127:M144" si="175">K127-L127</f>
        <v>0</v>
      </c>
      <c r="N127" s="6">
        <f t="shared" ref="N127:N144" si="176">M127*2.2</f>
        <v>0</v>
      </c>
      <c r="O127" s="3">
        <f t="shared" ref="O127:O144" si="177">N127*18%</f>
        <v>0</v>
      </c>
      <c r="P127" s="65">
        <f t="shared" ref="P127:P144" si="178">O127-L127</f>
        <v>0</v>
      </c>
      <c r="Q127" s="6">
        <f t="shared" si="126"/>
        <v>0</v>
      </c>
      <c r="R127" s="6">
        <f t="shared" si="127"/>
        <v>0</v>
      </c>
      <c r="S127" s="6">
        <f t="shared" si="128"/>
        <v>0</v>
      </c>
      <c r="T127" s="6">
        <f t="shared" si="129"/>
        <v>0</v>
      </c>
      <c r="U127" s="6">
        <f t="shared" si="130"/>
        <v>0</v>
      </c>
      <c r="V127" s="3">
        <f t="shared" si="131"/>
        <v>0</v>
      </c>
      <c r="W127" s="3">
        <f t="shared" si="132"/>
        <v>0</v>
      </c>
      <c r="X127" s="3">
        <f t="shared" si="133"/>
        <v>0</v>
      </c>
      <c r="Y127" s="18" t="e">
        <f t="shared" si="134"/>
        <v>#DIV/0!</v>
      </c>
      <c r="Z127" s="6">
        <f t="shared" si="135"/>
        <v>0</v>
      </c>
      <c r="AA127" s="6">
        <f t="shared" si="136"/>
        <v>0</v>
      </c>
      <c r="AB127" s="6">
        <f t="shared" si="137"/>
        <v>0</v>
      </c>
      <c r="AC127" s="18" t="e">
        <f t="shared" si="138"/>
        <v>#DIV/0!</v>
      </c>
      <c r="AD127" s="6">
        <f t="shared" si="139"/>
        <v>0</v>
      </c>
      <c r="AE127" s="6">
        <f t="shared" si="140"/>
        <v>0</v>
      </c>
      <c r="AF127" s="6">
        <f t="shared" si="141"/>
        <v>0</v>
      </c>
      <c r="AG127" s="6">
        <f t="shared" si="142"/>
        <v>0</v>
      </c>
      <c r="AH127" s="3">
        <f t="shared" si="143"/>
        <v>0</v>
      </c>
      <c r="AI127" s="6">
        <f t="shared" si="144"/>
        <v>0</v>
      </c>
      <c r="AJ127" s="3">
        <f t="shared" si="145"/>
        <v>0</v>
      </c>
      <c r="AK127" s="18" t="e">
        <f t="shared" si="146"/>
        <v>#DIV/0!</v>
      </c>
    </row>
    <row r="128" spans="1:37" x14ac:dyDescent="0.25">
      <c r="A128" t="s">
        <v>1311</v>
      </c>
      <c r="B128" s="80" t="s">
        <v>649</v>
      </c>
      <c r="C128" t="s">
        <v>650</v>
      </c>
      <c r="H128" s="3">
        <f t="shared" si="171"/>
        <v>0</v>
      </c>
      <c r="I128" s="3">
        <f t="shared" si="172"/>
        <v>0</v>
      </c>
      <c r="J128" s="6">
        <v>0</v>
      </c>
      <c r="K128" s="6">
        <f t="shared" si="173"/>
        <v>0</v>
      </c>
      <c r="L128" s="6">
        <f t="shared" si="174"/>
        <v>0</v>
      </c>
      <c r="M128" s="6">
        <f t="shared" si="175"/>
        <v>0</v>
      </c>
      <c r="N128" s="6">
        <f t="shared" si="176"/>
        <v>0</v>
      </c>
      <c r="O128" s="3">
        <f t="shared" si="177"/>
        <v>0</v>
      </c>
      <c r="P128" s="65">
        <f t="shared" si="178"/>
        <v>0</v>
      </c>
      <c r="Q128" s="6">
        <f t="shared" si="126"/>
        <v>0</v>
      </c>
      <c r="R128" s="6">
        <f t="shared" si="127"/>
        <v>0</v>
      </c>
      <c r="S128" s="6">
        <f t="shared" si="128"/>
        <v>0</v>
      </c>
      <c r="T128" s="6">
        <f t="shared" si="129"/>
        <v>0</v>
      </c>
      <c r="U128" s="6">
        <f t="shared" si="130"/>
        <v>0</v>
      </c>
      <c r="V128" s="3">
        <f t="shared" si="131"/>
        <v>0</v>
      </c>
      <c r="W128" s="3">
        <f t="shared" si="132"/>
        <v>0</v>
      </c>
      <c r="X128" s="3">
        <f t="shared" si="133"/>
        <v>0</v>
      </c>
      <c r="Y128" s="18" t="e">
        <f t="shared" si="134"/>
        <v>#DIV/0!</v>
      </c>
      <c r="Z128" s="6">
        <f t="shared" si="135"/>
        <v>0</v>
      </c>
      <c r="AA128" s="6">
        <f t="shared" si="136"/>
        <v>0</v>
      </c>
      <c r="AB128" s="6">
        <f t="shared" si="137"/>
        <v>0</v>
      </c>
      <c r="AC128" s="18" t="e">
        <f t="shared" si="138"/>
        <v>#DIV/0!</v>
      </c>
      <c r="AD128" s="6">
        <f t="shared" si="139"/>
        <v>0</v>
      </c>
      <c r="AE128" s="6">
        <f t="shared" si="140"/>
        <v>0</v>
      </c>
      <c r="AF128" s="6">
        <f t="shared" si="141"/>
        <v>0</v>
      </c>
      <c r="AG128" s="6">
        <f t="shared" si="142"/>
        <v>0</v>
      </c>
      <c r="AH128" s="3">
        <f t="shared" si="143"/>
        <v>0</v>
      </c>
      <c r="AI128" s="6">
        <f t="shared" si="144"/>
        <v>0</v>
      </c>
      <c r="AJ128" s="3">
        <f t="shared" si="145"/>
        <v>0</v>
      </c>
      <c r="AK128" s="18" t="e">
        <f t="shared" si="146"/>
        <v>#DIV/0!</v>
      </c>
    </row>
    <row r="129" spans="1:37" x14ac:dyDescent="0.25">
      <c r="A129" t="s">
        <v>1311</v>
      </c>
      <c r="B129" s="80" t="s">
        <v>645</v>
      </c>
      <c r="C129" t="s">
        <v>646</v>
      </c>
      <c r="H129" s="3">
        <f t="shared" si="171"/>
        <v>0</v>
      </c>
      <c r="I129" s="3">
        <f t="shared" si="172"/>
        <v>0</v>
      </c>
      <c r="J129" s="6">
        <v>0</v>
      </c>
      <c r="K129" s="6">
        <f t="shared" si="173"/>
        <v>0</v>
      </c>
      <c r="L129" s="6">
        <f t="shared" si="174"/>
        <v>0</v>
      </c>
      <c r="M129" s="6">
        <f t="shared" si="175"/>
        <v>0</v>
      </c>
      <c r="N129" s="6">
        <f t="shared" si="176"/>
        <v>0</v>
      </c>
      <c r="O129" s="3">
        <f t="shared" si="177"/>
        <v>0</v>
      </c>
      <c r="P129" s="65">
        <f t="shared" si="178"/>
        <v>0</v>
      </c>
      <c r="Q129" s="6">
        <f t="shared" si="126"/>
        <v>0</v>
      </c>
      <c r="R129" s="6">
        <f t="shared" si="127"/>
        <v>0</v>
      </c>
      <c r="S129" s="6">
        <f t="shared" si="128"/>
        <v>0</v>
      </c>
      <c r="T129" s="6">
        <f t="shared" si="129"/>
        <v>0</v>
      </c>
      <c r="U129" s="6">
        <f t="shared" si="130"/>
        <v>0</v>
      </c>
      <c r="V129" s="3">
        <f t="shared" si="131"/>
        <v>0</v>
      </c>
      <c r="W129" s="3">
        <f t="shared" si="132"/>
        <v>0</v>
      </c>
      <c r="X129" s="3">
        <f t="shared" si="133"/>
        <v>0</v>
      </c>
      <c r="Y129" s="18" t="e">
        <f t="shared" si="134"/>
        <v>#DIV/0!</v>
      </c>
      <c r="Z129" s="6">
        <f t="shared" si="135"/>
        <v>0</v>
      </c>
      <c r="AA129" s="6">
        <f t="shared" si="136"/>
        <v>0</v>
      </c>
      <c r="AB129" s="6">
        <f t="shared" si="137"/>
        <v>0</v>
      </c>
      <c r="AC129" s="18" t="e">
        <f t="shared" si="138"/>
        <v>#DIV/0!</v>
      </c>
      <c r="AD129" s="6">
        <f t="shared" si="139"/>
        <v>0</v>
      </c>
      <c r="AE129" s="6">
        <f t="shared" si="140"/>
        <v>0</v>
      </c>
      <c r="AF129" s="6">
        <f t="shared" si="141"/>
        <v>0</v>
      </c>
      <c r="AG129" s="6">
        <f t="shared" si="142"/>
        <v>0</v>
      </c>
      <c r="AH129" s="3">
        <f t="shared" si="143"/>
        <v>0</v>
      </c>
      <c r="AI129" s="6">
        <f t="shared" si="144"/>
        <v>0</v>
      </c>
      <c r="AJ129" s="3">
        <f t="shared" si="145"/>
        <v>0</v>
      </c>
      <c r="AK129" s="18" t="e">
        <f t="shared" si="146"/>
        <v>#DIV/0!</v>
      </c>
    </row>
    <row r="130" spans="1:37" x14ac:dyDescent="0.25">
      <c r="A130" t="s">
        <v>1311</v>
      </c>
      <c r="B130" s="80" t="s">
        <v>647</v>
      </c>
      <c r="C130" t="s">
        <v>648</v>
      </c>
      <c r="H130" s="3">
        <f t="shared" si="171"/>
        <v>0</v>
      </c>
      <c r="I130" s="3">
        <f t="shared" si="172"/>
        <v>0</v>
      </c>
      <c r="J130" s="6">
        <v>0</v>
      </c>
      <c r="K130" s="6">
        <f t="shared" si="173"/>
        <v>0</v>
      </c>
      <c r="L130" s="6">
        <f t="shared" si="174"/>
        <v>0</v>
      </c>
      <c r="M130" s="6">
        <f t="shared" si="175"/>
        <v>0</v>
      </c>
      <c r="N130" s="6">
        <f t="shared" si="176"/>
        <v>0</v>
      </c>
      <c r="O130" s="3">
        <f t="shared" si="177"/>
        <v>0</v>
      </c>
      <c r="P130" s="65">
        <f t="shared" si="178"/>
        <v>0</v>
      </c>
      <c r="Q130" s="6">
        <f t="shared" si="126"/>
        <v>0</v>
      </c>
      <c r="R130" s="6">
        <f t="shared" si="127"/>
        <v>0</v>
      </c>
      <c r="S130" s="6">
        <f t="shared" si="128"/>
        <v>0</v>
      </c>
      <c r="T130" s="6">
        <f t="shared" si="129"/>
        <v>0</v>
      </c>
      <c r="U130" s="6">
        <f t="shared" si="130"/>
        <v>0</v>
      </c>
      <c r="V130" s="3">
        <f t="shared" si="131"/>
        <v>0</v>
      </c>
      <c r="W130" s="3">
        <f t="shared" si="132"/>
        <v>0</v>
      </c>
      <c r="X130" s="3">
        <f t="shared" si="133"/>
        <v>0</v>
      </c>
      <c r="Y130" s="18" t="e">
        <f t="shared" si="134"/>
        <v>#DIV/0!</v>
      </c>
      <c r="Z130" s="6">
        <f t="shared" si="135"/>
        <v>0</v>
      </c>
      <c r="AA130" s="6">
        <f t="shared" si="136"/>
        <v>0</v>
      </c>
      <c r="AB130" s="6">
        <f t="shared" si="137"/>
        <v>0</v>
      </c>
      <c r="AC130" s="18" t="e">
        <f t="shared" si="138"/>
        <v>#DIV/0!</v>
      </c>
      <c r="AD130" s="6">
        <f t="shared" si="139"/>
        <v>0</v>
      </c>
      <c r="AE130" s="6">
        <f t="shared" si="140"/>
        <v>0</v>
      </c>
      <c r="AF130" s="6">
        <f t="shared" si="141"/>
        <v>0</v>
      </c>
      <c r="AG130" s="6">
        <f t="shared" si="142"/>
        <v>0</v>
      </c>
      <c r="AH130" s="3">
        <f t="shared" si="143"/>
        <v>0</v>
      </c>
      <c r="AI130" s="6">
        <f t="shared" si="144"/>
        <v>0</v>
      </c>
      <c r="AJ130" s="3">
        <f t="shared" si="145"/>
        <v>0</v>
      </c>
      <c r="AK130" s="18" t="e">
        <f t="shared" si="146"/>
        <v>#DIV/0!</v>
      </c>
    </row>
    <row r="131" spans="1:37" x14ac:dyDescent="0.25">
      <c r="A131" t="s">
        <v>1311</v>
      </c>
      <c r="B131" s="80" t="s">
        <v>653</v>
      </c>
      <c r="C131" t="s">
        <v>654</v>
      </c>
      <c r="H131" s="3">
        <f t="shared" si="171"/>
        <v>0</v>
      </c>
      <c r="I131" s="3">
        <f t="shared" si="172"/>
        <v>0</v>
      </c>
      <c r="J131" s="6">
        <v>0</v>
      </c>
      <c r="K131" s="6">
        <f t="shared" si="173"/>
        <v>0</v>
      </c>
      <c r="L131" s="6">
        <f t="shared" si="174"/>
        <v>0</v>
      </c>
      <c r="M131" s="6">
        <f t="shared" si="175"/>
        <v>0</v>
      </c>
      <c r="N131" s="6">
        <f t="shared" si="176"/>
        <v>0</v>
      </c>
      <c r="O131" s="3">
        <f t="shared" si="177"/>
        <v>0</v>
      </c>
      <c r="P131" s="65">
        <f t="shared" si="178"/>
        <v>0</v>
      </c>
      <c r="Q131" s="6">
        <f t="shared" si="126"/>
        <v>0</v>
      </c>
      <c r="R131" s="6">
        <f t="shared" si="127"/>
        <v>0</v>
      </c>
      <c r="S131" s="6">
        <f t="shared" si="128"/>
        <v>0</v>
      </c>
      <c r="T131" s="6">
        <f t="shared" si="129"/>
        <v>0</v>
      </c>
      <c r="U131" s="6">
        <f t="shared" si="130"/>
        <v>0</v>
      </c>
      <c r="V131" s="3">
        <f t="shared" si="131"/>
        <v>0</v>
      </c>
      <c r="W131" s="3">
        <f t="shared" si="132"/>
        <v>0</v>
      </c>
      <c r="X131" s="3">
        <f t="shared" si="133"/>
        <v>0</v>
      </c>
      <c r="Y131" s="18" t="e">
        <f t="shared" si="134"/>
        <v>#DIV/0!</v>
      </c>
      <c r="Z131" s="6">
        <f t="shared" si="135"/>
        <v>0</v>
      </c>
      <c r="AA131" s="6">
        <f t="shared" si="136"/>
        <v>0</v>
      </c>
      <c r="AB131" s="6">
        <f t="shared" si="137"/>
        <v>0</v>
      </c>
      <c r="AC131" s="18" t="e">
        <f t="shared" si="138"/>
        <v>#DIV/0!</v>
      </c>
      <c r="AD131" s="6">
        <f t="shared" si="139"/>
        <v>0</v>
      </c>
      <c r="AE131" s="6">
        <f t="shared" si="140"/>
        <v>0</v>
      </c>
      <c r="AF131" s="6">
        <f t="shared" si="141"/>
        <v>0</v>
      </c>
      <c r="AG131" s="6">
        <f t="shared" si="142"/>
        <v>0</v>
      </c>
      <c r="AH131" s="3">
        <f t="shared" si="143"/>
        <v>0</v>
      </c>
      <c r="AI131" s="6">
        <f t="shared" si="144"/>
        <v>0</v>
      </c>
      <c r="AJ131" s="3">
        <f t="shared" si="145"/>
        <v>0</v>
      </c>
      <c r="AK131" s="18" t="e">
        <f t="shared" si="146"/>
        <v>#DIV/0!</v>
      </c>
    </row>
    <row r="132" spans="1:37" x14ac:dyDescent="0.25">
      <c r="A132" t="s">
        <v>1311</v>
      </c>
      <c r="B132" s="80" t="s">
        <v>655</v>
      </c>
      <c r="C132" t="s">
        <v>656</v>
      </c>
      <c r="H132" s="3">
        <f t="shared" si="171"/>
        <v>0</v>
      </c>
      <c r="I132" s="3">
        <f t="shared" si="172"/>
        <v>0</v>
      </c>
      <c r="J132" s="6">
        <v>0</v>
      </c>
      <c r="K132" s="6">
        <f t="shared" si="173"/>
        <v>0</v>
      </c>
      <c r="L132" s="6">
        <f t="shared" si="174"/>
        <v>0</v>
      </c>
      <c r="M132" s="6">
        <f t="shared" si="175"/>
        <v>0</v>
      </c>
      <c r="N132" s="6">
        <f t="shared" si="176"/>
        <v>0</v>
      </c>
      <c r="O132" s="3">
        <f t="shared" si="177"/>
        <v>0</v>
      </c>
      <c r="P132" s="65">
        <f t="shared" si="178"/>
        <v>0</v>
      </c>
      <c r="Q132" s="6">
        <f t="shared" si="126"/>
        <v>0</v>
      </c>
      <c r="R132" s="6">
        <f t="shared" si="127"/>
        <v>0</v>
      </c>
      <c r="S132" s="6">
        <f t="shared" si="128"/>
        <v>0</v>
      </c>
      <c r="T132" s="6">
        <f t="shared" si="129"/>
        <v>0</v>
      </c>
      <c r="U132" s="6">
        <f t="shared" si="130"/>
        <v>0</v>
      </c>
      <c r="V132" s="3">
        <f t="shared" si="131"/>
        <v>0</v>
      </c>
      <c r="W132" s="3">
        <f t="shared" si="132"/>
        <v>0</v>
      </c>
      <c r="X132" s="3">
        <f t="shared" si="133"/>
        <v>0</v>
      </c>
      <c r="Y132" s="18" t="e">
        <f t="shared" si="134"/>
        <v>#DIV/0!</v>
      </c>
      <c r="Z132" s="6">
        <f t="shared" si="135"/>
        <v>0</v>
      </c>
      <c r="AA132" s="6">
        <f t="shared" si="136"/>
        <v>0</v>
      </c>
      <c r="AB132" s="6">
        <f t="shared" si="137"/>
        <v>0</v>
      </c>
      <c r="AC132" s="18" t="e">
        <f t="shared" si="138"/>
        <v>#DIV/0!</v>
      </c>
      <c r="AD132" s="6">
        <f t="shared" si="139"/>
        <v>0</v>
      </c>
      <c r="AE132" s="6">
        <f t="shared" si="140"/>
        <v>0</v>
      </c>
      <c r="AF132" s="6">
        <f t="shared" si="141"/>
        <v>0</v>
      </c>
      <c r="AG132" s="6">
        <f t="shared" si="142"/>
        <v>0</v>
      </c>
      <c r="AH132" s="3">
        <f t="shared" si="143"/>
        <v>0</v>
      </c>
      <c r="AI132" s="6">
        <f t="shared" si="144"/>
        <v>0</v>
      </c>
      <c r="AJ132" s="3">
        <f t="shared" si="145"/>
        <v>0</v>
      </c>
      <c r="AK132" s="18" t="e">
        <f t="shared" si="146"/>
        <v>#DIV/0!</v>
      </c>
    </row>
    <row r="133" spans="1:37" x14ac:dyDescent="0.25">
      <c r="A133" t="s">
        <v>1311</v>
      </c>
      <c r="B133" s="80" t="s">
        <v>657</v>
      </c>
      <c r="C133" t="s">
        <v>658</v>
      </c>
      <c r="H133" s="3">
        <f t="shared" si="171"/>
        <v>0</v>
      </c>
      <c r="I133" s="3">
        <f t="shared" si="172"/>
        <v>0</v>
      </c>
      <c r="J133" s="6">
        <v>0</v>
      </c>
      <c r="K133" s="6">
        <f t="shared" si="173"/>
        <v>0</v>
      </c>
      <c r="L133" s="6">
        <f t="shared" si="174"/>
        <v>0</v>
      </c>
      <c r="M133" s="6">
        <f t="shared" si="175"/>
        <v>0</v>
      </c>
      <c r="N133" s="6">
        <f t="shared" si="176"/>
        <v>0</v>
      </c>
      <c r="O133" s="3">
        <f t="shared" si="177"/>
        <v>0</v>
      </c>
      <c r="P133" s="65">
        <f t="shared" si="178"/>
        <v>0</v>
      </c>
      <c r="Q133" s="6">
        <f t="shared" ref="Q133:Q196" si="179">N133*3.65%</f>
        <v>0</v>
      </c>
      <c r="R133" s="6">
        <f t="shared" ref="R133:R196" si="180">N133*4.28%</f>
        <v>0</v>
      </c>
      <c r="S133" s="6">
        <f t="shared" ref="S133:S196" si="181">N133*4%</f>
        <v>0</v>
      </c>
      <c r="T133" s="6">
        <f t="shared" ref="T133:T196" si="182">N133*2%</f>
        <v>0</v>
      </c>
      <c r="U133" s="6">
        <f t="shared" ref="U133:U196" si="183">N133*5%</f>
        <v>0</v>
      </c>
      <c r="V133" s="3">
        <f t="shared" ref="V133:V196" si="184">SUM(P133:U133)</f>
        <v>0</v>
      </c>
      <c r="W133" s="3">
        <f t="shared" ref="W133:W196" si="185">V133+M133</f>
        <v>0</v>
      </c>
      <c r="X133" s="3">
        <f t="shared" ref="X133:X196" si="186">N133-W133</f>
        <v>0</v>
      </c>
      <c r="Y133" s="18" t="e">
        <f t="shared" ref="Y133:Y196" si="187">X133/N133</f>
        <v>#DIV/0!</v>
      </c>
      <c r="Z133" s="6">
        <f t="shared" ref="Z133:Z196" si="188">N133*10%</f>
        <v>0</v>
      </c>
      <c r="AA133" s="6">
        <f t="shared" ref="AA133:AA196" si="189">W133+Z133</f>
        <v>0</v>
      </c>
      <c r="AB133" s="6">
        <f t="shared" ref="AB133:AB196" si="190">N133-AA133</f>
        <v>0</v>
      </c>
      <c r="AC133" s="18" t="e">
        <f t="shared" ref="AC133:AC196" si="191">AB133/N133</f>
        <v>#DIV/0!</v>
      </c>
      <c r="AD133" s="6">
        <f t="shared" ref="AD133:AD196" si="192">P133*10%</f>
        <v>0</v>
      </c>
      <c r="AE133" s="6">
        <f t="shared" ref="AE133:AE196" si="193">(P133*90%)*10%</f>
        <v>0</v>
      </c>
      <c r="AF133" s="6">
        <f t="shared" ref="AF133:AF196" si="194">(P133*90%-AE133)*10%</f>
        <v>0</v>
      </c>
      <c r="AG133" s="6">
        <f t="shared" ref="AG133:AG196" si="195">SUM(AD133:AF133)</f>
        <v>0</v>
      </c>
      <c r="AH133" s="3">
        <f t="shared" ref="AH133:AH196" si="196">P133-AG133</f>
        <v>0</v>
      </c>
      <c r="AI133" s="6">
        <f t="shared" ref="AI133:AI196" si="197">AA133-AH133</f>
        <v>0</v>
      </c>
      <c r="AJ133" s="3">
        <f t="shared" ref="AJ133:AJ196" si="198">N133-AI133</f>
        <v>0</v>
      </c>
      <c r="AK133" s="18" t="e">
        <f t="shared" ref="AK133:AK196" si="199">AJ133/N133</f>
        <v>#DIV/0!</v>
      </c>
    </row>
    <row r="134" spans="1:37" x14ac:dyDescent="0.25">
      <c r="A134" t="s">
        <v>1311</v>
      </c>
      <c r="B134" s="80" t="s">
        <v>399</v>
      </c>
      <c r="C134" t="s">
        <v>400</v>
      </c>
      <c r="H134" s="3">
        <f t="shared" si="171"/>
        <v>0</v>
      </c>
      <c r="I134" s="3">
        <f t="shared" si="172"/>
        <v>0</v>
      </c>
      <c r="J134" s="6">
        <v>0</v>
      </c>
      <c r="K134" s="6">
        <f t="shared" si="173"/>
        <v>0</v>
      </c>
      <c r="L134" s="6">
        <f t="shared" si="174"/>
        <v>0</v>
      </c>
      <c r="M134" s="6">
        <f t="shared" si="175"/>
        <v>0</v>
      </c>
      <c r="N134" s="6">
        <f t="shared" si="176"/>
        <v>0</v>
      </c>
      <c r="O134" s="3">
        <f t="shared" si="177"/>
        <v>0</v>
      </c>
      <c r="P134" s="65">
        <f t="shared" si="178"/>
        <v>0</v>
      </c>
      <c r="Q134" s="6">
        <f t="shared" si="179"/>
        <v>0</v>
      </c>
      <c r="R134" s="6">
        <f t="shared" si="180"/>
        <v>0</v>
      </c>
      <c r="S134" s="6">
        <f t="shared" si="181"/>
        <v>0</v>
      </c>
      <c r="T134" s="6">
        <f t="shared" si="182"/>
        <v>0</v>
      </c>
      <c r="U134" s="6">
        <f t="shared" si="183"/>
        <v>0</v>
      </c>
      <c r="V134" s="3">
        <f t="shared" si="184"/>
        <v>0</v>
      </c>
      <c r="W134" s="3">
        <f t="shared" si="185"/>
        <v>0</v>
      </c>
      <c r="X134" s="3">
        <f t="shared" si="186"/>
        <v>0</v>
      </c>
      <c r="Y134" s="18" t="e">
        <f t="shared" si="187"/>
        <v>#DIV/0!</v>
      </c>
      <c r="Z134" s="6">
        <f t="shared" si="188"/>
        <v>0</v>
      </c>
      <c r="AA134" s="6">
        <f t="shared" si="189"/>
        <v>0</v>
      </c>
      <c r="AB134" s="6">
        <f t="shared" si="190"/>
        <v>0</v>
      </c>
      <c r="AC134" s="18" t="e">
        <f t="shared" si="191"/>
        <v>#DIV/0!</v>
      </c>
      <c r="AD134" s="6">
        <f t="shared" si="192"/>
        <v>0</v>
      </c>
      <c r="AE134" s="6">
        <f t="shared" si="193"/>
        <v>0</v>
      </c>
      <c r="AF134" s="6">
        <f t="shared" si="194"/>
        <v>0</v>
      </c>
      <c r="AG134" s="6">
        <f t="shared" si="195"/>
        <v>0</v>
      </c>
      <c r="AH134" s="3">
        <f t="shared" si="196"/>
        <v>0</v>
      </c>
      <c r="AI134" s="6">
        <f t="shared" si="197"/>
        <v>0</v>
      </c>
      <c r="AJ134" s="3">
        <f t="shared" si="198"/>
        <v>0</v>
      </c>
      <c r="AK134" s="18" t="e">
        <f t="shared" si="199"/>
        <v>#DIV/0!</v>
      </c>
    </row>
    <row r="135" spans="1:37" x14ac:dyDescent="0.25">
      <c r="A135" t="s">
        <v>1311</v>
      </c>
      <c r="B135" s="80" t="s">
        <v>381</v>
      </c>
      <c r="C135" t="s">
        <v>382</v>
      </c>
      <c r="H135" s="3">
        <f t="shared" si="171"/>
        <v>0</v>
      </c>
      <c r="I135" s="3">
        <f t="shared" si="172"/>
        <v>0</v>
      </c>
      <c r="J135" s="6">
        <v>0</v>
      </c>
      <c r="K135" s="6">
        <f t="shared" si="173"/>
        <v>0</v>
      </c>
      <c r="L135" s="6">
        <f t="shared" si="174"/>
        <v>0</v>
      </c>
      <c r="M135" s="6">
        <f t="shared" si="175"/>
        <v>0</v>
      </c>
      <c r="N135" s="6">
        <f t="shared" si="176"/>
        <v>0</v>
      </c>
      <c r="O135" s="3">
        <f t="shared" si="177"/>
        <v>0</v>
      </c>
      <c r="P135" s="65">
        <f t="shared" si="178"/>
        <v>0</v>
      </c>
      <c r="Q135" s="6">
        <f t="shared" si="179"/>
        <v>0</v>
      </c>
      <c r="R135" s="6">
        <f t="shared" si="180"/>
        <v>0</v>
      </c>
      <c r="S135" s="6">
        <f t="shared" si="181"/>
        <v>0</v>
      </c>
      <c r="T135" s="6">
        <f t="shared" si="182"/>
        <v>0</v>
      </c>
      <c r="U135" s="6">
        <f t="shared" si="183"/>
        <v>0</v>
      </c>
      <c r="V135" s="3">
        <f t="shared" si="184"/>
        <v>0</v>
      </c>
      <c r="W135" s="3">
        <f t="shared" si="185"/>
        <v>0</v>
      </c>
      <c r="X135" s="3">
        <f t="shared" si="186"/>
        <v>0</v>
      </c>
      <c r="Y135" s="18" t="e">
        <f t="shared" si="187"/>
        <v>#DIV/0!</v>
      </c>
      <c r="Z135" s="6">
        <f t="shared" si="188"/>
        <v>0</v>
      </c>
      <c r="AA135" s="6">
        <f t="shared" si="189"/>
        <v>0</v>
      </c>
      <c r="AB135" s="6">
        <f t="shared" si="190"/>
        <v>0</v>
      </c>
      <c r="AC135" s="18" t="e">
        <f t="shared" si="191"/>
        <v>#DIV/0!</v>
      </c>
      <c r="AD135" s="6">
        <f t="shared" si="192"/>
        <v>0</v>
      </c>
      <c r="AE135" s="6">
        <f t="shared" si="193"/>
        <v>0</v>
      </c>
      <c r="AF135" s="6">
        <f t="shared" si="194"/>
        <v>0</v>
      </c>
      <c r="AG135" s="6">
        <f t="shared" si="195"/>
        <v>0</v>
      </c>
      <c r="AH135" s="3">
        <f t="shared" si="196"/>
        <v>0</v>
      </c>
      <c r="AI135" s="6">
        <f t="shared" si="197"/>
        <v>0</v>
      </c>
      <c r="AJ135" s="3">
        <f t="shared" si="198"/>
        <v>0</v>
      </c>
      <c r="AK135" s="18" t="e">
        <f t="shared" si="199"/>
        <v>#DIV/0!</v>
      </c>
    </row>
    <row r="136" spans="1:37" x14ac:dyDescent="0.25">
      <c r="A136" t="s">
        <v>1311</v>
      </c>
      <c r="B136" s="80" t="s">
        <v>413</v>
      </c>
      <c r="C136" t="s">
        <v>414</v>
      </c>
      <c r="H136" s="3">
        <f t="shared" si="171"/>
        <v>0</v>
      </c>
      <c r="I136" s="3">
        <f t="shared" si="172"/>
        <v>0</v>
      </c>
      <c r="J136" s="6">
        <v>0</v>
      </c>
      <c r="K136" s="6">
        <f t="shared" si="173"/>
        <v>0</v>
      </c>
      <c r="L136" s="6">
        <f t="shared" si="174"/>
        <v>0</v>
      </c>
      <c r="M136" s="6">
        <f t="shared" si="175"/>
        <v>0</v>
      </c>
      <c r="N136" s="6">
        <f t="shared" si="176"/>
        <v>0</v>
      </c>
      <c r="O136" s="3">
        <f t="shared" si="177"/>
        <v>0</v>
      </c>
      <c r="P136" s="65">
        <f t="shared" si="178"/>
        <v>0</v>
      </c>
      <c r="Q136" s="6">
        <f t="shared" si="179"/>
        <v>0</v>
      </c>
      <c r="R136" s="6">
        <f t="shared" si="180"/>
        <v>0</v>
      </c>
      <c r="S136" s="6">
        <f t="shared" si="181"/>
        <v>0</v>
      </c>
      <c r="T136" s="6">
        <f t="shared" si="182"/>
        <v>0</v>
      </c>
      <c r="U136" s="6">
        <f t="shared" si="183"/>
        <v>0</v>
      </c>
      <c r="V136" s="3">
        <f t="shared" si="184"/>
        <v>0</v>
      </c>
      <c r="W136" s="3">
        <f t="shared" si="185"/>
        <v>0</v>
      </c>
      <c r="X136" s="3">
        <f t="shared" si="186"/>
        <v>0</v>
      </c>
      <c r="Y136" s="18" t="e">
        <f t="shared" si="187"/>
        <v>#DIV/0!</v>
      </c>
      <c r="Z136" s="6">
        <f t="shared" si="188"/>
        <v>0</v>
      </c>
      <c r="AA136" s="6">
        <f t="shared" si="189"/>
        <v>0</v>
      </c>
      <c r="AB136" s="6">
        <f t="shared" si="190"/>
        <v>0</v>
      </c>
      <c r="AC136" s="18" t="e">
        <f t="shared" si="191"/>
        <v>#DIV/0!</v>
      </c>
      <c r="AD136" s="6">
        <f t="shared" si="192"/>
        <v>0</v>
      </c>
      <c r="AE136" s="6">
        <f t="shared" si="193"/>
        <v>0</v>
      </c>
      <c r="AF136" s="6">
        <f t="shared" si="194"/>
        <v>0</v>
      </c>
      <c r="AG136" s="6">
        <f t="shared" si="195"/>
        <v>0</v>
      </c>
      <c r="AH136" s="3">
        <f t="shared" si="196"/>
        <v>0</v>
      </c>
      <c r="AI136" s="6">
        <f t="shared" si="197"/>
        <v>0</v>
      </c>
      <c r="AJ136" s="3">
        <f t="shared" si="198"/>
        <v>0</v>
      </c>
      <c r="AK136" s="18" t="e">
        <f t="shared" si="199"/>
        <v>#DIV/0!</v>
      </c>
    </row>
    <row r="137" spans="1:37" x14ac:dyDescent="0.25">
      <c r="A137" t="s">
        <v>1311</v>
      </c>
      <c r="B137" s="80" t="s">
        <v>397</v>
      </c>
      <c r="C137" t="s">
        <v>398</v>
      </c>
      <c r="H137" s="3">
        <f t="shared" si="171"/>
        <v>0</v>
      </c>
      <c r="I137" s="3">
        <f t="shared" si="172"/>
        <v>0</v>
      </c>
      <c r="J137" s="6">
        <v>0</v>
      </c>
      <c r="K137" s="6">
        <f t="shared" si="173"/>
        <v>0</v>
      </c>
      <c r="L137" s="6">
        <f t="shared" si="174"/>
        <v>0</v>
      </c>
      <c r="M137" s="6">
        <f t="shared" si="175"/>
        <v>0</v>
      </c>
      <c r="N137" s="6">
        <f t="shared" si="176"/>
        <v>0</v>
      </c>
      <c r="O137" s="3">
        <f t="shared" si="177"/>
        <v>0</v>
      </c>
      <c r="P137" s="65">
        <f t="shared" si="178"/>
        <v>0</v>
      </c>
      <c r="Q137" s="6">
        <f t="shared" si="179"/>
        <v>0</v>
      </c>
      <c r="R137" s="6">
        <f t="shared" si="180"/>
        <v>0</v>
      </c>
      <c r="S137" s="6">
        <f t="shared" si="181"/>
        <v>0</v>
      </c>
      <c r="T137" s="6">
        <f t="shared" si="182"/>
        <v>0</v>
      </c>
      <c r="U137" s="6">
        <f t="shared" si="183"/>
        <v>0</v>
      </c>
      <c r="V137" s="3">
        <f t="shared" si="184"/>
        <v>0</v>
      </c>
      <c r="W137" s="3">
        <f t="shared" si="185"/>
        <v>0</v>
      </c>
      <c r="X137" s="3">
        <f t="shared" si="186"/>
        <v>0</v>
      </c>
      <c r="Y137" s="18" t="e">
        <f t="shared" si="187"/>
        <v>#DIV/0!</v>
      </c>
      <c r="Z137" s="6">
        <f t="shared" si="188"/>
        <v>0</v>
      </c>
      <c r="AA137" s="6">
        <f t="shared" si="189"/>
        <v>0</v>
      </c>
      <c r="AB137" s="6">
        <f t="shared" si="190"/>
        <v>0</v>
      </c>
      <c r="AC137" s="18" t="e">
        <f t="shared" si="191"/>
        <v>#DIV/0!</v>
      </c>
      <c r="AD137" s="6">
        <f t="shared" si="192"/>
        <v>0</v>
      </c>
      <c r="AE137" s="6">
        <f t="shared" si="193"/>
        <v>0</v>
      </c>
      <c r="AF137" s="6">
        <f t="shared" si="194"/>
        <v>0</v>
      </c>
      <c r="AG137" s="6">
        <f t="shared" si="195"/>
        <v>0</v>
      </c>
      <c r="AH137" s="3">
        <f t="shared" si="196"/>
        <v>0</v>
      </c>
      <c r="AI137" s="6">
        <f t="shared" si="197"/>
        <v>0</v>
      </c>
      <c r="AJ137" s="3">
        <f t="shared" si="198"/>
        <v>0</v>
      </c>
      <c r="AK137" s="18" t="e">
        <f t="shared" si="199"/>
        <v>#DIV/0!</v>
      </c>
    </row>
    <row r="138" spans="1:37" x14ac:dyDescent="0.25">
      <c r="A138" t="s">
        <v>1311</v>
      </c>
      <c r="B138" s="80" t="s">
        <v>409</v>
      </c>
      <c r="C138" t="s">
        <v>410</v>
      </c>
      <c r="H138" s="3">
        <f t="shared" si="171"/>
        <v>0</v>
      </c>
      <c r="I138" s="3">
        <f t="shared" si="172"/>
        <v>0</v>
      </c>
      <c r="J138" s="6">
        <v>0</v>
      </c>
      <c r="K138" s="6">
        <f t="shared" si="173"/>
        <v>0</v>
      </c>
      <c r="L138" s="6">
        <f t="shared" si="174"/>
        <v>0</v>
      </c>
      <c r="M138" s="6">
        <f t="shared" si="175"/>
        <v>0</v>
      </c>
      <c r="N138" s="6">
        <f t="shared" si="176"/>
        <v>0</v>
      </c>
      <c r="O138" s="3">
        <f t="shared" si="177"/>
        <v>0</v>
      </c>
      <c r="P138" s="65">
        <f t="shared" si="178"/>
        <v>0</v>
      </c>
      <c r="Q138" s="6">
        <f t="shared" si="179"/>
        <v>0</v>
      </c>
      <c r="R138" s="6">
        <f t="shared" si="180"/>
        <v>0</v>
      </c>
      <c r="S138" s="6">
        <f t="shared" si="181"/>
        <v>0</v>
      </c>
      <c r="T138" s="6">
        <f t="shared" si="182"/>
        <v>0</v>
      </c>
      <c r="U138" s="6">
        <f t="shared" si="183"/>
        <v>0</v>
      </c>
      <c r="V138" s="3">
        <f t="shared" si="184"/>
        <v>0</v>
      </c>
      <c r="W138" s="3">
        <f t="shared" si="185"/>
        <v>0</v>
      </c>
      <c r="X138" s="3">
        <f t="shared" si="186"/>
        <v>0</v>
      </c>
      <c r="Y138" s="18" t="e">
        <f t="shared" si="187"/>
        <v>#DIV/0!</v>
      </c>
      <c r="Z138" s="6">
        <f t="shared" si="188"/>
        <v>0</v>
      </c>
      <c r="AA138" s="6">
        <f t="shared" si="189"/>
        <v>0</v>
      </c>
      <c r="AB138" s="6">
        <f t="shared" si="190"/>
        <v>0</v>
      </c>
      <c r="AC138" s="18" t="e">
        <f t="shared" si="191"/>
        <v>#DIV/0!</v>
      </c>
      <c r="AD138" s="6">
        <f t="shared" si="192"/>
        <v>0</v>
      </c>
      <c r="AE138" s="6">
        <f t="shared" si="193"/>
        <v>0</v>
      </c>
      <c r="AF138" s="6">
        <f t="shared" si="194"/>
        <v>0</v>
      </c>
      <c r="AG138" s="6">
        <f t="shared" si="195"/>
        <v>0</v>
      </c>
      <c r="AH138" s="3">
        <f t="shared" si="196"/>
        <v>0</v>
      </c>
      <c r="AI138" s="6">
        <f t="shared" si="197"/>
        <v>0</v>
      </c>
      <c r="AJ138" s="3">
        <f t="shared" si="198"/>
        <v>0</v>
      </c>
      <c r="AK138" s="18" t="e">
        <f t="shared" si="199"/>
        <v>#DIV/0!</v>
      </c>
    </row>
    <row r="139" spans="1:37" x14ac:dyDescent="0.25">
      <c r="A139" t="s">
        <v>1311</v>
      </c>
      <c r="B139" s="80" t="s">
        <v>395</v>
      </c>
      <c r="C139" t="s">
        <v>396</v>
      </c>
      <c r="H139" s="3">
        <f t="shared" si="171"/>
        <v>0</v>
      </c>
      <c r="I139" s="3">
        <f t="shared" si="172"/>
        <v>0</v>
      </c>
      <c r="J139" s="6">
        <v>0</v>
      </c>
      <c r="K139" s="6">
        <f t="shared" si="173"/>
        <v>0</v>
      </c>
      <c r="L139" s="6">
        <f t="shared" si="174"/>
        <v>0</v>
      </c>
      <c r="M139" s="6">
        <f t="shared" si="175"/>
        <v>0</v>
      </c>
      <c r="N139" s="6">
        <f t="shared" si="176"/>
        <v>0</v>
      </c>
      <c r="O139" s="3">
        <f t="shared" si="177"/>
        <v>0</v>
      </c>
      <c r="P139" s="65">
        <f t="shared" si="178"/>
        <v>0</v>
      </c>
      <c r="Q139" s="6">
        <f t="shared" si="179"/>
        <v>0</v>
      </c>
      <c r="R139" s="6">
        <f t="shared" si="180"/>
        <v>0</v>
      </c>
      <c r="S139" s="6">
        <f t="shared" si="181"/>
        <v>0</v>
      </c>
      <c r="T139" s="6">
        <f t="shared" si="182"/>
        <v>0</v>
      </c>
      <c r="U139" s="6">
        <f t="shared" si="183"/>
        <v>0</v>
      </c>
      <c r="V139" s="3">
        <f t="shared" si="184"/>
        <v>0</v>
      </c>
      <c r="W139" s="3">
        <f t="shared" si="185"/>
        <v>0</v>
      </c>
      <c r="X139" s="3">
        <f t="shared" si="186"/>
        <v>0</v>
      </c>
      <c r="Y139" s="18" t="e">
        <f t="shared" si="187"/>
        <v>#DIV/0!</v>
      </c>
      <c r="Z139" s="6">
        <f t="shared" si="188"/>
        <v>0</v>
      </c>
      <c r="AA139" s="6">
        <f t="shared" si="189"/>
        <v>0</v>
      </c>
      <c r="AB139" s="6">
        <f t="shared" si="190"/>
        <v>0</v>
      </c>
      <c r="AC139" s="18" t="e">
        <f t="shared" si="191"/>
        <v>#DIV/0!</v>
      </c>
      <c r="AD139" s="6">
        <f t="shared" si="192"/>
        <v>0</v>
      </c>
      <c r="AE139" s="6">
        <f t="shared" si="193"/>
        <v>0</v>
      </c>
      <c r="AF139" s="6">
        <f t="shared" si="194"/>
        <v>0</v>
      </c>
      <c r="AG139" s="6">
        <f t="shared" si="195"/>
        <v>0</v>
      </c>
      <c r="AH139" s="3">
        <f t="shared" si="196"/>
        <v>0</v>
      </c>
      <c r="AI139" s="6">
        <f t="shared" si="197"/>
        <v>0</v>
      </c>
      <c r="AJ139" s="3">
        <f t="shared" si="198"/>
        <v>0</v>
      </c>
      <c r="AK139" s="18" t="e">
        <f t="shared" si="199"/>
        <v>#DIV/0!</v>
      </c>
    </row>
    <row r="140" spans="1:37" x14ac:dyDescent="0.25">
      <c r="A140" t="s">
        <v>1311</v>
      </c>
      <c r="B140" s="80" t="s">
        <v>635</v>
      </c>
      <c r="C140" t="s">
        <v>636</v>
      </c>
      <c r="H140" s="3">
        <f t="shared" si="171"/>
        <v>0</v>
      </c>
      <c r="I140" s="3">
        <f t="shared" si="172"/>
        <v>0</v>
      </c>
      <c r="J140" s="6">
        <v>0</v>
      </c>
      <c r="K140" s="6">
        <f t="shared" si="173"/>
        <v>0</v>
      </c>
      <c r="L140" s="6">
        <f t="shared" si="174"/>
        <v>0</v>
      </c>
      <c r="M140" s="6">
        <f t="shared" si="175"/>
        <v>0</v>
      </c>
      <c r="N140" s="6">
        <f t="shared" si="176"/>
        <v>0</v>
      </c>
      <c r="O140" s="3">
        <f t="shared" si="177"/>
        <v>0</v>
      </c>
      <c r="P140" s="65">
        <f t="shared" si="178"/>
        <v>0</v>
      </c>
      <c r="Q140" s="6">
        <f t="shared" si="179"/>
        <v>0</v>
      </c>
      <c r="R140" s="6">
        <f t="shared" si="180"/>
        <v>0</v>
      </c>
      <c r="S140" s="6">
        <f t="shared" si="181"/>
        <v>0</v>
      </c>
      <c r="T140" s="6">
        <f t="shared" si="182"/>
        <v>0</v>
      </c>
      <c r="U140" s="6">
        <f t="shared" si="183"/>
        <v>0</v>
      </c>
      <c r="V140" s="3">
        <f t="shared" si="184"/>
        <v>0</v>
      </c>
      <c r="W140" s="3">
        <f t="shared" si="185"/>
        <v>0</v>
      </c>
      <c r="X140" s="3">
        <f t="shared" si="186"/>
        <v>0</v>
      </c>
      <c r="Y140" s="18" t="e">
        <f t="shared" si="187"/>
        <v>#DIV/0!</v>
      </c>
      <c r="Z140" s="6">
        <f t="shared" si="188"/>
        <v>0</v>
      </c>
      <c r="AA140" s="6">
        <f t="shared" si="189"/>
        <v>0</v>
      </c>
      <c r="AB140" s="6">
        <f t="shared" si="190"/>
        <v>0</v>
      </c>
      <c r="AC140" s="18" t="e">
        <f t="shared" si="191"/>
        <v>#DIV/0!</v>
      </c>
      <c r="AD140" s="6">
        <f t="shared" si="192"/>
        <v>0</v>
      </c>
      <c r="AE140" s="6">
        <f t="shared" si="193"/>
        <v>0</v>
      </c>
      <c r="AF140" s="6">
        <f t="shared" si="194"/>
        <v>0</v>
      </c>
      <c r="AG140" s="6">
        <f t="shared" si="195"/>
        <v>0</v>
      </c>
      <c r="AH140" s="3">
        <f t="shared" si="196"/>
        <v>0</v>
      </c>
      <c r="AI140" s="6">
        <f t="shared" si="197"/>
        <v>0</v>
      </c>
      <c r="AJ140" s="3">
        <f t="shared" si="198"/>
        <v>0</v>
      </c>
      <c r="AK140" s="18" t="e">
        <f t="shared" si="199"/>
        <v>#DIV/0!</v>
      </c>
    </row>
    <row r="141" spans="1:37" x14ac:dyDescent="0.25">
      <c r="A141" t="s">
        <v>1311</v>
      </c>
      <c r="B141" s="80" t="s">
        <v>411</v>
      </c>
      <c r="C141" t="s">
        <v>412</v>
      </c>
      <c r="H141" s="3">
        <f t="shared" si="171"/>
        <v>0</v>
      </c>
      <c r="I141" s="3">
        <f t="shared" si="172"/>
        <v>0</v>
      </c>
      <c r="J141" s="6">
        <v>0</v>
      </c>
      <c r="K141" s="6">
        <f t="shared" si="173"/>
        <v>0</v>
      </c>
      <c r="L141" s="6">
        <f t="shared" si="174"/>
        <v>0</v>
      </c>
      <c r="M141" s="6">
        <f t="shared" si="175"/>
        <v>0</v>
      </c>
      <c r="N141" s="6">
        <f t="shared" si="176"/>
        <v>0</v>
      </c>
      <c r="O141" s="3">
        <f t="shared" si="177"/>
        <v>0</v>
      </c>
      <c r="P141" s="65">
        <f t="shared" si="178"/>
        <v>0</v>
      </c>
      <c r="Q141" s="6">
        <f t="shared" si="179"/>
        <v>0</v>
      </c>
      <c r="R141" s="6">
        <f t="shared" si="180"/>
        <v>0</v>
      </c>
      <c r="S141" s="6">
        <f t="shared" si="181"/>
        <v>0</v>
      </c>
      <c r="T141" s="6">
        <f t="shared" si="182"/>
        <v>0</v>
      </c>
      <c r="U141" s="6">
        <f t="shared" si="183"/>
        <v>0</v>
      </c>
      <c r="V141" s="3">
        <f t="shared" si="184"/>
        <v>0</v>
      </c>
      <c r="W141" s="3">
        <f t="shared" si="185"/>
        <v>0</v>
      </c>
      <c r="X141" s="3">
        <f t="shared" si="186"/>
        <v>0</v>
      </c>
      <c r="Y141" s="18" t="e">
        <f t="shared" si="187"/>
        <v>#DIV/0!</v>
      </c>
      <c r="Z141" s="6">
        <f t="shared" si="188"/>
        <v>0</v>
      </c>
      <c r="AA141" s="6">
        <f t="shared" si="189"/>
        <v>0</v>
      </c>
      <c r="AB141" s="6">
        <f t="shared" si="190"/>
        <v>0</v>
      </c>
      <c r="AC141" s="18" t="e">
        <f t="shared" si="191"/>
        <v>#DIV/0!</v>
      </c>
      <c r="AD141" s="6">
        <f t="shared" si="192"/>
        <v>0</v>
      </c>
      <c r="AE141" s="6">
        <f t="shared" si="193"/>
        <v>0</v>
      </c>
      <c r="AF141" s="6">
        <f t="shared" si="194"/>
        <v>0</v>
      </c>
      <c r="AG141" s="6">
        <f t="shared" si="195"/>
        <v>0</v>
      </c>
      <c r="AH141" s="3">
        <f t="shared" si="196"/>
        <v>0</v>
      </c>
      <c r="AI141" s="6">
        <f t="shared" si="197"/>
        <v>0</v>
      </c>
      <c r="AJ141" s="3">
        <f t="shared" si="198"/>
        <v>0</v>
      </c>
      <c r="AK141" s="18" t="e">
        <f t="shared" si="199"/>
        <v>#DIV/0!</v>
      </c>
    </row>
    <row r="142" spans="1:37" x14ac:dyDescent="0.25">
      <c r="A142" t="s">
        <v>1311</v>
      </c>
      <c r="B142" s="80" t="s">
        <v>393</v>
      </c>
      <c r="C142" t="s">
        <v>394</v>
      </c>
      <c r="H142" s="3">
        <f t="shared" si="171"/>
        <v>0</v>
      </c>
      <c r="I142" s="3">
        <f t="shared" si="172"/>
        <v>0</v>
      </c>
      <c r="J142" s="6">
        <v>0</v>
      </c>
      <c r="K142" s="6">
        <f t="shared" si="173"/>
        <v>0</v>
      </c>
      <c r="L142" s="6">
        <f t="shared" si="174"/>
        <v>0</v>
      </c>
      <c r="M142" s="6">
        <f t="shared" si="175"/>
        <v>0</v>
      </c>
      <c r="N142" s="6">
        <f t="shared" si="176"/>
        <v>0</v>
      </c>
      <c r="O142" s="3">
        <f t="shared" si="177"/>
        <v>0</v>
      </c>
      <c r="P142" s="65">
        <f t="shared" si="178"/>
        <v>0</v>
      </c>
      <c r="Q142" s="6">
        <f t="shared" si="179"/>
        <v>0</v>
      </c>
      <c r="R142" s="6">
        <f t="shared" si="180"/>
        <v>0</v>
      </c>
      <c r="S142" s="6">
        <f t="shared" si="181"/>
        <v>0</v>
      </c>
      <c r="T142" s="6">
        <f t="shared" si="182"/>
        <v>0</v>
      </c>
      <c r="U142" s="6">
        <f t="shared" si="183"/>
        <v>0</v>
      </c>
      <c r="V142" s="3">
        <f t="shared" si="184"/>
        <v>0</v>
      </c>
      <c r="W142" s="3">
        <f t="shared" si="185"/>
        <v>0</v>
      </c>
      <c r="X142" s="3">
        <f t="shared" si="186"/>
        <v>0</v>
      </c>
      <c r="Y142" s="18" t="e">
        <f t="shared" si="187"/>
        <v>#DIV/0!</v>
      </c>
      <c r="Z142" s="6">
        <f t="shared" si="188"/>
        <v>0</v>
      </c>
      <c r="AA142" s="6">
        <f t="shared" si="189"/>
        <v>0</v>
      </c>
      <c r="AB142" s="6">
        <f t="shared" si="190"/>
        <v>0</v>
      </c>
      <c r="AC142" s="18" t="e">
        <f t="shared" si="191"/>
        <v>#DIV/0!</v>
      </c>
      <c r="AD142" s="6">
        <f t="shared" si="192"/>
        <v>0</v>
      </c>
      <c r="AE142" s="6">
        <f t="shared" si="193"/>
        <v>0</v>
      </c>
      <c r="AF142" s="6">
        <f t="shared" si="194"/>
        <v>0</v>
      </c>
      <c r="AG142" s="6">
        <f t="shared" si="195"/>
        <v>0</v>
      </c>
      <c r="AH142" s="3">
        <f t="shared" si="196"/>
        <v>0</v>
      </c>
      <c r="AI142" s="6">
        <f t="shared" si="197"/>
        <v>0</v>
      </c>
      <c r="AJ142" s="3">
        <f t="shared" si="198"/>
        <v>0</v>
      </c>
      <c r="AK142" s="18" t="e">
        <f t="shared" si="199"/>
        <v>#DIV/0!</v>
      </c>
    </row>
    <row r="143" spans="1:37" x14ac:dyDescent="0.25">
      <c r="A143" t="s">
        <v>1311</v>
      </c>
      <c r="B143" s="80" t="s">
        <v>629</v>
      </c>
      <c r="C143" t="s">
        <v>630</v>
      </c>
      <c r="H143" s="3">
        <f t="shared" si="171"/>
        <v>0</v>
      </c>
      <c r="I143" s="3">
        <f t="shared" si="172"/>
        <v>0</v>
      </c>
      <c r="J143" s="6">
        <v>0</v>
      </c>
      <c r="K143" s="6">
        <f t="shared" si="173"/>
        <v>0</v>
      </c>
      <c r="L143" s="6">
        <f t="shared" si="174"/>
        <v>0</v>
      </c>
      <c r="M143" s="6">
        <f t="shared" si="175"/>
        <v>0</v>
      </c>
      <c r="N143" s="6">
        <f t="shared" si="176"/>
        <v>0</v>
      </c>
      <c r="O143" s="3">
        <f t="shared" si="177"/>
        <v>0</v>
      </c>
      <c r="P143" s="65">
        <f t="shared" si="178"/>
        <v>0</v>
      </c>
      <c r="Q143" s="6">
        <f t="shared" si="179"/>
        <v>0</v>
      </c>
      <c r="R143" s="6">
        <f t="shared" si="180"/>
        <v>0</v>
      </c>
      <c r="S143" s="6">
        <f t="shared" si="181"/>
        <v>0</v>
      </c>
      <c r="T143" s="6">
        <f t="shared" si="182"/>
        <v>0</v>
      </c>
      <c r="U143" s="6">
        <f t="shared" si="183"/>
        <v>0</v>
      </c>
      <c r="V143" s="3">
        <f t="shared" si="184"/>
        <v>0</v>
      </c>
      <c r="W143" s="3">
        <f t="shared" si="185"/>
        <v>0</v>
      </c>
      <c r="X143" s="3">
        <f t="shared" si="186"/>
        <v>0</v>
      </c>
      <c r="Y143" s="18" t="e">
        <f t="shared" si="187"/>
        <v>#DIV/0!</v>
      </c>
      <c r="Z143" s="6">
        <f t="shared" si="188"/>
        <v>0</v>
      </c>
      <c r="AA143" s="6">
        <f t="shared" si="189"/>
        <v>0</v>
      </c>
      <c r="AB143" s="6">
        <f t="shared" si="190"/>
        <v>0</v>
      </c>
      <c r="AC143" s="18" t="e">
        <f t="shared" si="191"/>
        <v>#DIV/0!</v>
      </c>
      <c r="AD143" s="6">
        <f t="shared" si="192"/>
        <v>0</v>
      </c>
      <c r="AE143" s="6">
        <f t="shared" si="193"/>
        <v>0</v>
      </c>
      <c r="AF143" s="6">
        <f t="shared" si="194"/>
        <v>0</v>
      </c>
      <c r="AG143" s="6">
        <f t="shared" si="195"/>
        <v>0</v>
      </c>
      <c r="AH143" s="3">
        <f t="shared" si="196"/>
        <v>0</v>
      </c>
      <c r="AI143" s="6">
        <f t="shared" si="197"/>
        <v>0</v>
      </c>
      <c r="AJ143" s="3">
        <f t="shared" si="198"/>
        <v>0</v>
      </c>
      <c r="AK143" s="18" t="e">
        <f t="shared" si="199"/>
        <v>#DIV/0!</v>
      </c>
    </row>
    <row r="144" spans="1:37" x14ac:dyDescent="0.25">
      <c r="A144" t="s">
        <v>1311</v>
      </c>
      <c r="B144" s="80" t="s">
        <v>631</v>
      </c>
      <c r="C144" t="s">
        <v>632</v>
      </c>
      <c r="H144" s="3">
        <f t="shared" si="171"/>
        <v>0</v>
      </c>
      <c r="I144" s="3">
        <f t="shared" si="172"/>
        <v>0</v>
      </c>
      <c r="J144" s="6">
        <v>0</v>
      </c>
      <c r="K144" s="6">
        <f t="shared" si="173"/>
        <v>0</v>
      </c>
      <c r="L144" s="6">
        <f t="shared" si="174"/>
        <v>0</v>
      </c>
      <c r="M144" s="6">
        <f t="shared" si="175"/>
        <v>0</v>
      </c>
      <c r="N144" s="6">
        <f t="shared" si="176"/>
        <v>0</v>
      </c>
      <c r="O144" s="3">
        <f t="shared" si="177"/>
        <v>0</v>
      </c>
      <c r="P144" s="65">
        <f t="shared" si="178"/>
        <v>0</v>
      </c>
      <c r="Q144" s="6">
        <f t="shared" si="179"/>
        <v>0</v>
      </c>
      <c r="R144" s="6">
        <f t="shared" si="180"/>
        <v>0</v>
      </c>
      <c r="S144" s="6">
        <f t="shared" si="181"/>
        <v>0</v>
      </c>
      <c r="T144" s="6">
        <f t="shared" si="182"/>
        <v>0</v>
      </c>
      <c r="U144" s="6">
        <f t="shared" si="183"/>
        <v>0</v>
      </c>
      <c r="V144" s="3">
        <f t="shared" si="184"/>
        <v>0</v>
      </c>
      <c r="W144" s="3">
        <f t="shared" si="185"/>
        <v>0</v>
      </c>
      <c r="X144" s="3">
        <f t="shared" si="186"/>
        <v>0</v>
      </c>
      <c r="Y144" s="18" t="e">
        <f t="shared" si="187"/>
        <v>#DIV/0!</v>
      </c>
      <c r="Z144" s="6">
        <f t="shared" si="188"/>
        <v>0</v>
      </c>
      <c r="AA144" s="6">
        <f t="shared" si="189"/>
        <v>0</v>
      </c>
      <c r="AB144" s="6">
        <f t="shared" si="190"/>
        <v>0</v>
      </c>
      <c r="AC144" s="18" t="e">
        <f t="shared" si="191"/>
        <v>#DIV/0!</v>
      </c>
      <c r="AD144" s="6">
        <f t="shared" si="192"/>
        <v>0</v>
      </c>
      <c r="AE144" s="6">
        <f t="shared" si="193"/>
        <v>0</v>
      </c>
      <c r="AF144" s="6">
        <f t="shared" si="194"/>
        <v>0</v>
      </c>
      <c r="AG144" s="6">
        <f t="shared" si="195"/>
        <v>0</v>
      </c>
      <c r="AH144" s="3">
        <f t="shared" si="196"/>
        <v>0</v>
      </c>
      <c r="AI144" s="6">
        <f t="shared" si="197"/>
        <v>0</v>
      </c>
      <c r="AJ144" s="3">
        <f t="shared" si="198"/>
        <v>0</v>
      </c>
      <c r="AK144" s="18" t="e">
        <f t="shared" si="199"/>
        <v>#DIV/0!</v>
      </c>
    </row>
    <row r="145" spans="1:37" hidden="1" x14ac:dyDescent="0.25">
      <c r="A145" t="s">
        <v>1311</v>
      </c>
      <c r="B145" s="80" t="s">
        <v>633</v>
      </c>
      <c r="C145" t="s">
        <v>634</v>
      </c>
      <c r="E145"/>
      <c r="H145" s="3">
        <f t="shared" ref="H145:H178" si="200">G145*5%</f>
        <v>0</v>
      </c>
      <c r="I145" s="3">
        <f t="shared" ref="I145:I178" si="201">G145*0%</f>
        <v>0</v>
      </c>
      <c r="J145" s="6">
        <v>0</v>
      </c>
      <c r="K145" s="6">
        <f t="shared" ref="K145:K178" si="202">SUM(G145:J145)</f>
        <v>0</v>
      </c>
      <c r="L145" s="6">
        <f t="shared" ref="L145:L178" si="203">G145*12%</f>
        <v>0</v>
      </c>
      <c r="M145" s="6">
        <f t="shared" ref="M145:M178" si="204">K145-L145</f>
        <v>0</v>
      </c>
      <c r="N145" s="6">
        <f t="shared" ref="N145:N178" si="205">M145*2.2</f>
        <v>0</v>
      </c>
      <c r="O145" s="3">
        <f t="shared" ref="O145:O178" si="206">N145*18%</f>
        <v>0</v>
      </c>
      <c r="P145" s="65">
        <f t="shared" ref="P145:P178" si="207">O145-L145</f>
        <v>0</v>
      </c>
      <c r="Q145" s="6">
        <f t="shared" si="179"/>
        <v>0</v>
      </c>
      <c r="R145" s="6">
        <f t="shared" si="180"/>
        <v>0</v>
      </c>
      <c r="S145" s="6">
        <f t="shared" si="181"/>
        <v>0</v>
      </c>
      <c r="T145" s="6">
        <f t="shared" si="182"/>
        <v>0</v>
      </c>
      <c r="U145" s="6">
        <f t="shared" si="183"/>
        <v>0</v>
      </c>
      <c r="V145" s="3">
        <f t="shared" si="184"/>
        <v>0</v>
      </c>
      <c r="W145" s="3">
        <f t="shared" si="185"/>
        <v>0</v>
      </c>
      <c r="X145" s="3">
        <f t="shared" si="186"/>
        <v>0</v>
      </c>
      <c r="Y145" s="18" t="e">
        <f t="shared" si="187"/>
        <v>#DIV/0!</v>
      </c>
      <c r="Z145" s="6">
        <f t="shared" si="188"/>
        <v>0</v>
      </c>
      <c r="AA145" s="6">
        <f t="shared" si="189"/>
        <v>0</v>
      </c>
      <c r="AB145" s="6">
        <f t="shared" si="190"/>
        <v>0</v>
      </c>
      <c r="AC145" s="18" t="e">
        <f t="shared" si="191"/>
        <v>#DIV/0!</v>
      </c>
      <c r="AD145" s="6">
        <f t="shared" si="192"/>
        <v>0</v>
      </c>
      <c r="AE145" s="6">
        <f t="shared" si="193"/>
        <v>0</v>
      </c>
      <c r="AF145" s="6">
        <f t="shared" si="194"/>
        <v>0</v>
      </c>
      <c r="AG145" s="6">
        <f t="shared" si="195"/>
        <v>0</v>
      </c>
      <c r="AH145" s="3">
        <f t="shared" si="196"/>
        <v>0</v>
      </c>
      <c r="AI145" s="6">
        <f t="shared" si="197"/>
        <v>0</v>
      </c>
      <c r="AJ145" s="3">
        <f t="shared" si="198"/>
        <v>0</v>
      </c>
      <c r="AK145" s="18" t="e">
        <f t="shared" si="199"/>
        <v>#DIV/0!</v>
      </c>
    </row>
    <row r="146" spans="1:37" hidden="1" x14ac:dyDescent="0.25">
      <c r="A146" t="s">
        <v>1311</v>
      </c>
      <c r="B146" s="80" t="s">
        <v>407</v>
      </c>
      <c r="C146" t="s">
        <v>408</v>
      </c>
      <c r="E146"/>
      <c r="H146" s="3">
        <f t="shared" si="200"/>
        <v>0</v>
      </c>
      <c r="I146" s="3">
        <f t="shared" si="201"/>
        <v>0</v>
      </c>
      <c r="J146" s="6">
        <v>0</v>
      </c>
      <c r="K146" s="6">
        <f t="shared" si="202"/>
        <v>0</v>
      </c>
      <c r="L146" s="6">
        <f t="shared" si="203"/>
        <v>0</v>
      </c>
      <c r="M146" s="6">
        <f t="shared" si="204"/>
        <v>0</v>
      </c>
      <c r="N146" s="6">
        <f t="shared" si="205"/>
        <v>0</v>
      </c>
      <c r="O146" s="3">
        <f t="shared" si="206"/>
        <v>0</v>
      </c>
      <c r="P146" s="65">
        <f t="shared" si="207"/>
        <v>0</v>
      </c>
      <c r="Q146" s="6">
        <f t="shared" si="179"/>
        <v>0</v>
      </c>
      <c r="R146" s="6">
        <f t="shared" si="180"/>
        <v>0</v>
      </c>
      <c r="S146" s="6">
        <f t="shared" si="181"/>
        <v>0</v>
      </c>
      <c r="T146" s="6">
        <f t="shared" si="182"/>
        <v>0</v>
      </c>
      <c r="U146" s="6">
        <f t="shared" si="183"/>
        <v>0</v>
      </c>
      <c r="V146" s="3">
        <f t="shared" si="184"/>
        <v>0</v>
      </c>
      <c r="W146" s="3">
        <f t="shared" si="185"/>
        <v>0</v>
      </c>
      <c r="X146" s="3">
        <f t="shared" si="186"/>
        <v>0</v>
      </c>
      <c r="Y146" s="18" t="e">
        <f t="shared" si="187"/>
        <v>#DIV/0!</v>
      </c>
      <c r="Z146" s="6">
        <f t="shared" si="188"/>
        <v>0</v>
      </c>
      <c r="AA146" s="6">
        <f t="shared" si="189"/>
        <v>0</v>
      </c>
      <c r="AB146" s="6">
        <f t="shared" si="190"/>
        <v>0</v>
      </c>
      <c r="AC146" s="18" t="e">
        <f t="shared" si="191"/>
        <v>#DIV/0!</v>
      </c>
      <c r="AD146" s="6">
        <f t="shared" si="192"/>
        <v>0</v>
      </c>
      <c r="AE146" s="6">
        <f t="shared" si="193"/>
        <v>0</v>
      </c>
      <c r="AF146" s="6">
        <f t="shared" si="194"/>
        <v>0</v>
      </c>
      <c r="AG146" s="6">
        <f t="shared" si="195"/>
        <v>0</v>
      </c>
      <c r="AH146" s="3">
        <f t="shared" si="196"/>
        <v>0</v>
      </c>
      <c r="AI146" s="6">
        <f t="shared" si="197"/>
        <v>0</v>
      </c>
      <c r="AJ146" s="3">
        <f t="shared" si="198"/>
        <v>0</v>
      </c>
      <c r="AK146" s="18" t="e">
        <f t="shared" si="199"/>
        <v>#DIV/0!</v>
      </c>
    </row>
    <row r="147" spans="1:37" hidden="1" x14ac:dyDescent="0.25">
      <c r="A147" t="s">
        <v>1311</v>
      </c>
      <c r="B147" s="80" t="s">
        <v>391</v>
      </c>
      <c r="C147" t="s">
        <v>392</v>
      </c>
      <c r="E147"/>
      <c r="H147" s="3">
        <f t="shared" si="200"/>
        <v>0</v>
      </c>
      <c r="I147" s="3">
        <f t="shared" si="201"/>
        <v>0</v>
      </c>
      <c r="J147" s="6">
        <v>0</v>
      </c>
      <c r="K147" s="6">
        <f t="shared" si="202"/>
        <v>0</v>
      </c>
      <c r="L147" s="6">
        <f t="shared" si="203"/>
        <v>0</v>
      </c>
      <c r="M147" s="6">
        <f t="shared" si="204"/>
        <v>0</v>
      </c>
      <c r="N147" s="6">
        <f t="shared" si="205"/>
        <v>0</v>
      </c>
      <c r="O147" s="3">
        <f t="shared" si="206"/>
        <v>0</v>
      </c>
      <c r="P147" s="65">
        <f t="shared" si="207"/>
        <v>0</v>
      </c>
      <c r="Q147" s="6">
        <f t="shared" si="179"/>
        <v>0</v>
      </c>
      <c r="R147" s="6">
        <f t="shared" si="180"/>
        <v>0</v>
      </c>
      <c r="S147" s="6">
        <f t="shared" si="181"/>
        <v>0</v>
      </c>
      <c r="T147" s="6">
        <f t="shared" si="182"/>
        <v>0</v>
      </c>
      <c r="U147" s="6">
        <f t="shared" si="183"/>
        <v>0</v>
      </c>
      <c r="V147" s="3">
        <f t="shared" si="184"/>
        <v>0</v>
      </c>
      <c r="W147" s="3">
        <f t="shared" si="185"/>
        <v>0</v>
      </c>
      <c r="X147" s="3">
        <f t="shared" si="186"/>
        <v>0</v>
      </c>
      <c r="Y147" s="18" t="e">
        <f t="shared" si="187"/>
        <v>#DIV/0!</v>
      </c>
      <c r="Z147" s="6">
        <f t="shared" si="188"/>
        <v>0</v>
      </c>
      <c r="AA147" s="6">
        <f t="shared" si="189"/>
        <v>0</v>
      </c>
      <c r="AB147" s="6">
        <f t="shared" si="190"/>
        <v>0</v>
      </c>
      <c r="AC147" s="18" t="e">
        <f t="shared" si="191"/>
        <v>#DIV/0!</v>
      </c>
      <c r="AD147" s="6">
        <f t="shared" si="192"/>
        <v>0</v>
      </c>
      <c r="AE147" s="6">
        <f t="shared" si="193"/>
        <v>0</v>
      </c>
      <c r="AF147" s="6">
        <f t="shared" si="194"/>
        <v>0</v>
      </c>
      <c r="AG147" s="6">
        <f t="shared" si="195"/>
        <v>0</v>
      </c>
      <c r="AH147" s="3">
        <f t="shared" si="196"/>
        <v>0</v>
      </c>
      <c r="AI147" s="6">
        <f t="shared" si="197"/>
        <v>0</v>
      </c>
      <c r="AJ147" s="3">
        <f t="shared" si="198"/>
        <v>0</v>
      </c>
      <c r="AK147" s="18" t="e">
        <f t="shared" si="199"/>
        <v>#DIV/0!</v>
      </c>
    </row>
    <row r="148" spans="1:37" hidden="1" x14ac:dyDescent="0.25">
      <c r="A148" t="s">
        <v>1311</v>
      </c>
      <c r="B148" s="80" t="s">
        <v>637</v>
      </c>
      <c r="C148" t="s">
        <v>638</v>
      </c>
      <c r="E148"/>
      <c r="H148" s="3">
        <f t="shared" si="200"/>
        <v>0</v>
      </c>
      <c r="I148" s="3">
        <f t="shared" si="201"/>
        <v>0</v>
      </c>
      <c r="J148" s="6">
        <v>0</v>
      </c>
      <c r="K148" s="6">
        <f t="shared" si="202"/>
        <v>0</v>
      </c>
      <c r="L148" s="6">
        <f t="shared" si="203"/>
        <v>0</v>
      </c>
      <c r="M148" s="6">
        <f t="shared" si="204"/>
        <v>0</v>
      </c>
      <c r="N148" s="6">
        <f t="shared" si="205"/>
        <v>0</v>
      </c>
      <c r="O148" s="3">
        <f t="shared" si="206"/>
        <v>0</v>
      </c>
      <c r="P148" s="65">
        <f t="shared" si="207"/>
        <v>0</v>
      </c>
      <c r="Q148" s="6">
        <f t="shared" si="179"/>
        <v>0</v>
      </c>
      <c r="R148" s="6">
        <f t="shared" si="180"/>
        <v>0</v>
      </c>
      <c r="S148" s="6">
        <f t="shared" si="181"/>
        <v>0</v>
      </c>
      <c r="T148" s="6">
        <f t="shared" si="182"/>
        <v>0</v>
      </c>
      <c r="U148" s="6">
        <f t="shared" si="183"/>
        <v>0</v>
      </c>
      <c r="V148" s="3">
        <f t="shared" si="184"/>
        <v>0</v>
      </c>
      <c r="W148" s="3">
        <f t="shared" si="185"/>
        <v>0</v>
      </c>
      <c r="X148" s="3">
        <f t="shared" si="186"/>
        <v>0</v>
      </c>
      <c r="Y148" s="18" t="e">
        <f t="shared" si="187"/>
        <v>#DIV/0!</v>
      </c>
      <c r="Z148" s="6">
        <f t="shared" si="188"/>
        <v>0</v>
      </c>
      <c r="AA148" s="6">
        <f t="shared" si="189"/>
        <v>0</v>
      </c>
      <c r="AB148" s="6">
        <f t="shared" si="190"/>
        <v>0</v>
      </c>
      <c r="AC148" s="18" t="e">
        <f t="shared" si="191"/>
        <v>#DIV/0!</v>
      </c>
      <c r="AD148" s="6">
        <f t="shared" si="192"/>
        <v>0</v>
      </c>
      <c r="AE148" s="6">
        <f t="shared" si="193"/>
        <v>0</v>
      </c>
      <c r="AF148" s="6">
        <f t="shared" si="194"/>
        <v>0</v>
      </c>
      <c r="AG148" s="6">
        <f t="shared" si="195"/>
        <v>0</v>
      </c>
      <c r="AH148" s="3">
        <f t="shared" si="196"/>
        <v>0</v>
      </c>
      <c r="AI148" s="6">
        <f t="shared" si="197"/>
        <v>0</v>
      </c>
      <c r="AJ148" s="3">
        <f t="shared" si="198"/>
        <v>0</v>
      </c>
      <c r="AK148" s="18" t="e">
        <f t="shared" si="199"/>
        <v>#DIV/0!</v>
      </c>
    </row>
    <row r="149" spans="1:37" hidden="1" x14ac:dyDescent="0.25">
      <c r="A149" t="s">
        <v>1317</v>
      </c>
      <c r="B149" s="80" t="s">
        <v>379</v>
      </c>
      <c r="C149" t="s">
        <v>380</v>
      </c>
      <c r="E149"/>
      <c r="H149" s="3">
        <f t="shared" si="200"/>
        <v>0</v>
      </c>
      <c r="I149" s="3">
        <f t="shared" si="201"/>
        <v>0</v>
      </c>
      <c r="J149" s="6">
        <v>0</v>
      </c>
      <c r="K149" s="6">
        <f t="shared" si="202"/>
        <v>0</v>
      </c>
      <c r="L149" s="6">
        <f t="shared" si="203"/>
        <v>0</v>
      </c>
      <c r="M149" s="6">
        <f t="shared" si="204"/>
        <v>0</v>
      </c>
      <c r="N149" s="6">
        <f t="shared" si="205"/>
        <v>0</v>
      </c>
      <c r="O149" s="3">
        <f t="shared" si="206"/>
        <v>0</v>
      </c>
      <c r="P149" s="65">
        <f t="shared" si="207"/>
        <v>0</v>
      </c>
      <c r="Q149" s="6">
        <f t="shared" si="179"/>
        <v>0</v>
      </c>
      <c r="R149" s="6">
        <f t="shared" si="180"/>
        <v>0</v>
      </c>
      <c r="S149" s="6">
        <f t="shared" si="181"/>
        <v>0</v>
      </c>
      <c r="T149" s="6">
        <f t="shared" si="182"/>
        <v>0</v>
      </c>
      <c r="U149" s="6">
        <f t="shared" si="183"/>
        <v>0</v>
      </c>
      <c r="V149" s="3">
        <f t="shared" si="184"/>
        <v>0</v>
      </c>
      <c r="W149" s="3">
        <f t="shared" si="185"/>
        <v>0</v>
      </c>
      <c r="X149" s="3">
        <f t="shared" si="186"/>
        <v>0</v>
      </c>
      <c r="Y149" s="18" t="e">
        <f t="shared" si="187"/>
        <v>#DIV/0!</v>
      </c>
      <c r="Z149" s="6">
        <f t="shared" si="188"/>
        <v>0</v>
      </c>
      <c r="AA149" s="6">
        <f t="shared" si="189"/>
        <v>0</v>
      </c>
      <c r="AB149" s="6">
        <f t="shared" si="190"/>
        <v>0</v>
      </c>
      <c r="AC149" s="18" t="e">
        <f t="shared" si="191"/>
        <v>#DIV/0!</v>
      </c>
      <c r="AD149" s="6">
        <f t="shared" si="192"/>
        <v>0</v>
      </c>
      <c r="AE149" s="6">
        <f t="shared" si="193"/>
        <v>0</v>
      </c>
      <c r="AF149" s="6">
        <f t="shared" si="194"/>
        <v>0</v>
      </c>
      <c r="AG149" s="6">
        <f t="shared" si="195"/>
        <v>0</v>
      </c>
      <c r="AH149" s="3">
        <f t="shared" si="196"/>
        <v>0</v>
      </c>
      <c r="AI149" s="6">
        <f t="shared" si="197"/>
        <v>0</v>
      </c>
      <c r="AJ149" s="3">
        <f t="shared" si="198"/>
        <v>0</v>
      </c>
      <c r="AK149" s="18" t="e">
        <f t="shared" si="199"/>
        <v>#DIV/0!</v>
      </c>
    </row>
    <row r="150" spans="1:37" hidden="1" x14ac:dyDescent="0.25">
      <c r="A150" t="s">
        <v>1311</v>
      </c>
      <c r="B150" s="80" t="s">
        <v>389</v>
      </c>
      <c r="C150" t="s">
        <v>390</v>
      </c>
      <c r="E150"/>
      <c r="H150" s="3">
        <f t="shared" si="200"/>
        <v>0</v>
      </c>
      <c r="I150" s="3">
        <f t="shared" si="201"/>
        <v>0</v>
      </c>
      <c r="J150" s="6">
        <v>0</v>
      </c>
      <c r="K150" s="6">
        <f t="shared" si="202"/>
        <v>0</v>
      </c>
      <c r="L150" s="6">
        <f t="shared" si="203"/>
        <v>0</v>
      </c>
      <c r="M150" s="6">
        <f t="shared" si="204"/>
        <v>0</v>
      </c>
      <c r="N150" s="6">
        <f t="shared" si="205"/>
        <v>0</v>
      </c>
      <c r="O150" s="3">
        <f t="shared" si="206"/>
        <v>0</v>
      </c>
      <c r="P150" s="65">
        <f t="shared" si="207"/>
        <v>0</v>
      </c>
      <c r="Q150" s="6">
        <f t="shared" si="179"/>
        <v>0</v>
      </c>
      <c r="R150" s="6">
        <f t="shared" si="180"/>
        <v>0</v>
      </c>
      <c r="S150" s="6">
        <f t="shared" si="181"/>
        <v>0</v>
      </c>
      <c r="T150" s="6">
        <f t="shared" si="182"/>
        <v>0</v>
      </c>
      <c r="U150" s="6">
        <f t="shared" si="183"/>
        <v>0</v>
      </c>
      <c r="V150" s="3">
        <f t="shared" si="184"/>
        <v>0</v>
      </c>
      <c r="W150" s="3">
        <f t="shared" si="185"/>
        <v>0</v>
      </c>
      <c r="X150" s="3">
        <f t="shared" si="186"/>
        <v>0</v>
      </c>
      <c r="Y150" s="18" t="e">
        <f t="shared" si="187"/>
        <v>#DIV/0!</v>
      </c>
      <c r="Z150" s="6">
        <f t="shared" si="188"/>
        <v>0</v>
      </c>
      <c r="AA150" s="6">
        <f t="shared" si="189"/>
        <v>0</v>
      </c>
      <c r="AB150" s="6">
        <f t="shared" si="190"/>
        <v>0</v>
      </c>
      <c r="AC150" s="18" t="e">
        <f t="shared" si="191"/>
        <v>#DIV/0!</v>
      </c>
      <c r="AD150" s="6">
        <f t="shared" si="192"/>
        <v>0</v>
      </c>
      <c r="AE150" s="6">
        <f t="shared" si="193"/>
        <v>0</v>
      </c>
      <c r="AF150" s="6">
        <f t="shared" si="194"/>
        <v>0</v>
      </c>
      <c r="AG150" s="6">
        <f t="shared" si="195"/>
        <v>0</v>
      </c>
      <c r="AH150" s="3">
        <f t="shared" si="196"/>
        <v>0</v>
      </c>
      <c r="AI150" s="6">
        <f t="shared" si="197"/>
        <v>0</v>
      </c>
      <c r="AJ150" s="3">
        <f t="shared" si="198"/>
        <v>0</v>
      </c>
      <c r="AK150" s="18" t="e">
        <f t="shared" si="199"/>
        <v>#DIV/0!</v>
      </c>
    </row>
    <row r="151" spans="1:37" hidden="1" x14ac:dyDescent="0.25">
      <c r="A151" t="s">
        <v>1311</v>
      </c>
      <c r="B151" s="80" t="s">
        <v>639</v>
      </c>
      <c r="C151" t="s">
        <v>640</v>
      </c>
      <c r="E151"/>
      <c r="H151" s="3">
        <f t="shared" si="200"/>
        <v>0</v>
      </c>
      <c r="I151" s="3">
        <f t="shared" si="201"/>
        <v>0</v>
      </c>
      <c r="J151" s="6">
        <v>0</v>
      </c>
      <c r="K151" s="6">
        <f t="shared" si="202"/>
        <v>0</v>
      </c>
      <c r="L151" s="6">
        <f t="shared" si="203"/>
        <v>0</v>
      </c>
      <c r="M151" s="6">
        <f t="shared" si="204"/>
        <v>0</v>
      </c>
      <c r="N151" s="6">
        <f t="shared" si="205"/>
        <v>0</v>
      </c>
      <c r="O151" s="3">
        <f t="shared" si="206"/>
        <v>0</v>
      </c>
      <c r="P151" s="65">
        <f t="shared" si="207"/>
        <v>0</v>
      </c>
      <c r="Q151" s="6">
        <f t="shared" si="179"/>
        <v>0</v>
      </c>
      <c r="R151" s="6">
        <f t="shared" si="180"/>
        <v>0</v>
      </c>
      <c r="S151" s="6">
        <f t="shared" si="181"/>
        <v>0</v>
      </c>
      <c r="T151" s="6">
        <f t="shared" si="182"/>
        <v>0</v>
      </c>
      <c r="U151" s="6">
        <f t="shared" si="183"/>
        <v>0</v>
      </c>
      <c r="V151" s="3">
        <f t="shared" si="184"/>
        <v>0</v>
      </c>
      <c r="W151" s="3">
        <f t="shared" si="185"/>
        <v>0</v>
      </c>
      <c r="X151" s="3">
        <f t="shared" si="186"/>
        <v>0</v>
      </c>
      <c r="Y151" s="18" t="e">
        <f t="shared" si="187"/>
        <v>#DIV/0!</v>
      </c>
      <c r="Z151" s="6">
        <f t="shared" si="188"/>
        <v>0</v>
      </c>
      <c r="AA151" s="6">
        <f t="shared" si="189"/>
        <v>0</v>
      </c>
      <c r="AB151" s="6">
        <f t="shared" si="190"/>
        <v>0</v>
      </c>
      <c r="AC151" s="18" t="e">
        <f t="shared" si="191"/>
        <v>#DIV/0!</v>
      </c>
      <c r="AD151" s="6">
        <f t="shared" si="192"/>
        <v>0</v>
      </c>
      <c r="AE151" s="6">
        <f t="shared" si="193"/>
        <v>0</v>
      </c>
      <c r="AF151" s="6">
        <f t="shared" si="194"/>
        <v>0</v>
      </c>
      <c r="AG151" s="6">
        <f t="shared" si="195"/>
        <v>0</v>
      </c>
      <c r="AH151" s="3">
        <f t="shared" si="196"/>
        <v>0</v>
      </c>
      <c r="AI151" s="6">
        <f t="shared" si="197"/>
        <v>0</v>
      </c>
      <c r="AJ151" s="3">
        <f t="shared" si="198"/>
        <v>0</v>
      </c>
      <c r="AK151" s="18" t="e">
        <f t="shared" si="199"/>
        <v>#DIV/0!</v>
      </c>
    </row>
    <row r="152" spans="1:37" hidden="1" x14ac:dyDescent="0.25">
      <c r="A152" t="s">
        <v>1311</v>
      </c>
      <c r="B152" s="80" t="s">
        <v>641</v>
      </c>
      <c r="C152" t="s">
        <v>642</v>
      </c>
      <c r="E152"/>
      <c r="H152" s="3">
        <f t="shared" si="200"/>
        <v>0</v>
      </c>
      <c r="I152" s="3">
        <f t="shared" si="201"/>
        <v>0</v>
      </c>
      <c r="J152" s="6">
        <v>0</v>
      </c>
      <c r="K152" s="6">
        <f t="shared" si="202"/>
        <v>0</v>
      </c>
      <c r="L152" s="6">
        <f t="shared" si="203"/>
        <v>0</v>
      </c>
      <c r="M152" s="6">
        <f t="shared" si="204"/>
        <v>0</v>
      </c>
      <c r="N152" s="6">
        <f t="shared" si="205"/>
        <v>0</v>
      </c>
      <c r="O152" s="3">
        <f t="shared" si="206"/>
        <v>0</v>
      </c>
      <c r="P152" s="65">
        <f t="shared" si="207"/>
        <v>0</v>
      </c>
      <c r="Q152" s="6">
        <f t="shared" si="179"/>
        <v>0</v>
      </c>
      <c r="R152" s="6">
        <f t="shared" si="180"/>
        <v>0</v>
      </c>
      <c r="S152" s="6">
        <f t="shared" si="181"/>
        <v>0</v>
      </c>
      <c r="T152" s="6">
        <f t="shared" si="182"/>
        <v>0</v>
      </c>
      <c r="U152" s="6">
        <f t="shared" si="183"/>
        <v>0</v>
      </c>
      <c r="V152" s="3">
        <f t="shared" si="184"/>
        <v>0</v>
      </c>
      <c r="W152" s="3">
        <f t="shared" si="185"/>
        <v>0</v>
      </c>
      <c r="X152" s="3">
        <f t="shared" si="186"/>
        <v>0</v>
      </c>
      <c r="Y152" s="18" t="e">
        <f t="shared" si="187"/>
        <v>#DIV/0!</v>
      </c>
      <c r="Z152" s="6">
        <f t="shared" si="188"/>
        <v>0</v>
      </c>
      <c r="AA152" s="6">
        <f t="shared" si="189"/>
        <v>0</v>
      </c>
      <c r="AB152" s="6">
        <f t="shared" si="190"/>
        <v>0</v>
      </c>
      <c r="AC152" s="18" t="e">
        <f t="shared" si="191"/>
        <v>#DIV/0!</v>
      </c>
      <c r="AD152" s="6">
        <f t="shared" si="192"/>
        <v>0</v>
      </c>
      <c r="AE152" s="6">
        <f t="shared" si="193"/>
        <v>0</v>
      </c>
      <c r="AF152" s="6">
        <f t="shared" si="194"/>
        <v>0</v>
      </c>
      <c r="AG152" s="6">
        <f t="shared" si="195"/>
        <v>0</v>
      </c>
      <c r="AH152" s="3">
        <f t="shared" si="196"/>
        <v>0</v>
      </c>
      <c r="AI152" s="6">
        <f t="shared" si="197"/>
        <v>0</v>
      </c>
      <c r="AJ152" s="3">
        <f t="shared" si="198"/>
        <v>0</v>
      </c>
      <c r="AK152" s="18" t="e">
        <f t="shared" si="199"/>
        <v>#DIV/0!</v>
      </c>
    </row>
    <row r="153" spans="1:37" hidden="1" x14ac:dyDescent="0.25">
      <c r="A153" t="s">
        <v>1311</v>
      </c>
      <c r="B153" s="80" t="s">
        <v>643</v>
      </c>
      <c r="C153" t="s">
        <v>644</v>
      </c>
      <c r="H153" s="3">
        <f t="shared" si="200"/>
        <v>0</v>
      </c>
      <c r="I153" s="3">
        <f t="shared" si="201"/>
        <v>0</v>
      </c>
      <c r="J153" s="6">
        <v>0</v>
      </c>
      <c r="K153" s="6">
        <f t="shared" si="202"/>
        <v>0</v>
      </c>
      <c r="L153" s="6">
        <f t="shared" si="203"/>
        <v>0</v>
      </c>
      <c r="M153" s="6">
        <f t="shared" si="204"/>
        <v>0</v>
      </c>
      <c r="N153" s="6">
        <f t="shared" si="205"/>
        <v>0</v>
      </c>
      <c r="O153" s="3">
        <f t="shared" si="206"/>
        <v>0</v>
      </c>
      <c r="P153" s="65">
        <f t="shared" si="207"/>
        <v>0</v>
      </c>
      <c r="Q153" s="6">
        <f t="shared" si="179"/>
        <v>0</v>
      </c>
      <c r="R153" s="6">
        <f t="shared" si="180"/>
        <v>0</v>
      </c>
      <c r="S153" s="6">
        <f t="shared" si="181"/>
        <v>0</v>
      </c>
      <c r="T153" s="6">
        <f t="shared" si="182"/>
        <v>0</v>
      </c>
      <c r="U153" s="6">
        <f t="shared" si="183"/>
        <v>0</v>
      </c>
      <c r="V153" s="3">
        <f t="shared" si="184"/>
        <v>0</v>
      </c>
      <c r="W153" s="3">
        <f t="shared" si="185"/>
        <v>0</v>
      </c>
      <c r="X153" s="3">
        <f t="shared" si="186"/>
        <v>0</v>
      </c>
      <c r="Y153" s="18" t="e">
        <f t="shared" si="187"/>
        <v>#DIV/0!</v>
      </c>
      <c r="Z153" s="6">
        <f t="shared" si="188"/>
        <v>0</v>
      </c>
      <c r="AA153" s="6">
        <f t="shared" si="189"/>
        <v>0</v>
      </c>
      <c r="AB153" s="6">
        <f t="shared" si="190"/>
        <v>0</v>
      </c>
      <c r="AC153" s="18" t="e">
        <f t="shared" si="191"/>
        <v>#DIV/0!</v>
      </c>
      <c r="AD153" s="6">
        <f t="shared" si="192"/>
        <v>0</v>
      </c>
      <c r="AE153" s="6">
        <f t="shared" si="193"/>
        <v>0</v>
      </c>
      <c r="AF153" s="6">
        <f t="shared" si="194"/>
        <v>0</v>
      </c>
      <c r="AG153" s="6">
        <f t="shared" si="195"/>
        <v>0</v>
      </c>
      <c r="AH153" s="3">
        <f t="shared" si="196"/>
        <v>0</v>
      </c>
      <c r="AI153" s="6">
        <f t="shared" si="197"/>
        <v>0</v>
      </c>
      <c r="AJ153" s="3">
        <f t="shared" si="198"/>
        <v>0</v>
      </c>
      <c r="AK153" s="18" t="e">
        <f t="shared" si="199"/>
        <v>#DIV/0!</v>
      </c>
    </row>
    <row r="154" spans="1:37" hidden="1" x14ac:dyDescent="0.25">
      <c r="A154" t="s">
        <v>1311</v>
      </c>
      <c r="B154" s="80" t="s">
        <v>405</v>
      </c>
      <c r="C154" t="s">
        <v>406</v>
      </c>
      <c r="H154" s="3">
        <f t="shared" si="200"/>
        <v>0</v>
      </c>
      <c r="I154" s="3">
        <f t="shared" si="201"/>
        <v>0</v>
      </c>
      <c r="J154" s="6">
        <v>0</v>
      </c>
      <c r="K154" s="6">
        <f t="shared" si="202"/>
        <v>0</v>
      </c>
      <c r="L154" s="6">
        <f t="shared" si="203"/>
        <v>0</v>
      </c>
      <c r="M154" s="6">
        <f t="shared" si="204"/>
        <v>0</v>
      </c>
      <c r="N154" s="6">
        <f t="shared" si="205"/>
        <v>0</v>
      </c>
      <c r="O154" s="3">
        <f t="shared" si="206"/>
        <v>0</v>
      </c>
      <c r="P154" s="65">
        <f t="shared" si="207"/>
        <v>0</v>
      </c>
      <c r="Q154" s="6">
        <f t="shared" si="179"/>
        <v>0</v>
      </c>
      <c r="R154" s="6">
        <f t="shared" si="180"/>
        <v>0</v>
      </c>
      <c r="S154" s="6">
        <f t="shared" si="181"/>
        <v>0</v>
      </c>
      <c r="T154" s="6">
        <f t="shared" si="182"/>
        <v>0</v>
      </c>
      <c r="U154" s="6">
        <f t="shared" si="183"/>
        <v>0</v>
      </c>
      <c r="V154" s="3">
        <f t="shared" si="184"/>
        <v>0</v>
      </c>
      <c r="W154" s="3">
        <f t="shared" si="185"/>
        <v>0</v>
      </c>
      <c r="X154" s="3">
        <f t="shared" si="186"/>
        <v>0</v>
      </c>
      <c r="Y154" s="18" t="e">
        <f t="shared" si="187"/>
        <v>#DIV/0!</v>
      </c>
      <c r="Z154" s="6">
        <f t="shared" si="188"/>
        <v>0</v>
      </c>
      <c r="AA154" s="6">
        <f t="shared" si="189"/>
        <v>0</v>
      </c>
      <c r="AB154" s="6">
        <f t="shared" si="190"/>
        <v>0</v>
      </c>
      <c r="AC154" s="18" t="e">
        <f t="shared" si="191"/>
        <v>#DIV/0!</v>
      </c>
      <c r="AD154" s="6">
        <f t="shared" si="192"/>
        <v>0</v>
      </c>
      <c r="AE154" s="6">
        <f t="shared" si="193"/>
        <v>0</v>
      </c>
      <c r="AF154" s="6">
        <f t="shared" si="194"/>
        <v>0</v>
      </c>
      <c r="AG154" s="6">
        <f t="shared" si="195"/>
        <v>0</v>
      </c>
      <c r="AH154" s="3">
        <f t="shared" si="196"/>
        <v>0</v>
      </c>
      <c r="AI154" s="6">
        <f t="shared" si="197"/>
        <v>0</v>
      </c>
      <c r="AJ154" s="3">
        <f t="shared" si="198"/>
        <v>0</v>
      </c>
      <c r="AK154" s="18" t="e">
        <f t="shared" si="199"/>
        <v>#DIV/0!</v>
      </c>
    </row>
    <row r="155" spans="1:37" hidden="1" x14ac:dyDescent="0.25">
      <c r="A155" t="s">
        <v>1311</v>
      </c>
      <c r="B155" s="80" t="s">
        <v>387</v>
      </c>
      <c r="C155" t="s">
        <v>388</v>
      </c>
      <c r="H155" s="3">
        <f t="shared" si="200"/>
        <v>0</v>
      </c>
      <c r="I155" s="3">
        <f t="shared" si="201"/>
        <v>0</v>
      </c>
      <c r="J155" s="6">
        <v>0</v>
      </c>
      <c r="K155" s="6">
        <f t="shared" si="202"/>
        <v>0</v>
      </c>
      <c r="L155" s="6">
        <f t="shared" si="203"/>
        <v>0</v>
      </c>
      <c r="M155" s="6">
        <f t="shared" si="204"/>
        <v>0</v>
      </c>
      <c r="N155" s="6">
        <f t="shared" si="205"/>
        <v>0</v>
      </c>
      <c r="O155" s="3">
        <f t="shared" si="206"/>
        <v>0</v>
      </c>
      <c r="P155" s="65">
        <f t="shared" si="207"/>
        <v>0</v>
      </c>
      <c r="Q155" s="6">
        <f t="shared" si="179"/>
        <v>0</v>
      </c>
      <c r="R155" s="6">
        <f t="shared" si="180"/>
        <v>0</v>
      </c>
      <c r="S155" s="6">
        <f t="shared" si="181"/>
        <v>0</v>
      </c>
      <c r="T155" s="6">
        <f t="shared" si="182"/>
        <v>0</v>
      </c>
      <c r="U155" s="6">
        <f t="shared" si="183"/>
        <v>0</v>
      </c>
      <c r="V155" s="3">
        <f t="shared" si="184"/>
        <v>0</v>
      </c>
      <c r="W155" s="3">
        <f t="shared" si="185"/>
        <v>0</v>
      </c>
      <c r="X155" s="3">
        <f t="shared" si="186"/>
        <v>0</v>
      </c>
      <c r="Y155" s="18" t="e">
        <f t="shared" si="187"/>
        <v>#DIV/0!</v>
      </c>
      <c r="Z155" s="6">
        <f t="shared" si="188"/>
        <v>0</v>
      </c>
      <c r="AA155" s="6">
        <f t="shared" si="189"/>
        <v>0</v>
      </c>
      <c r="AB155" s="6">
        <f t="shared" si="190"/>
        <v>0</v>
      </c>
      <c r="AC155" s="18" t="e">
        <f t="shared" si="191"/>
        <v>#DIV/0!</v>
      </c>
      <c r="AD155" s="6">
        <f t="shared" si="192"/>
        <v>0</v>
      </c>
      <c r="AE155" s="6">
        <f t="shared" si="193"/>
        <v>0</v>
      </c>
      <c r="AF155" s="6">
        <f t="shared" si="194"/>
        <v>0</v>
      </c>
      <c r="AG155" s="6">
        <f t="shared" si="195"/>
        <v>0</v>
      </c>
      <c r="AH155" s="3">
        <f t="shared" si="196"/>
        <v>0</v>
      </c>
      <c r="AI155" s="6">
        <f t="shared" si="197"/>
        <v>0</v>
      </c>
      <c r="AJ155" s="3">
        <f t="shared" si="198"/>
        <v>0</v>
      </c>
      <c r="AK155" s="18" t="e">
        <f t="shared" si="199"/>
        <v>#DIV/0!</v>
      </c>
    </row>
    <row r="156" spans="1:37" hidden="1" x14ac:dyDescent="0.25">
      <c r="A156" t="s">
        <v>1311</v>
      </c>
      <c r="B156" s="80" t="s">
        <v>403</v>
      </c>
      <c r="C156" t="s">
        <v>404</v>
      </c>
      <c r="H156" s="3">
        <f t="shared" si="200"/>
        <v>0</v>
      </c>
      <c r="I156" s="3">
        <f t="shared" si="201"/>
        <v>0</v>
      </c>
      <c r="J156" s="6">
        <v>0</v>
      </c>
      <c r="K156" s="6">
        <f t="shared" si="202"/>
        <v>0</v>
      </c>
      <c r="L156" s="6">
        <f t="shared" si="203"/>
        <v>0</v>
      </c>
      <c r="M156" s="6">
        <f t="shared" si="204"/>
        <v>0</v>
      </c>
      <c r="N156" s="6">
        <f t="shared" si="205"/>
        <v>0</v>
      </c>
      <c r="O156" s="3">
        <f t="shared" si="206"/>
        <v>0</v>
      </c>
      <c r="P156" s="65">
        <f t="shared" si="207"/>
        <v>0</v>
      </c>
      <c r="Q156" s="6">
        <f t="shared" si="179"/>
        <v>0</v>
      </c>
      <c r="R156" s="6">
        <f t="shared" si="180"/>
        <v>0</v>
      </c>
      <c r="S156" s="6">
        <f t="shared" si="181"/>
        <v>0</v>
      </c>
      <c r="T156" s="6">
        <f t="shared" si="182"/>
        <v>0</v>
      </c>
      <c r="U156" s="6">
        <f t="shared" si="183"/>
        <v>0</v>
      </c>
      <c r="V156" s="3">
        <f t="shared" si="184"/>
        <v>0</v>
      </c>
      <c r="W156" s="3">
        <f t="shared" si="185"/>
        <v>0</v>
      </c>
      <c r="X156" s="3">
        <f t="shared" si="186"/>
        <v>0</v>
      </c>
      <c r="Y156" s="18" t="e">
        <f t="shared" si="187"/>
        <v>#DIV/0!</v>
      </c>
      <c r="Z156" s="6">
        <f t="shared" si="188"/>
        <v>0</v>
      </c>
      <c r="AA156" s="6">
        <f t="shared" si="189"/>
        <v>0</v>
      </c>
      <c r="AB156" s="6">
        <f t="shared" si="190"/>
        <v>0</v>
      </c>
      <c r="AC156" s="18" t="e">
        <f t="shared" si="191"/>
        <v>#DIV/0!</v>
      </c>
      <c r="AD156" s="6">
        <f t="shared" si="192"/>
        <v>0</v>
      </c>
      <c r="AE156" s="6">
        <f t="shared" si="193"/>
        <v>0</v>
      </c>
      <c r="AF156" s="6">
        <f t="shared" si="194"/>
        <v>0</v>
      </c>
      <c r="AG156" s="6">
        <f t="shared" si="195"/>
        <v>0</v>
      </c>
      <c r="AH156" s="3">
        <f t="shared" si="196"/>
        <v>0</v>
      </c>
      <c r="AI156" s="6">
        <f t="shared" si="197"/>
        <v>0</v>
      </c>
      <c r="AJ156" s="3">
        <f t="shared" si="198"/>
        <v>0</v>
      </c>
      <c r="AK156" s="18" t="e">
        <f t="shared" si="199"/>
        <v>#DIV/0!</v>
      </c>
    </row>
    <row r="157" spans="1:37" hidden="1" x14ac:dyDescent="0.25">
      <c r="A157" t="s">
        <v>1311</v>
      </c>
      <c r="B157" s="80" t="s">
        <v>385</v>
      </c>
      <c r="C157" t="s">
        <v>386</v>
      </c>
      <c r="H157" s="3">
        <f t="shared" si="200"/>
        <v>0</v>
      </c>
      <c r="I157" s="3">
        <f t="shared" si="201"/>
        <v>0</v>
      </c>
      <c r="J157" s="6">
        <v>0</v>
      </c>
      <c r="K157" s="6">
        <f t="shared" si="202"/>
        <v>0</v>
      </c>
      <c r="L157" s="6">
        <f t="shared" si="203"/>
        <v>0</v>
      </c>
      <c r="M157" s="6">
        <f t="shared" si="204"/>
        <v>0</v>
      </c>
      <c r="N157" s="6">
        <f t="shared" si="205"/>
        <v>0</v>
      </c>
      <c r="O157" s="3">
        <f t="shared" si="206"/>
        <v>0</v>
      </c>
      <c r="P157" s="65">
        <f t="shared" si="207"/>
        <v>0</v>
      </c>
      <c r="Q157" s="6">
        <f t="shared" si="179"/>
        <v>0</v>
      </c>
      <c r="R157" s="6">
        <f t="shared" si="180"/>
        <v>0</v>
      </c>
      <c r="S157" s="6">
        <f t="shared" si="181"/>
        <v>0</v>
      </c>
      <c r="T157" s="6">
        <f t="shared" si="182"/>
        <v>0</v>
      </c>
      <c r="U157" s="6">
        <f t="shared" si="183"/>
        <v>0</v>
      </c>
      <c r="V157" s="3">
        <f t="shared" si="184"/>
        <v>0</v>
      </c>
      <c r="W157" s="3">
        <f t="shared" si="185"/>
        <v>0</v>
      </c>
      <c r="X157" s="3">
        <f t="shared" si="186"/>
        <v>0</v>
      </c>
      <c r="Y157" s="18" t="e">
        <f t="shared" si="187"/>
        <v>#DIV/0!</v>
      </c>
      <c r="Z157" s="6">
        <f t="shared" si="188"/>
        <v>0</v>
      </c>
      <c r="AA157" s="6">
        <f t="shared" si="189"/>
        <v>0</v>
      </c>
      <c r="AB157" s="6">
        <f t="shared" si="190"/>
        <v>0</v>
      </c>
      <c r="AC157" s="18" t="e">
        <f t="shared" si="191"/>
        <v>#DIV/0!</v>
      </c>
      <c r="AD157" s="6">
        <f t="shared" si="192"/>
        <v>0</v>
      </c>
      <c r="AE157" s="6">
        <f t="shared" si="193"/>
        <v>0</v>
      </c>
      <c r="AF157" s="6">
        <f t="shared" si="194"/>
        <v>0</v>
      </c>
      <c r="AG157" s="6">
        <f t="shared" si="195"/>
        <v>0</v>
      </c>
      <c r="AH157" s="3">
        <f t="shared" si="196"/>
        <v>0</v>
      </c>
      <c r="AI157" s="6">
        <f t="shared" si="197"/>
        <v>0</v>
      </c>
      <c r="AJ157" s="3">
        <f t="shared" si="198"/>
        <v>0</v>
      </c>
      <c r="AK157" s="18" t="e">
        <f t="shared" si="199"/>
        <v>#DIV/0!</v>
      </c>
    </row>
    <row r="158" spans="1:37" hidden="1" x14ac:dyDescent="0.25">
      <c r="A158" t="s">
        <v>1311</v>
      </c>
      <c r="B158" s="80" t="s">
        <v>401</v>
      </c>
      <c r="C158" t="s">
        <v>402</v>
      </c>
      <c r="H158" s="3">
        <f t="shared" si="200"/>
        <v>0</v>
      </c>
      <c r="I158" s="3">
        <f t="shared" si="201"/>
        <v>0</v>
      </c>
      <c r="J158" s="6">
        <v>0</v>
      </c>
      <c r="K158" s="6">
        <f t="shared" si="202"/>
        <v>0</v>
      </c>
      <c r="L158" s="6">
        <f t="shared" si="203"/>
        <v>0</v>
      </c>
      <c r="M158" s="6">
        <f t="shared" si="204"/>
        <v>0</v>
      </c>
      <c r="N158" s="6">
        <f t="shared" si="205"/>
        <v>0</v>
      </c>
      <c r="O158" s="3">
        <f t="shared" si="206"/>
        <v>0</v>
      </c>
      <c r="P158" s="65">
        <f t="shared" si="207"/>
        <v>0</v>
      </c>
      <c r="Q158" s="6">
        <f t="shared" si="179"/>
        <v>0</v>
      </c>
      <c r="R158" s="6">
        <f t="shared" si="180"/>
        <v>0</v>
      </c>
      <c r="S158" s="6">
        <f t="shared" si="181"/>
        <v>0</v>
      </c>
      <c r="T158" s="6">
        <f t="shared" si="182"/>
        <v>0</v>
      </c>
      <c r="U158" s="6">
        <f t="shared" si="183"/>
        <v>0</v>
      </c>
      <c r="V158" s="3">
        <f t="shared" si="184"/>
        <v>0</v>
      </c>
      <c r="W158" s="3">
        <f t="shared" si="185"/>
        <v>0</v>
      </c>
      <c r="X158" s="3">
        <f t="shared" si="186"/>
        <v>0</v>
      </c>
      <c r="Y158" s="18" t="e">
        <f t="shared" si="187"/>
        <v>#DIV/0!</v>
      </c>
      <c r="Z158" s="6">
        <f t="shared" si="188"/>
        <v>0</v>
      </c>
      <c r="AA158" s="6">
        <f t="shared" si="189"/>
        <v>0</v>
      </c>
      <c r="AB158" s="6">
        <f t="shared" si="190"/>
        <v>0</v>
      </c>
      <c r="AC158" s="18" t="e">
        <f t="shared" si="191"/>
        <v>#DIV/0!</v>
      </c>
      <c r="AD158" s="6">
        <f t="shared" si="192"/>
        <v>0</v>
      </c>
      <c r="AE158" s="6">
        <f t="shared" si="193"/>
        <v>0</v>
      </c>
      <c r="AF158" s="6">
        <f t="shared" si="194"/>
        <v>0</v>
      </c>
      <c r="AG158" s="6">
        <f t="shared" si="195"/>
        <v>0</v>
      </c>
      <c r="AH158" s="3">
        <f t="shared" si="196"/>
        <v>0</v>
      </c>
      <c r="AI158" s="6">
        <f t="shared" si="197"/>
        <v>0</v>
      </c>
      <c r="AJ158" s="3">
        <f t="shared" si="198"/>
        <v>0</v>
      </c>
      <c r="AK158" s="18" t="e">
        <f t="shared" si="199"/>
        <v>#DIV/0!</v>
      </c>
    </row>
    <row r="159" spans="1:37" hidden="1" x14ac:dyDescent="0.25">
      <c r="A159" t="s">
        <v>1311</v>
      </c>
      <c r="B159" s="80" t="s">
        <v>383</v>
      </c>
      <c r="C159" t="s">
        <v>384</v>
      </c>
      <c r="H159" s="3">
        <f t="shared" si="200"/>
        <v>0</v>
      </c>
      <c r="I159" s="3">
        <f t="shared" si="201"/>
        <v>0</v>
      </c>
      <c r="J159" s="6">
        <v>0</v>
      </c>
      <c r="K159" s="6">
        <f t="shared" si="202"/>
        <v>0</v>
      </c>
      <c r="L159" s="6">
        <f t="shared" si="203"/>
        <v>0</v>
      </c>
      <c r="M159" s="6">
        <f t="shared" si="204"/>
        <v>0</v>
      </c>
      <c r="N159" s="6">
        <f t="shared" si="205"/>
        <v>0</v>
      </c>
      <c r="O159" s="3">
        <f t="shared" si="206"/>
        <v>0</v>
      </c>
      <c r="P159" s="65">
        <f t="shared" si="207"/>
        <v>0</v>
      </c>
      <c r="Q159" s="6">
        <f t="shared" si="179"/>
        <v>0</v>
      </c>
      <c r="R159" s="6">
        <f t="shared" si="180"/>
        <v>0</v>
      </c>
      <c r="S159" s="6">
        <f t="shared" si="181"/>
        <v>0</v>
      </c>
      <c r="T159" s="6">
        <f t="shared" si="182"/>
        <v>0</v>
      </c>
      <c r="U159" s="6">
        <f t="shared" si="183"/>
        <v>0</v>
      </c>
      <c r="V159" s="3">
        <f t="shared" si="184"/>
        <v>0</v>
      </c>
      <c r="W159" s="3">
        <f t="shared" si="185"/>
        <v>0</v>
      </c>
      <c r="X159" s="3">
        <f t="shared" si="186"/>
        <v>0</v>
      </c>
      <c r="Y159" s="18" t="e">
        <f t="shared" si="187"/>
        <v>#DIV/0!</v>
      </c>
      <c r="Z159" s="6">
        <f t="shared" si="188"/>
        <v>0</v>
      </c>
      <c r="AA159" s="6">
        <f t="shared" si="189"/>
        <v>0</v>
      </c>
      <c r="AB159" s="6">
        <f t="shared" si="190"/>
        <v>0</v>
      </c>
      <c r="AC159" s="18" t="e">
        <f t="shared" si="191"/>
        <v>#DIV/0!</v>
      </c>
      <c r="AD159" s="6">
        <f t="shared" si="192"/>
        <v>0</v>
      </c>
      <c r="AE159" s="6">
        <f t="shared" si="193"/>
        <v>0</v>
      </c>
      <c r="AF159" s="6">
        <f t="shared" si="194"/>
        <v>0</v>
      </c>
      <c r="AG159" s="6">
        <f t="shared" si="195"/>
        <v>0</v>
      </c>
      <c r="AH159" s="3">
        <f t="shared" si="196"/>
        <v>0</v>
      </c>
      <c r="AI159" s="6">
        <f t="shared" si="197"/>
        <v>0</v>
      </c>
      <c r="AJ159" s="3">
        <f t="shared" si="198"/>
        <v>0</v>
      </c>
      <c r="AK159" s="18" t="e">
        <f t="shared" si="199"/>
        <v>#DIV/0!</v>
      </c>
    </row>
    <row r="160" spans="1:37" hidden="1" x14ac:dyDescent="0.25">
      <c r="A160" t="s">
        <v>1311</v>
      </c>
      <c r="B160" s="80" t="s">
        <v>180</v>
      </c>
      <c r="C160" t="s">
        <v>181</v>
      </c>
      <c r="H160" s="3">
        <f t="shared" si="200"/>
        <v>0</v>
      </c>
      <c r="I160" s="3">
        <f t="shared" si="201"/>
        <v>0</v>
      </c>
      <c r="J160" s="6">
        <v>0</v>
      </c>
      <c r="K160" s="6">
        <f t="shared" si="202"/>
        <v>0</v>
      </c>
      <c r="L160" s="6">
        <f t="shared" si="203"/>
        <v>0</v>
      </c>
      <c r="M160" s="6">
        <f t="shared" si="204"/>
        <v>0</v>
      </c>
      <c r="N160" s="6">
        <f t="shared" si="205"/>
        <v>0</v>
      </c>
      <c r="O160" s="3">
        <f t="shared" si="206"/>
        <v>0</v>
      </c>
      <c r="P160" s="65">
        <f t="shared" si="207"/>
        <v>0</v>
      </c>
      <c r="Q160" s="6">
        <f t="shared" si="179"/>
        <v>0</v>
      </c>
      <c r="R160" s="6">
        <f t="shared" si="180"/>
        <v>0</v>
      </c>
      <c r="S160" s="6">
        <f t="shared" si="181"/>
        <v>0</v>
      </c>
      <c r="T160" s="6">
        <f t="shared" si="182"/>
        <v>0</v>
      </c>
      <c r="U160" s="6">
        <f t="shared" si="183"/>
        <v>0</v>
      </c>
      <c r="V160" s="3">
        <f t="shared" si="184"/>
        <v>0</v>
      </c>
      <c r="W160" s="3">
        <f t="shared" si="185"/>
        <v>0</v>
      </c>
      <c r="X160" s="3">
        <f t="shared" si="186"/>
        <v>0</v>
      </c>
      <c r="Y160" s="18" t="e">
        <f t="shared" si="187"/>
        <v>#DIV/0!</v>
      </c>
      <c r="Z160" s="6">
        <f t="shared" si="188"/>
        <v>0</v>
      </c>
      <c r="AA160" s="6">
        <f t="shared" si="189"/>
        <v>0</v>
      </c>
      <c r="AB160" s="6">
        <f t="shared" si="190"/>
        <v>0</v>
      </c>
      <c r="AC160" s="18" t="e">
        <f t="shared" si="191"/>
        <v>#DIV/0!</v>
      </c>
      <c r="AD160" s="6">
        <f t="shared" si="192"/>
        <v>0</v>
      </c>
      <c r="AE160" s="6">
        <f t="shared" si="193"/>
        <v>0</v>
      </c>
      <c r="AF160" s="6">
        <f t="shared" si="194"/>
        <v>0</v>
      </c>
      <c r="AG160" s="6">
        <f t="shared" si="195"/>
        <v>0</v>
      </c>
      <c r="AH160" s="3">
        <f t="shared" si="196"/>
        <v>0</v>
      </c>
      <c r="AI160" s="6">
        <f t="shared" si="197"/>
        <v>0</v>
      </c>
      <c r="AJ160" s="3">
        <f t="shared" si="198"/>
        <v>0</v>
      </c>
      <c r="AK160" s="18" t="e">
        <f t="shared" si="199"/>
        <v>#DIV/0!</v>
      </c>
    </row>
    <row r="161" spans="1:37" hidden="1" x14ac:dyDescent="0.25">
      <c r="A161" t="s">
        <v>1311</v>
      </c>
      <c r="B161" s="80" t="s">
        <v>184</v>
      </c>
      <c r="C161" t="s">
        <v>185</v>
      </c>
      <c r="H161" s="3">
        <f t="shared" si="200"/>
        <v>0</v>
      </c>
      <c r="I161" s="3">
        <f t="shared" si="201"/>
        <v>0</v>
      </c>
      <c r="J161" s="6">
        <v>0</v>
      </c>
      <c r="K161" s="6">
        <f t="shared" si="202"/>
        <v>0</v>
      </c>
      <c r="L161" s="6">
        <f t="shared" si="203"/>
        <v>0</v>
      </c>
      <c r="M161" s="6">
        <f t="shared" si="204"/>
        <v>0</v>
      </c>
      <c r="N161" s="6">
        <f t="shared" si="205"/>
        <v>0</v>
      </c>
      <c r="O161" s="3">
        <f t="shared" si="206"/>
        <v>0</v>
      </c>
      <c r="P161" s="65">
        <f t="shared" si="207"/>
        <v>0</v>
      </c>
      <c r="Q161" s="6">
        <f t="shared" si="179"/>
        <v>0</v>
      </c>
      <c r="R161" s="6">
        <f t="shared" si="180"/>
        <v>0</v>
      </c>
      <c r="S161" s="6">
        <f t="shared" si="181"/>
        <v>0</v>
      </c>
      <c r="T161" s="6">
        <f t="shared" si="182"/>
        <v>0</v>
      </c>
      <c r="U161" s="6">
        <f t="shared" si="183"/>
        <v>0</v>
      </c>
      <c r="V161" s="3">
        <f t="shared" si="184"/>
        <v>0</v>
      </c>
      <c r="W161" s="3">
        <f t="shared" si="185"/>
        <v>0</v>
      </c>
      <c r="X161" s="3">
        <f t="shared" si="186"/>
        <v>0</v>
      </c>
      <c r="Y161" s="18" t="e">
        <f t="shared" si="187"/>
        <v>#DIV/0!</v>
      </c>
      <c r="Z161" s="6">
        <f t="shared" si="188"/>
        <v>0</v>
      </c>
      <c r="AA161" s="6">
        <f t="shared" si="189"/>
        <v>0</v>
      </c>
      <c r="AB161" s="6">
        <f t="shared" si="190"/>
        <v>0</v>
      </c>
      <c r="AC161" s="18" t="e">
        <f t="shared" si="191"/>
        <v>#DIV/0!</v>
      </c>
      <c r="AD161" s="6">
        <f t="shared" si="192"/>
        <v>0</v>
      </c>
      <c r="AE161" s="6">
        <f t="shared" si="193"/>
        <v>0</v>
      </c>
      <c r="AF161" s="6">
        <f t="shared" si="194"/>
        <v>0</v>
      </c>
      <c r="AG161" s="6">
        <f t="shared" si="195"/>
        <v>0</v>
      </c>
      <c r="AH161" s="3">
        <f t="shared" si="196"/>
        <v>0</v>
      </c>
      <c r="AI161" s="6">
        <f t="shared" si="197"/>
        <v>0</v>
      </c>
      <c r="AJ161" s="3">
        <f t="shared" si="198"/>
        <v>0</v>
      </c>
      <c r="AK161" s="18" t="e">
        <f t="shared" si="199"/>
        <v>#DIV/0!</v>
      </c>
    </row>
    <row r="162" spans="1:37" hidden="1" x14ac:dyDescent="0.25">
      <c r="A162" t="s">
        <v>1311</v>
      </c>
      <c r="B162" s="80" t="s">
        <v>176</v>
      </c>
      <c r="C162" t="s">
        <v>177</v>
      </c>
      <c r="H162" s="3">
        <f t="shared" si="200"/>
        <v>0</v>
      </c>
      <c r="I162" s="3">
        <f t="shared" si="201"/>
        <v>0</v>
      </c>
      <c r="J162" s="6">
        <v>0</v>
      </c>
      <c r="K162" s="6">
        <f t="shared" si="202"/>
        <v>0</v>
      </c>
      <c r="L162" s="6">
        <f t="shared" si="203"/>
        <v>0</v>
      </c>
      <c r="M162" s="6">
        <f t="shared" si="204"/>
        <v>0</v>
      </c>
      <c r="N162" s="6">
        <f t="shared" si="205"/>
        <v>0</v>
      </c>
      <c r="O162" s="3">
        <f t="shared" si="206"/>
        <v>0</v>
      </c>
      <c r="P162" s="65">
        <f t="shared" si="207"/>
        <v>0</v>
      </c>
      <c r="Q162" s="6">
        <f t="shared" si="179"/>
        <v>0</v>
      </c>
      <c r="R162" s="6">
        <f t="shared" si="180"/>
        <v>0</v>
      </c>
      <c r="S162" s="6">
        <f t="shared" si="181"/>
        <v>0</v>
      </c>
      <c r="T162" s="6">
        <f t="shared" si="182"/>
        <v>0</v>
      </c>
      <c r="U162" s="6">
        <f t="shared" si="183"/>
        <v>0</v>
      </c>
      <c r="V162" s="3">
        <f t="shared" si="184"/>
        <v>0</v>
      </c>
      <c r="W162" s="3">
        <f t="shared" si="185"/>
        <v>0</v>
      </c>
      <c r="X162" s="3">
        <f t="shared" si="186"/>
        <v>0</v>
      </c>
      <c r="Y162" s="18" t="e">
        <f t="shared" si="187"/>
        <v>#DIV/0!</v>
      </c>
      <c r="Z162" s="6">
        <f t="shared" si="188"/>
        <v>0</v>
      </c>
      <c r="AA162" s="6">
        <f t="shared" si="189"/>
        <v>0</v>
      </c>
      <c r="AB162" s="6">
        <f t="shared" si="190"/>
        <v>0</v>
      </c>
      <c r="AC162" s="18" t="e">
        <f t="shared" si="191"/>
        <v>#DIV/0!</v>
      </c>
      <c r="AD162" s="6">
        <f t="shared" si="192"/>
        <v>0</v>
      </c>
      <c r="AE162" s="6">
        <f t="shared" si="193"/>
        <v>0</v>
      </c>
      <c r="AF162" s="6">
        <f t="shared" si="194"/>
        <v>0</v>
      </c>
      <c r="AG162" s="6">
        <f t="shared" si="195"/>
        <v>0</v>
      </c>
      <c r="AH162" s="3">
        <f t="shared" si="196"/>
        <v>0</v>
      </c>
      <c r="AI162" s="6">
        <f t="shared" si="197"/>
        <v>0</v>
      </c>
      <c r="AJ162" s="3">
        <f t="shared" si="198"/>
        <v>0</v>
      </c>
      <c r="AK162" s="18" t="e">
        <f t="shared" si="199"/>
        <v>#DIV/0!</v>
      </c>
    </row>
    <row r="163" spans="1:37" hidden="1" x14ac:dyDescent="0.25">
      <c r="A163" t="s">
        <v>1311</v>
      </c>
      <c r="B163" s="80" t="s">
        <v>182</v>
      </c>
      <c r="C163" t="s">
        <v>183</v>
      </c>
      <c r="H163" s="3">
        <f t="shared" si="200"/>
        <v>0</v>
      </c>
      <c r="I163" s="3">
        <f t="shared" si="201"/>
        <v>0</v>
      </c>
      <c r="J163" s="6">
        <v>0</v>
      </c>
      <c r="K163" s="6">
        <f t="shared" si="202"/>
        <v>0</v>
      </c>
      <c r="L163" s="6">
        <f t="shared" si="203"/>
        <v>0</v>
      </c>
      <c r="M163" s="6">
        <f t="shared" si="204"/>
        <v>0</v>
      </c>
      <c r="N163" s="6">
        <f t="shared" si="205"/>
        <v>0</v>
      </c>
      <c r="O163" s="3">
        <f t="shared" si="206"/>
        <v>0</v>
      </c>
      <c r="P163" s="65">
        <f t="shared" si="207"/>
        <v>0</v>
      </c>
      <c r="Q163" s="6">
        <f t="shared" si="179"/>
        <v>0</v>
      </c>
      <c r="R163" s="6">
        <f t="shared" si="180"/>
        <v>0</v>
      </c>
      <c r="S163" s="6">
        <f t="shared" si="181"/>
        <v>0</v>
      </c>
      <c r="T163" s="6">
        <f t="shared" si="182"/>
        <v>0</v>
      </c>
      <c r="U163" s="6">
        <f t="shared" si="183"/>
        <v>0</v>
      </c>
      <c r="V163" s="3">
        <f t="shared" si="184"/>
        <v>0</v>
      </c>
      <c r="W163" s="3">
        <f t="shared" si="185"/>
        <v>0</v>
      </c>
      <c r="X163" s="3">
        <f t="shared" si="186"/>
        <v>0</v>
      </c>
      <c r="Y163" s="18" t="e">
        <f t="shared" si="187"/>
        <v>#DIV/0!</v>
      </c>
      <c r="Z163" s="6">
        <f t="shared" si="188"/>
        <v>0</v>
      </c>
      <c r="AA163" s="6">
        <f t="shared" si="189"/>
        <v>0</v>
      </c>
      <c r="AB163" s="6">
        <f t="shared" si="190"/>
        <v>0</v>
      </c>
      <c r="AC163" s="18" t="e">
        <f t="shared" si="191"/>
        <v>#DIV/0!</v>
      </c>
      <c r="AD163" s="6">
        <f t="shared" si="192"/>
        <v>0</v>
      </c>
      <c r="AE163" s="6">
        <f t="shared" si="193"/>
        <v>0</v>
      </c>
      <c r="AF163" s="6">
        <f t="shared" si="194"/>
        <v>0</v>
      </c>
      <c r="AG163" s="6">
        <f t="shared" si="195"/>
        <v>0</v>
      </c>
      <c r="AH163" s="3">
        <f t="shared" si="196"/>
        <v>0</v>
      </c>
      <c r="AI163" s="6">
        <f t="shared" si="197"/>
        <v>0</v>
      </c>
      <c r="AJ163" s="3">
        <f t="shared" si="198"/>
        <v>0</v>
      </c>
      <c r="AK163" s="18" t="e">
        <f t="shared" si="199"/>
        <v>#DIV/0!</v>
      </c>
    </row>
    <row r="164" spans="1:37" hidden="1" x14ac:dyDescent="0.25">
      <c r="A164" t="s">
        <v>1311</v>
      </c>
      <c r="B164" s="80" t="s">
        <v>239</v>
      </c>
      <c r="C164" t="s">
        <v>240</v>
      </c>
      <c r="H164" s="3">
        <f t="shared" si="200"/>
        <v>0</v>
      </c>
      <c r="I164" s="3">
        <f t="shared" si="201"/>
        <v>0</v>
      </c>
      <c r="J164" s="6">
        <v>0</v>
      </c>
      <c r="K164" s="6">
        <f t="shared" si="202"/>
        <v>0</v>
      </c>
      <c r="L164" s="6">
        <f t="shared" si="203"/>
        <v>0</v>
      </c>
      <c r="M164" s="6">
        <f t="shared" si="204"/>
        <v>0</v>
      </c>
      <c r="N164" s="6">
        <f t="shared" si="205"/>
        <v>0</v>
      </c>
      <c r="O164" s="3">
        <f t="shared" si="206"/>
        <v>0</v>
      </c>
      <c r="P164" s="65">
        <f t="shared" si="207"/>
        <v>0</v>
      </c>
      <c r="Q164" s="6">
        <f t="shared" si="179"/>
        <v>0</v>
      </c>
      <c r="R164" s="6">
        <f t="shared" si="180"/>
        <v>0</v>
      </c>
      <c r="S164" s="6">
        <f t="shared" si="181"/>
        <v>0</v>
      </c>
      <c r="T164" s="6">
        <f t="shared" si="182"/>
        <v>0</v>
      </c>
      <c r="U164" s="6">
        <f t="shared" si="183"/>
        <v>0</v>
      </c>
      <c r="V164" s="3">
        <f t="shared" si="184"/>
        <v>0</v>
      </c>
      <c r="W164" s="3">
        <f t="shared" si="185"/>
        <v>0</v>
      </c>
      <c r="X164" s="3">
        <f t="shared" si="186"/>
        <v>0</v>
      </c>
      <c r="Y164" s="18" t="e">
        <f t="shared" si="187"/>
        <v>#DIV/0!</v>
      </c>
      <c r="Z164" s="6">
        <f t="shared" si="188"/>
        <v>0</v>
      </c>
      <c r="AA164" s="6">
        <f t="shared" si="189"/>
        <v>0</v>
      </c>
      <c r="AB164" s="6">
        <f t="shared" si="190"/>
        <v>0</v>
      </c>
      <c r="AC164" s="18" t="e">
        <f t="shared" si="191"/>
        <v>#DIV/0!</v>
      </c>
      <c r="AD164" s="6">
        <f t="shared" si="192"/>
        <v>0</v>
      </c>
      <c r="AE164" s="6">
        <f t="shared" si="193"/>
        <v>0</v>
      </c>
      <c r="AF164" s="6">
        <f t="shared" si="194"/>
        <v>0</v>
      </c>
      <c r="AG164" s="6">
        <f t="shared" si="195"/>
        <v>0</v>
      </c>
      <c r="AH164" s="3">
        <f t="shared" si="196"/>
        <v>0</v>
      </c>
      <c r="AI164" s="6">
        <f t="shared" si="197"/>
        <v>0</v>
      </c>
      <c r="AJ164" s="3">
        <f t="shared" si="198"/>
        <v>0</v>
      </c>
      <c r="AK164" s="18" t="e">
        <f t="shared" si="199"/>
        <v>#DIV/0!</v>
      </c>
    </row>
    <row r="165" spans="1:37" hidden="1" x14ac:dyDescent="0.25">
      <c r="A165" t="s">
        <v>1311</v>
      </c>
      <c r="B165" s="80" t="s">
        <v>178</v>
      </c>
      <c r="C165" t="s">
        <v>179</v>
      </c>
      <c r="H165" s="3">
        <f t="shared" si="200"/>
        <v>0</v>
      </c>
      <c r="I165" s="3">
        <f t="shared" si="201"/>
        <v>0</v>
      </c>
      <c r="J165" s="6">
        <v>0</v>
      </c>
      <c r="K165" s="6">
        <f t="shared" si="202"/>
        <v>0</v>
      </c>
      <c r="L165" s="6">
        <f t="shared" si="203"/>
        <v>0</v>
      </c>
      <c r="M165" s="6">
        <f t="shared" si="204"/>
        <v>0</v>
      </c>
      <c r="N165" s="6">
        <f t="shared" si="205"/>
        <v>0</v>
      </c>
      <c r="O165" s="3">
        <f t="shared" si="206"/>
        <v>0</v>
      </c>
      <c r="P165" s="65">
        <f t="shared" si="207"/>
        <v>0</v>
      </c>
      <c r="Q165" s="6">
        <f t="shared" si="179"/>
        <v>0</v>
      </c>
      <c r="R165" s="6">
        <f t="shared" si="180"/>
        <v>0</v>
      </c>
      <c r="S165" s="6">
        <f t="shared" si="181"/>
        <v>0</v>
      </c>
      <c r="T165" s="6">
        <f t="shared" si="182"/>
        <v>0</v>
      </c>
      <c r="U165" s="6">
        <f t="shared" si="183"/>
        <v>0</v>
      </c>
      <c r="V165" s="3">
        <f t="shared" si="184"/>
        <v>0</v>
      </c>
      <c r="W165" s="3">
        <f t="shared" si="185"/>
        <v>0</v>
      </c>
      <c r="X165" s="3">
        <f t="shared" si="186"/>
        <v>0</v>
      </c>
      <c r="Y165" s="18" t="e">
        <f t="shared" si="187"/>
        <v>#DIV/0!</v>
      </c>
      <c r="Z165" s="6">
        <f t="shared" si="188"/>
        <v>0</v>
      </c>
      <c r="AA165" s="6">
        <f t="shared" si="189"/>
        <v>0</v>
      </c>
      <c r="AB165" s="6">
        <f t="shared" si="190"/>
        <v>0</v>
      </c>
      <c r="AC165" s="18" t="e">
        <f t="shared" si="191"/>
        <v>#DIV/0!</v>
      </c>
      <c r="AD165" s="6">
        <f t="shared" si="192"/>
        <v>0</v>
      </c>
      <c r="AE165" s="6">
        <f t="shared" si="193"/>
        <v>0</v>
      </c>
      <c r="AF165" s="6">
        <f t="shared" si="194"/>
        <v>0</v>
      </c>
      <c r="AG165" s="6">
        <f t="shared" si="195"/>
        <v>0</v>
      </c>
      <c r="AH165" s="3">
        <f t="shared" si="196"/>
        <v>0</v>
      </c>
      <c r="AI165" s="6">
        <f t="shared" si="197"/>
        <v>0</v>
      </c>
      <c r="AJ165" s="3">
        <f t="shared" si="198"/>
        <v>0</v>
      </c>
      <c r="AK165" s="18" t="e">
        <f t="shared" si="199"/>
        <v>#DIV/0!</v>
      </c>
    </row>
    <row r="166" spans="1:37" hidden="1" x14ac:dyDescent="0.25">
      <c r="A166" t="s">
        <v>1314</v>
      </c>
      <c r="B166" s="80" t="s">
        <v>818</v>
      </c>
      <c r="C166" t="s">
        <v>819</v>
      </c>
      <c r="H166" s="3">
        <f t="shared" si="200"/>
        <v>0</v>
      </c>
      <c r="I166" s="3">
        <f t="shared" si="201"/>
        <v>0</v>
      </c>
      <c r="J166" s="6">
        <v>0</v>
      </c>
      <c r="K166" s="6">
        <f t="shared" si="202"/>
        <v>0</v>
      </c>
      <c r="L166" s="6">
        <f t="shared" si="203"/>
        <v>0</v>
      </c>
      <c r="M166" s="6">
        <f t="shared" si="204"/>
        <v>0</v>
      </c>
      <c r="N166" s="6">
        <f t="shared" si="205"/>
        <v>0</v>
      </c>
      <c r="O166" s="3">
        <f t="shared" si="206"/>
        <v>0</v>
      </c>
      <c r="P166" s="65">
        <f t="shared" si="207"/>
        <v>0</v>
      </c>
      <c r="Q166" s="6">
        <f t="shared" si="179"/>
        <v>0</v>
      </c>
      <c r="R166" s="6">
        <f t="shared" si="180"/>
        <v>0</v>
      </c>
      <c r="S166" s="6">
        <f t="shared" si="181"/>
        <v>0</v>
      </c>
      <c r="T166" s="6">
        <f t="shared" si="182"/>
        <v>0</v>
      </c>
      <c r="U166" s="6">
        <f t="shared" si="183"/>
        <v>0</v>
      </c>
      <c r="V166" s="3">
        <f t="shared" si="184"/>
        <v>0</v>
      </c>
      <c r="W166" s="3">
        <f t="shared" si="185"/>
        <v>0</v>
      </c>
      <c r="X166" s="3">
        <f t="shared" si="186"/>
        <v>0</v>
      </c>
      <c r="Y166" s="18" t="e">
        <f t="shared" si="187"/>
        <v>#DIV/0!</v>
      </c>
      <c r="Z166" s="6">
        <f t="shared" si="188"/>
        <v>0</v>
      </c>
      <c r="AA166" s="6">
        <f t="shared" si="189"/>
        <v>0</v>
      </c>
      <c r="AB166" s="6">
        <f t="shared" si="190"/>
        <v>0</v>
      </c>
      <c r="AC166" s="18" t="e">
        <f t="shared" si="191"/>
        <v>#DIV/0!</v>
      </c>
      <c r="AD166" s="6">
        <f t="shared" si="192"/>
        <v>0</v>
      </c>
      <c r="AE166" s="6">
        <f t="shared" si="193"/>
        <v>0</v>
      </c>
      <c r="AF166" s="6">
        <f t="shared" si="194"/>
        <v>0</v>
      </c>
      <c r="AG166" s="6">
        <f t="shared" si="195"/>
        <v>0</v>
      </c>
      <c r="AH166" s="3">
        <f t="shared" si="196"/>
        <v>0</v>
      </c>
      <c r="AI166" s="6">
        <f t="shared" si="197"/>
        <v>0</v>
      </c>
      <c r="AJ166" s="3">
        <f t="shared" si="198"/>
        <v>0</v>
      </c>
      <c r="AK166" s="18" t="e">
        <f t="shared" si="199"/>
        <v>#DIV/0!</v>
      </c>
    </row>
    <row r="167" spans="1:37" hidden="1" x14ac:dyDescent="0.25">
      <c r="A167" t="s">
        <v>1314</v>
      </c>
      <c r="B167" s="80" t="s">
        <v>820</v>
      </c>
      <c r="C167" t="s">
        <v>821</v>
      </c>
      <c r="E167" s="6">
        <v>3.18</v>
      </c>
      <c r="H167" s="3">
        <f t="shared" si="200"/>
        <v>0</v>
      </c>
      <c r="I167" s="3">
        <f t="shared" si="201"/>
        <v>0</v>
      </c>
      <c r="J167" s="6">
        <v>0</v>
      </c>
      <c r="K167" s="6">
        <f t="shared" si="202"/>
        <v>0</v>
      </c>
      <c r="L167" s="6">
        <f t="shared" si="203"/>
        <v>0</v>
      </c>
      <c r="M167" s="6">
        <f t="shared" si="204"/>
        <v>0</v>
      </c>
      <c r="N167" s="6">
        <f t="shared" si="205"/>
        <v>0</v>
      </c>
      <c r="O167" s="3">
        <f t="shared" si="206"/>
        <v>0</v>
      </c>
      <c r="P167" s="65">
        <f t="shared" si="207"/>
        <v>0</v>
      </c>
      <c r="Q167" s="6">
        <f t="shared" si="179"/>
        <v>0</v>
      </c>
      <c r="R167" s="6">
        <f t="shared" si="180"/>
        <v>0</v>
      </c>
      <c r="S167" s="6">
        <f t="shared" si="181"/>
        <v>0</v>
      </c>
      <c r="T167" s="6">
        <f t="shared" si="182"/>
        <v>0</v>
      </c>
      <c r="U167" s="6">
        <f t="shared" si="183"/>
        <v>0</v>
      </c>
      <c r="V167" s="3">
        <f t="shared" si="184"/>
        <v>0</v>
      </c>
      <c r="W167" s="3">
        <f t="shared" si="185"/>
        <v>0</v>
      </c>
      <c r="X167" s="3">
        <f t="shared" si="186"/>
        <v>0</v>
      </c>
      <c r="Y167" s="18" t="e">
        <f t="shared" si="187"/>
        <v>#DIV/0!</v>
      </c>
      <c r="Z167" s="6">
        <f t="shared" si="188"/>
        <v>0</v>
      </c>
      <c r="AA167" s="6">
        <f t="shared" si="189"/>
        <v>0</v>
      </c>
      <c r="AB167" s="6">
        <f t="shared" si="190"/>
        <v>0</v>
      </c>
      <c r="AC167" s="18" t="e">
        <f t="shared" si="191"/>
        <v>#DIV/0!</v>
      </c>
      <c r="AD167" s="6">
        <f t="shared" si="192"/>
        <v>0</v>
      </c>
      <c r="AE167" s="6">
        <f t="shared" si="193"/>
        <v>0</v>
      </c>
      <c r="AF167" s="6">
        <f t="shared" si="194"/>
        <v>0</v>
      </c>
      <c r="AG167" s="6">
        <f t="shared" si="195"/>
        <v>0</v>
      </c>
      <c r="AH167" s="3">
        <f t="shared" si="196"/>
        <v>0</v>
      </c>
      <c r="AI167" s="6">
        <f t="shared" si="197"/>
        <v>0</v>
      </c>
      <c r="AJ167" s="3">
        <f t="shared" si="198"/>
        <v>0</v>
      </c>
      <c r="AK167" s="18" t="e">
        <f t="shared" si="199"/>
        <v>#DIV/0!</v>
      </c>
    </row>
    <row r="168" spans="1:37" hidden="1" x14ac:dyDescent="0.25">
      <c r="A168" t="s">
        <v>1315</v>
      </c>
      <c r="B168" s="80" t="s">
        <v>1075</v>
      </c>
      <c r="C168" t="s">
        <v>1076</v>
      </c>
      <c r="E168"/>
      <c r="H168" s="3">
        <f t="shared" si="200"/>
        <v>0</v>
      </c>
      <c r="I168" s="3">
        <f t="shared" si="201"/>
        <v>0</v>
      </c>
      <c r="J168" s="6">
        <v>0</v>
      </c>
      <c r="K168" s="6">
        <f t="shared" si="202"/>
        <v>0</v>
      </c>
      <c r="L168" s="6">
        <f t="shared" si="203"/>
        <v>0</v>
      </c>
      <c r="M168" s="6">
        <f t="shared" si="204"/>
        <v>0</v>
      </c>
      <c r="N168" s="6">
        <f t="shared" si="205"/>
        <v>0</v>
      </c>
      <c r="O168" s="3">
        <f t="shared" si="206"/>
        <v>0</v>
      </c>
      <c r="P168" s="65">
        <f t="shared" si="207"/>
        <v>0</v>
      </c>
      <c r="Q168" s="6">
        <f t="shared" si="179"/>
        <v>0</v>
      </c>
      <c r="R168" s="6">
        <f t="shared" si="180"/>
        <v>0</v>
      </c>
      <c r="S168" s="6">
        <f t="shared" si="181"/>
        <v>0</v>
      </c>
      <c r="T168" s="6">
        <f t="shared" si="182"/>
        <v>0</v>
      </c>
      <c r="U168" s="6">
        <f t="shared" si="183"/>
        <v>0</v>
      </c>
      <c r="V168" s="3">
        <f t="shared" si="184"/>
        <v>0</v>
      </c>
      <c r="W168" s="3">
        <f t="shared" si="185"/>
        <v>0</v>
      </c>
      <c r="X168" s="3">
        <f t="shared" si="186"/>
        <v>0</v>
      </c>
      <c r="Y168" s="18" t="e">
        <f t="shared" si="187"/>
        <v>#DIV/0!</v>
      </c>
      <c r="Z168" s="6">
        <f t="shared" si="188"/>
        <v>0</v>
      </c>
      <c r="AA168" s="6">
        <f t="shared" si="189"/>
        <v>0</v>
      </c>
      <c r="AB168" s="6">
        <f t="shared" si="190"/>
        <v>0</v>
      </c>
      <c r="AC168" s="18" t="e">
        <f t="shared" si="191"/>
        <v>#DIV/0!</v>
      </c>
      <c r="AD168" s="6">
        <f t="shared" si="192"/>
        <v>0</v>
      </c>
      <c r="AE168" s="6">
        <f t="shared" si="193"/>
        <v>0</v>
      </c>
      <c r="AF168" s="6">
        <f t="shared" si="194"/>
        <v>0</v>
      </c>
      <c r="AG168" s="6">
        <f t="shared" si="195"/>
        <v>0</v>
      </c>
      <c r="AH168" s="3">
        <f t="shared" si="196"/>
        <v>0</v>
      </c>
      <c r="AI168" s="6">
        <f t="shared" si="197"/>
        <v>0</v>
      </c>
      <c r="AJ168" s="3">
        <f t="shared" si="198"/>
        <v>0</v>
      </c>
      <c r="AK168" s="18" t="e">
        <f t="shared" si="199"/>
        <v>#DIV/0!</v>
      </c>
    </row>
    <row r="169" spans="1:37" hidden="1" x14ac:dyDescent="0.25">
      <c r="A169" t="s">
        <v>1334</v>
      </c>
      <c r="B169" s="80" t="s">
        <v>1177</v>
      </c>
      <c r="C169" t="s">
        <v>1178</v>
      </c>
      <c r="E169" s="6">
        <v>1.62</v>
      </c>
      <c r="H169" s="3">
        <f t="shared" si="200"/>
        <v>0</v>
      </c>
      <c r="I169" s="3">
        <f t="shared" si="201"/>
        <v>0</v>
      </c>
      <c r="J169" s="6">
        <v>0</v>
      </c>
      <c r="K169" s="6">
        <f t="shared" si="202"/>
        <v>0</v>
      </c>
      <c r="L169" s="6">
        <f t="shared" si="203"/>
        <v>0</v>
      </c>
      <c r="M169" s="6">
        <f t="shared" si="204"/>
        <v>0</v>
      </c>
      <c r="N169" s="6">
        <f t="shared" si="205"/>
        <v>0</v>
      </c>
      <c r="O169" s="3">
        <f t="shared" si="206"/>
        <v>0</v>
      </c>
      <c r="P169" s="65">
        <f t="shared" si="207"/>
        <v>0</v>
      </c>
      <c r="Q169" s="6">
        <f t="shared" si="179"/>
        <v>0</v>
      </c>
      <c r="R169" s="6">
        <f t="shared" si="180"/>
        <v>0</v>
      </c>
      <c r="S169" s="6">
        <f t="shared" si="181"/>
        <v>0</v>
      </c>
      <c r="T169" s="6">
        <f t="shared" si="182"/>
        <v>0</v>
      </c>
      <c r="U169" s="6">
        <f t="shared" si="183"/>
        <v>0</v>
      </c>
      <c r="V169" s="3">
        <f t="shared" si="184"/>
        <v>0</v>
      </c>
      <c r="W169" s="3">
        <f t="shared" si="185"/>
        <v>0</v>
      </c>
      <c r="X169" s="3">
        <f t="shared" si="186"/>
        <v>0</v>
      </c>
      <c r="Y169" s="18" t="e">
        <f t="shared" si="187"/>
        <v>#DIV/0!</v>
      </c>
      <c r="Z169" s="6">
        <f t="shared" si="188"/>
        <v>0</v>
      </c>
      <c r="AA169" s="6">
        <f t="shared" si="189"/>
        <v>0</v>
      </c>
      <c r="AB169" s="6">
        <f t="shared" si="190"/>
        <v>0</v>
      </c>
      <c r="AC169" s="18" t="e">
        <f t="shared" si="191"/>
        <v>#DIV/0!</v>
      </c>
      <c r="AD169" s="6">
        <f t="shared" si="192"/>
        <v>0</v>
      </c>
      <c r="AE169" s="6">
        <f t="shared" si="193"/>
        <v>0</v>
      </c>
      <c r="AF169" s="6">
        <f t="shared" si="194"/>
        <v>0</v>
      </c>
      <c r="AG169" s="6">
        <f t="shared" si="195"/>
        <v>0</v>
      </c>
      <c r="AH169" s="3">
        <f t="shared" si="196"/>
        <v>0</v>
      </c>
      <c r="AI169" s="6">
        <f t="shared" si="197"/>
        <v>0</v>
      </c>
      <c r="AJ169" s="3">
        <f t="shared" si="198"/>
        <v>0</v>
      </c>
      <c r="AK169" s="18" t="e">
        <f t="shared" si="199"/>
        <v>#DIV/0!</v>
      </c>
    </row>
    <row r="170" spans="1:37" hidden="1" x14ac:dyDescent="0.25">
      <c r="A170" t="s">
        <v>1334</v>
      </c>
      <c r="B170" s="80" t="s">
        <v>1179</v>
      </c>
      <c r="C170" t="s">
        <v>1180</v>
      </c>
      <c r="E170"/>
      <c r="H170" s="3">
        <f t="shared" si="200"/>
        <v>0</v>
      </c>
      <c r="I170" s="3">
        <f t="shared" si="201"/>
        <v>0</v>
      </c>
      <c r="J170" s="6">
        <v>0</v>
      </c>
      <c r="K170" s="6">
        <f t="shared" si="202"/>
        <v>0</v>
      </c>
      <c r="L170" s="6">
        <f t="shared" si="203"/>
        <v>0</v>
      </c>
      <c r="M170" s="6">
        <f t="shared" si="204"/>
        <v>0</v>
      </c>
      <c r="N170" s="6">
        <f t="shared" si="205"/>
        <v>0</v>
      </c>
      <c r="O170" s="3">
        <f t="shared" si="206"/>
        <v>0</v>
      </c>
      <c r="P170" s="65">
        <f t="shared" si="207"/>
        <v>0</v>
      </c>
      <c r="Q170" s="6">
        <f t="shared" si="179"/>
        <v>0</v>
      </c>
      <c r="R170" s="6">
        <f t="shared" si="180"/>
        <v>0</v>
      </c>
      <c r="S170" s="6">
        <f t="shared" si="181"/>
        <v>0</v>
      </c>
      <c r="T170" s="6">
        <f t="shared" si="182"/>
        <v>0</v>
      </c>
      <c r="U170" s="6">
        <f t="shared" si="183"/>
        <v>0</v>
      </c>
      <c r="V170" s="3">
        <f t="shared" si="184"/>
        <v>0</v>
      </c>
      <c r="W170" s="3">
        <f t="shared" si="185"/>
        <v>0</v>
      </c>
      <c r="X170" s="3">
        <f t="shared" si="186"/>
        <v>0</v>
      </c>
      <c r="Y170" s="18" t="e">
        <f t="shared" si="187"/>
        <v>#DIV/0!</v>
      </c>
      <c r="Z170" s="6">
        <f t="shared" si="188"/>
        <v>0</v>
      </c>
      <c r="AA170" s="6">
        <f t="shared" si="189"/>
        <v>0</v>
      </c>
      <c r="AB170" s="6">
        <f t="shared" si="190"/>
        <v>0</v>
      </c>
      <c r="AC170" s="18" t="e">
        <f t="shared" si="191"/>
        <v>#DIV/0!</v>
      </c>
      <c r="AD170" s="6">
        <f t="shared" si="192"/>
        <v>0</v>
      </c>
      <c r="AE170" s="6">
        <f t="shared" si="193"/>
        <v>0</v>
      </c>
      <c r="AF170" s="6">
        <f t="shared" si="194"/>
        <v>0</v>
      </c>
      <c r="AG170" s="6">
        <f t="shared" si="195"/>
        <v>0</v>
      </c>
      <c r="AH170" s="3">
        <f t="shared" si="196"/>
        <v>0</v>
      </c>
      <c r="AI170" s="6">
        <f t="shared" si="197"/>
        <v>0</v>
      </c>
      <c r="AJ170" s="3">
        <f t="shared" si="198"/>
        <v>0</v>
      </c>
      <c r="AK170" s="18" t="e">
        <f t="shared" si="199"/>
        <v>#DIV/0!</v>
      </c>
    </row>
    <row r="171" spans="1:37" hidden="1" x14ac:dyDescent="0.25">
      <c r="A171" t="s">
        <v>1334</v>
      </c>
      <c r="B171" s="80" t="s">
        <v>1181</v>
      </c>
      <c r="C171" t="s">
        <v>1182</v>
      </c>
      <c r="E171" s="6">
        <v>1.81</v>
      </c>
      <c r="H171" s="3">
        <f t="shared" si="200"/>
        <v>0</v>
      </c>
      <c r="I171" s="3">
        <f t="shared" si="201"/>
        <v>0</v>
      </c>
      <c r="J171" s="6">
        <v>0</v>
      </c>
      <c r="K171" s="6">
        <f t="shared" si="202"/>
        <v>0</v>
      </c>
      <c r="L171" s="6">
        <f t="shared" si="203"/>
        <v>0</v>
      </c>
      <c r="M171" s="6">
        <f t="shared" si="204"/>
        <v>0</v>
      </c>
      <c r="N171" s="6">
        <f t="shared" si="205"/>
        <v>0</v>
      </c>
      <c r="O171" s="3">
        <f t="shared" si="206"/>
        <v>0</v>
      </c>
      <c r="P171" s="65">
        <f t="shared" si="207"/>
        <v>0</v>
      </c>
      <c r="Q171" s="6">
        <f t="shared" si="179"/>
        <v>0</v>
      </c>
      <c r="R171" s="6">
        <f t="shared" si="180"/>
        <v>0</v>
      </c>
      <c r="S171" s="6">
        <f t="shared" si="181"/>
        <v>0</v>
      </c>
      <c r="T171" s="6">
        <f t="shared" si="182"/>
        <v>0</v>
      </c>
      <c r="U171" s="6">
        <f t="shared" si="183"/>
        <v>0</v>
      </c>
      <c r="V171" s="3">
        <f t="shared" si="184"/>
        <v>0</v>
      </c>
      <c r="W171" s="3">
        <f t="shared" si="185"/>
        <v>0</v>
      </c>
      <c r="X171" s="3">
        <f t="shared" si="186"/>
        <v>0</v>
      </c>
      <c r="Y171" s="18" t="e">
        <f t="shared" si="187"/>
        <v>#DIV/0!</v>
      </c>
      <c r="Z171" s="6">
        <f t="shared" si="188"/>
        <v>0</v>
      </c>
      <c r="AA171" s="6">
        <f t="shared" si="189"/>
        <v>0</v>
      </c>
      <c r="AB171" s="6">
        <f t="shared" si="190"/>
        <v>0</v>
      </c>
      <c r="AC171" s="18" t="e">
        <f t="shared" si="191"/>
        <v>#DIV/0!</v>
      </c>
      <c r="AD171" s="6">
        <f t="shared" si="192"/>
        <v>0</v>
      </c>
      <c r="AE171" s="6">
        <f t="shared" si="193"/>
        <v>0</v>
      </c>
      <c r="AF171" s="6">
        <f t="shared" si="194"/>
        <v>0</v>
      </c>
      <c r="AG171" s="6">
        <f t="shared" si="195"/>
        <v>0</v>
      </c>
      <c r="AH171" s="3">
        <f t="shared" si="196"/>
        <v>0</v>
      </c>
      <c r="AI171" s="6">
        <f t="shared" si="197"/>
        <v>0</v>
      </c>
      <c r="AJ171" s="3">
        <f t="shared" si="198"/>
        <v>0</v>
      </c>
      <c r="AK171" s="18" t="e">
        <f t="shared" si="199"/>
        <v>#DIV/0!</v>
      </c>
    </row>
    <row r="172" spans="1:37" hidden="1" x14ac:dyDescent="0.25">
      <c r="A172" t="s">
        <v>1334</v>
      </c>
      <c r="B172" s="80" t="s">
        <v>1185</v>
      </c>
      <c r="C172" t="s">
        <v>1186</v>
      </c>
      <c r="E172"/>
      <c r="H172" s="3">
        <f t="shared" si="200"/>
        <v>0</v>
      </c>
      <c r="I172" s="3">
        <f t="shared" si="201"/>
        <v>0</v>
      </c>
      <c r="J172" s="6">
        <v>0</v>
      </c>
      <c r="K172" s="6">
        <f t="shared" si="202"/>
        <v>0</v>
      </c>
      <c r="L172" s="6">
        <f t="shared" si="203"/>
        <v>0</v>
      </c>
      <c r="M172" s="6">
        <f t="shared" si="204"/>
        <v>0</v>
      </c>
      <c r="N172" s="6">
        <f t="shared" si="205"/>
        <v>0</v>
      </c>
      <c r="O172" s="3">
        <f t="shared" si="206"/>
        <v>0</v>
      </c>
      <c r="P172" s="65">
        <f t="shared" si="207"/>
        <v>0</v>
      </c>
      <c r="Q172" s="6">
        <f t="shared" si="179"/>
        <v>0</v>
      </c>
      <c r="R172" s="6">
        <f t="shared" si="180"/>
        <v>0</v>
      </c>
      <c r="S172" s="6">
        <f t="shared" si="181"/>
        <v>0</v>
      </c>
      <c r="T172" s="6">
        <f t="shared" si="182"/>
        <v>0</v>
      </c>
      <c r="U172" s="6">
        <f t="shared" si="183"/>
        <v>0</v>
      </c>
      <c r="V172" s="3">
        <f t="shared" si="184"/>
        <v>0</v>
      </c>
      <c r="W172" s="3">
        <f t="shared" si="185"/>
        <v>0</v>
      </c>
      <c r="X172" s="3">
        <f t="shared" si="186"/>
        <v>0</v>
      </c>
      <c r="Y172" s="18" t="e">
        <f t="shared" si="187"/>
        <v>#DIV/0!</v>
      </c>
      <c r="Z172" s="6">
        <f t="shared" si="188"/>
        <v>0</v>
      </c>
      <c r="AA172" s="6">
        <f t="shared" si="189"/>
        <v>0</v>
      </c>
      <c r="AB172" s="6">
        <f t="shared" si="190"/>
        <v>0</v>
      </c>
      <c r="AC172" s="18" t="e">
        <f t="shared" si="191"/>
        <v>#DIV/0!</v>
      </c>
      <c r="AD172" s="6">
        <f t="shared" si="192"/>
        <v>0</v>
      </c>
      <c r="AE172" s="6">
        <f t="shared" si="193"/>
        <v>0</v>
      </c>
      <c r="AF172" s="6">
        <f t="shared" si="194"/>
        <v>0</v>
      </c>
      <c r="AG172" s="6">
        <f t="shared" si="195"/>
        <v>0</v>
      </c>
      <c r="AH172" s="3">
        <f t="shared" si="196"/>
        <v>0</v>
      </c>
      <c r="AI172" s="6">
        <f t="shared" si="197"/>
        <v>0</v>
      </c>
      <c r="AJ172" s="3">
        <f t="shared" si="198"/>
        <v>0</v>
      </c>
      <c r="AK172" s="18" t="e">
        <f t="shared" si="199"/>
        <v>#DIV/0!</v>
      </c>
    </row>
    <row r="173" spans="1:37" hidden="1" x14ac:dyDescent="0.25">
      <c r="A173" t="s">
        <v>1334</v>
      </c>
      <c r="B173" s="80" t="s">
        <v>1183</v>
      </c>
      <c r="C173" t="s">
        <v>1184</v>
      </c>
      <c r="E173" s="6">
        <v>1.98</v>
      </c>
      <c r="H173" s="3">
        <f t="shared" si="200"/>
        <v>0</v>
      </c>
      <c r="I173" s="3">
        <f t="shared" si="201"/>
        <v>0</v>
      </c>
      <c r="J173" s="6">
        <v>0</v>
      </c>
      <c r="K173" s="6">
        <f t="shared" si="202"/>
        <v>0</v>
      </c>
      <c r="L173" s="6">
        <f t="shared" si="203"/>
        <v>0</v>
      </c>
      <c r="M173" s="6">
        <f t="shared" si="204"/>
        <v>0</v>
      </c>
      <c r="N173" s="6">
        <f t="shared" si="205"/>
        <v>0</v>
      </c>
      <c r="O173" s="3">
        <f t="shared" si="206"/>
        <v>0</v>
      </c>
      <c r="P173" s="65">
        <f t="shared" si="207"/>
        <v>0</v>
      </c>
      <c r="Q173" s="6">
        <f t="shared" si="179"/>
        <v>0</v>
      </c>
      <c r="R173" s="6">
        <f t="shared" si="180"/>
        <v>0</v>
      </c>
      <c r="S173" s="6">
        <f t="shared" si="181"/>
        <v>0</v>
      </c>
      <c r="T173" s="6">
        <f t="shared" si="182"/>
        <v>0</v>
      </c>
      <c r="U173" s="6">
        <f t="shared" si="183"/>
        <v>0</v>
      </c>
      <c r="V173" s="3">
        <f t="shared" si="184"/>
        <v>0</v>
      </c>
      <c r="W173" s="3">
        <f t="shared" si="185"/>
        <v>0</v>
      </c>
      <c r="X173" s="3">
        <f t="shared" si="186"/>
        <v>0</v>
      </c>
      <c r="Y173" s="18" t="e">
        <f t="shared" si="187"/>
        <v>#DIV/0!</v>
      </c>
      <c r="Z173" s="6">
        <f t="shared" si="188"/>
        <v>0</v>
      </c>
      <c r="AA173" s="6">
        <f t="shared" si="189"/>
        <v>0</v>
      </c>
      <c r="AB173" s="6">
        <f t="shared" si="190"/>
        <v>0</v>
      </c>
      <c r="AC173" s="18" t="e">
        <f t="shared" si="191"/>
        <v>#DIV/0!</v>
      </c>
      <c r="AD173" s="6">
        <f t="shared" si="192"/>
        <v>0</v>
      </c>
      <c r="AE173" s="6">
        <f t="shared" si="193"/>
        <v>0</v>
      </c>
      <c r="AF173" s="6">
        <f t="shared" si="194"/>
        <v>0</v>
      </c>
      <c r="AG173" s="6">
        <f t="shared" si="195"/>
        <v>0</v>
      </c>
      <c r="AH173" s="3">
        <f t="shared" si="196"/>
        <v>0</v>
      </c>
      <c r="AI173" s="6">
        <f t="shared" si="197"/>
        <v>0</v>
      </c>
      <c r="AJ173" s="3">
        <f t="shared" si="198"/>
        <v>0</v>
      </c>
      <c r="AK173" s="18" t="e">
        <f t="shared" si="199"/>
        <v>#DIV/0!</v>
      </c>
    </row>
    <row r="174" spans="1:37" hidden="1" x14ac:dyDescent="0.25">
      <c r="A174" t="s">
        <v>1314</v>
      </c>
      <c r="B174" s="80" t="s">
        <v>339</v>
      </c>
      <c r="C174" t="s">
        <v>340</v>
      </c>
      <c r="E174"/>
      <c r="H174" s="3">
        <f t="shared" si="200"/>
        <v>0</v>
      </c>
      <c r="I174" s="3">
        <f t="shared" si="201"/>
        <v>0</v>
      </c>
      <c r="J174" s="6">
        <v>0</v>
      </c>
      <c r="K174" s="6">
        <f t="shared" si="202"/>
        <v>0</v>
      </c>
      <c r="L174" s="6">
        <f t="shared" si="203"/>
        <v>0</v>
      </c>
      <c r="M174" s="6">
        <f t="shared" si="204"/>
        <v>0</v>
      </c>
      <c r="N174" s="6">
        <f t="shared" si="205"/>
        <v>0</v>
      </c>
      <c r="O174" s="3">
        <f t="shared" si="206"/>
        <v>0</v>
      </c>
      <c r="P174" s="65">
        <f t="shared" si="207"/>
        <v>0</v>
      </c>
      <c r="Q174" s="6">
        <f t="shared" si="179"/>
        <v>0</v>
      </c>
      <c r="R174" s="6">
        <f t="shared" si="180"/>
        <v>0</v>
      </c>
      <c r="S174" s="6">
        <f t="shared" si="181"/>
        <v>0</v>
      </c>
      <c r="T174" s="6">
        <f t="shared" si="182"/>
        <v>0</v>
      </c>
      <c r="U174" s="6">
        <f t="shared" si="183"/>
        <v>0</v>
      </c>
      <c r="V174" s="3">
        <f t="shared" si="184"/>
        <v>0</v>
      </c>
      <c r="W174" s="3">
        <f t="shared" si="185"/>
        <v>0</v>
      </c>
      <c r="X174" s="3">
        <f t="shared" si="186"/>
        <v>0</v>
      </c>
      <c r="Y174" s="18" t="e">
        <f t="shared" si="187"/>
        <v>#DIV/0!</v>
      </c>
      <c r="Z174" s="6">
        <f t="shared" si="188"/>
        <v>0</v>
      </c>
      <c r="AA174" s="6">
        <f t="shared" si="189"/>
        <v>0</v>
      </c>
      <c r="AB174" s="6">
        <f t="shared" si="190"/>
        <v>0</v>
      </c>
      <c r="AC174" s="18" t="e">
        <f t="shared" si="191"/>
        <v>#DIV/0!</v>
      </c>
      <c r="AD174" s="6">
        <f t="shared" si="192"/>
        <v>0</v>
      </c>
      <c r="AE174" s="6">
        <f t="shared" si="193"/>
        <v>0</v>
      </c>
      <c r="AF174" s="6">
        <f t="shared" si="194"/>
        <v>0</v>
      </c>
      <c r="AG174" s="6">
        <f t="shared" si="195"/>
        <v>0</v>
      </c>
      <c r="AH174" s="3">
        <f t="shared" si="196"/>
        <v>0</v>
      </c>
      <c r="AI174" s="6">
        <f t="shared" si="197"/>
        <v>0</v>
      </c>
      <c r="AJ174" s="3">
        <f t="shared" si="198"/>
        <v>0</v>
      </c>
      <c r="AK174" s="18" t="e">
        <f t="shared" si="199"/>
        <v>#DIV/0!</v>
      </c>
    </row>
    <row r="175" spans="1:37" hidden="1" x14ac:dyDescent="0.25">
      <c r="A175" t="s">
        <v>1314</v>
      </c>
      <c r="B175" s="80" t="s">
        <v>341</v>
      </c>
      <c r="C175" t="s">
        <v>342</v>
      </c>
      <c r="E175" s="6">
        <v>2.16</v>
      </c>
      <c r="H175" s="3">
        <f t="shared" si="200"/>
        <v>0</v>
      </c>
      <c r="I175" s="3">
        <f t="shared" si="201"/>
        <v>0</v>
      </c>
      <c r="J175" s="6">
        <v>0</v>
      </c>
      <c r="K175" s="6">
        <f t="shared" si="202"/>
        <v>0</v>
      </c>
      <c r="L175" s="6">
        <f t="shared" si="203"/>
        <v>0</v>
      </c>
      <c r="M175" s="6">
        <f t="shared" si="204"/>
        <v>0</v>
      </c>
      <c r="N175" s="6">
        <f t="shared" si="205"/>
        <v>0</v>
      </c>
      <c r="O175" s="3">
        <f t="shared" si="206"/>
        <v>0</v>
      </c>
      <c r="P175" s="65">
        <f t="shared" si="207"/>
        <v>0</v>
      </c>
      <c r="Q175" s="6">
        <f t="shared" si="179"/>
        <v>0</v>
      </c>
      <c r="R175" s="6">
        <f t="shared" si="180"/>
        <v>0</v>
      </c>
      <c r="S175" s="6">
        <f t="shared" si="181"/>
        <v>0</v>
      </c>
      <c r="T175" s="6">
        <f t="shared" si="182"/>
        <v>0</v>
      </c>
      <c r="U175" s="6">
        <f t="shared" si="183"/>
        <v>0</v>
      </c>
      <c r="V175" s="3">
        <f t="shared" si="184"/>
        <v>0</v>
      </c>
      <c r="W175" s="3">
        <f t="shared" si="185"/>
        <v>0</v>
      </c>
      <c r="X175" s="3">
        <f t="shared" si="186"/>
        <v>0</v>
      </c>
      <c r="Y175" s="18" t="e">
        <f t="shared" si="187"/>
        <v>#DIV/0!</v>
      </c>
      <c r="Z175" s="6">
        <f t="shared" si="188"/>
        <v>0</v>
      </c>
      <c r="AA175" s="6">
        <f t="shared" si="189"/>
        <v>0</v>
      </c>
      <c r="AB175" s="6">
        <f t="shared" si="190"/>
        <v>0</v>
      </c>
      <c r="AC175" s="18" t="e">
        <f t="shared" si="191"/>
        <v>#DIV/0!</v>
      </c>
      <c r="AD175" s="6">
        <f t="shared" si="192"/>
        <v>0</v>
      </c>
      <c r="AE175" s="6">
        <f t="shared" si="193"/>
        <v>0</v>
      </c>
      <c r="AF175" s="6">
        <f t="shared" si="194"/>
        <v>0</v>
      </c>
      <c r="AG175" s="6">
        <f t="shared" si="195"/>
        <v>0</v>
      </c>
      <c r="AH175" s="3">
        <f t="shared" si="196"/>
        <v>0</v>
      </c>
      <c r="AI175" s="6">
        <f t="shared" si="197"/>
        <v>0</v>
      </c>
      <c r="AJ175" s="3">
        <f t="shared" si="198"/>
        <v>0</v>
      </c>
      <c r="AK175" s="18" t="e">
        <f t="shared" si="199"/>
        <v>#DIV/0!</v>
      </c>
    </row>
    <row r="176" spans="1:37" hidden="1" x14ac:dyDescent="0.25">
      <c r="A176" t="s">
        <v>1314</v>
      </c>
      <c r="B176" s="80" t="s">
        <v>343</v>
      </c>
      <c r="C176" t="s">
        <v>344</v>
      </c>
      <c r="H176" s="3">
        <f t="shared" si="200"/>
        <v>0</v>
      </c>
      <c r="I176" s="3">
        <f t="shared" si="201"/>
        <v>0</v>
      </c>
      <c r="J176" s="6">
        <v>0</v>
      </c>
      <c r="K176" s="6">
        <f t="shared" si="202"/>
        <v>0</v>
      </c>
      <c r="L176" s="6">
        <f t="shared" si="203"/>
        <v>0</v>
      </c>
      <c r="M176" s="6">
        <f t="shared" si="204"/>
        <v>0</v>
      </c>
      <c r="N176" s="6">
        <f t="shared" si="205"/>
        <v>0</v>
      </c>
      <c r="O176" s="3">
        <f t="shared" si="206"/>
        <v>0</v>
      </c>
      <c r="P176" s="65">
        <f t="shared" si="207"/>
        <v>0</v>
      </c>
      <c r="Q176" s="6">
        <f t="shared" si="179"/>
        <v>0</v>
      </c>
      <c r="R176" s="6">
        <f t="shared" si="180"/>
        <v>0</v>
      </c>
      <c r="S176" s="6">
        <f t="shared" si="181"/>
        <v>0</v>
      </c>
      <c r="T176" s="6">
        <f t="shared" si="182"/>
        <v>0</v>
      </c>
      <c r="U176" s="6">
        <f t="shared" si="183"/>
        <v>0</v>
      </c>
      <c r="V176" s="3">
        <f t="shared" si="184"/>
        <v>0</v>
      </c>
      <c r="W176" s="3">
        <f t="shared" si="185"/>
        <v>0</v>
      </c>
      <c r="X176" s="3">
        <f t="shared" si="186"/>
        <v>0</v>
      </c>
      <c r="Y176" s="18" t="e">
        <f t="shared" si="187"/>
        <v>#DIV/0!</v>
      </c>
      <c r="Z176" s="6">
        <f t="shared" si="188"/>
        <v>0</v>
      </c>
      <c r="AA176" s="6">
        <f t="shared" si="189"/>
        <v>0</v>
      </c>
      <c r="AB176" s="6">
        <f t="shared" si="190"/>
        <v>0</v>
      </c>
      <c r="AC176" s="18" t="e">
        <f t="shared" si="191"/>
        <v>#DIV/0!</v>
      </c>
      <c r="AD176" s="6">
        <f t="shared" si="192"/>
        <v>0</v>
      </c>
      <c r="AE176" s="6">
        <f t="shared" si="193"/>
        <v>0</v>
      </c>
      <c r="AF176" s="6">
        <f t="shared" si="194"/>
        <v>0</v>
      </c>
      <c r="AG176" s="6">
        <f t="shared" si="195"/>
        <v>0</v>
      </c>
      <c r="AH176" s="3">
        <f t="shared" si="196"/>
        <v>0</v>
      </c>
      <c r="AI176" s="6">
        <f t="shared" si="197"/>
        <v>0</v>
      </c>
      <c r="AJ176" s="3">
        <f t="shared" si="198"/>
        <v>0</v>
      </c>
      <c r="AK176" s="18" t="e">
        <f t="shared" si="199"/>
        <v>#DIV/0!</v>
      </c>
    </row>
    <row r="177" spans="1:37" hidden="1" x14ac:dyDescent="0.25">
      <c r="A177" t="s">
        <v>1314</v>
      </c>
      <c r="B177" s="80" t="s">
        <v>345</v>
      </c>
      <c r="C177" t="s">
        <v>346</v>
      </c>
      <c r="H177" s="3">
        <f t="shared" si="200"/>
        <v>0</v>
      </c>
      <c r="I177" s="3">
        <f t="shared" si="201"/>
        <v>0</v>
      </c>
      <c r="J177" s="6">
        <v>0</v>
      </c>
      <c r="K177" s="6">
        <f t="shared" si="202"/>
        <v>0</v>
      </c>
      <c r="L177" s="6">
        <f t="shared" si="203"/>
        <v>0</v>
      </c>
      <c r="M177" s="6">
        <f t="shared" si="204"/>
        <v>0</v>
      </c>
      <c r="N177" s="6">
        <f t="shared" si="205"/>
        <v>0</v>
      </c>
      <c r="O177" s="3">
        <f t="shared" si="206"/>
        <v>0</v>
      </c>
      <c r="P177" s="65">
        <f t="shared" si="207"/>
        <v>0</v>
      </c>
      <c r="Q177" s="6">
        <f t="shared" si="179"/>
        <v>0</v>
      </c>
      <c r="R177" s="6">
        <f t="shared" si="180"/>
        <v>0</v>
      </c>
      <c r="S177" s="6">
        <f t="shared" si="181"/>
        <v>0</v>
      </c>
      <c r="T177" s="6">
        <f t="shared" si="182"/>
        <v>0</v>
      </c>
      <c r="U177" s="6">
        <f t="shared" si="183"/>
        <v>0</v>
      </c>
      <c r="V177" s="3">
        <f t="shared" si="184"/>
        <v>0</v>
      </c>
      <c r="W177" s="3">
        <f t="shared" si="185"/>
        <v>0</v>
      </c>
      <c r="X177" s="3">
        <f t="shared" si="186"/>
        <v>0</v>
      </c>
      <c r="Y177" s="18" t="e">
        <f t="shared" si="187"/>
        <v>#DIV/0!</v>
      </c>
      <c r="Z177" s="6">
        <f t="shared" si="188"/>
        <v>0</v>
      </c>
      <c r="AA177" s="6">
        <f t="shared" si="189"/>
        <v>0</v>
      </c>
      <c r="AB177" s="6">
        <f t="shared" si="190"/>
        <v>0</v>
      </c>
      <c r="AC177" s="18" t="e">
        <f t="shared" si="191"/>
        <v>#DIV/0!</v>
      </c>
      <c r="AD177" s="6">
        <f t="shared" si="192"/>
        <v>0</v>
      </c>
      <c r="AE177" s="6">
        <f t="shared" si="193"/>
        <v>0</v>
      </c>
      <c r="AF177" s="6">
        <f t="shared" si="194"/>
        <v>0</v>
      </c>
      <c r="AG177" s="6">
        <f t="shared" si="195"/>
        <v>0</v>
      </c>
      <c r="AH177" s="3">
        <f t="shared" si="196"/>
        <v>0</v>
      </c>
      <c r="AI177" s="6">
        <f t="shared" si="197"/>
        <v>0</v>
      </c>
      <c r="AJ177" s="3">
        <f t="shared" si="198"/>
        <v>0</v>
      </c>
      <c r="AK177" s="18" t="e">
        <f t="shared" si="199"/>
        <v>#DIV/0!</v>
      </c>
    </row>
    <row r="178" spans="1:37" hidden="1" x14ac:dyDescent="0.25">
      <c r="A178" t="s">
        <v>1325</v>
      </c>
      <c r="B178" s="80" t="s">
        <v>1043</v>
      </c>
      <c r="C178" t="s">
        <v>1044</v>
      </c>
      <c r="H178" s="3">
        <f t="shared" si="200"/>
        <v>0</v>
      </c>
      <c r="I178" s="3">
        <f t="shared" si="201"/>
        <v>0</v>
      </c>
      <c r="J178" s="6">
        <v>0</v>
      </c>
      <c r="K178" s="6">
        <f t="shared" si="202"/>
        <v>0</v>
      </c>
      <c r="L178" s="6">
        <f t="shared" si="203"/>
        <v>0</v>
      </c>
      <c r="M178" s="6">
        <f t="shared" si="204"/>
        <v>0</v>
      </c>
      <c r="N178" s="6">
        <f t="shared" si="205"/>
        <v>0</v>
      </c>
      <c r="O178" s="3">
        <f t="shared" si="206"/>
        <v>0</v>
      </c>
      <c r="P178" s="65">
        <f t="shared" si="207"/>
        <v>0</v>
      </c>
      <c r="Q178" s="6">
        <f t="shared" si="179"/>
        <v>0</v>
      </c>
      <c r="R178" s="6">
        <f t="shared" si="180"/>
        <v>0</v>
      </c>
      <c r="S178" s="6">
        <f t="shared" si="181"/>
        <v>0</v>
      </c>
      <c r="T178" s="6">
        <f t="shared" si="182"/>
        <v>0</v>
      </c>
      <c r="U178" s="6">
        <f t="shared" si="183"/>
        <v>0</v>
      </c>
      <c r="V178" s="3">
        <f t="shared" si="184"/>
        <v>0</v>
      </c>
      <c r="W178" s="3">
        <f t="shared" si="185"/>
        <v>0</v>
      </c>
      <c r="X178" s="3">
        <f t="shared" si="186"/>
        <v>0</v>
      </c>
      <c r="Y178" s="18" t="e">
        <f t="shared" si="187"/>
        <v>#DIV/0!</v>
      </c>
      <c r="Z178" s="6">
        <f t="shared" si="188"/>
        <v>0</v>
      </c>
      <c r="AA178" s="6">
        <f t="shared" si="189"/>
        <v>0</v>
      </c>
      <c r="AB178" s="6">
        <f t="shared" si="190"/>
        <v>0</v>
      </c>
      <c r="AC178" s="18" t="e">
        <f t="shared" si="191"/>
        <v>#DIV/0!</v>
      </c>
      <c r="AD178" s="6">
        <f t="shared" si="192"/>
        <v>0</v>
      </c>
      <c r="AE178" s="6">
        <f t="shared" si="193"/>
        <v>0</v>
      </c>
      <c r="AF178" s="6">
        <f t="shared" si="194"/>
        <v>0</v>
      </c>
      <c r="AG178" s="6">
        <f t="shared" si="195"/>
        <v>0</v>
      </c>
      <c r="AH178" s="3">
        <f t="shared" si="196"/>
        <v>0</v>
      </c>
      <c r="AI178" s="6">
        <f t="shared" si="197"/>
        <v>0</v>
      </c>
      <c r="AJ178" s="3">
        <f t="shared" si="198"/>
        <v>0</v>
      </c>
      <c r="AK178" s="18" t="e">
        <f t="shared" si="199"/>
        <v>#DIV/0!</v>
      </c>
    </row>
    <row r="179" spans="1:37" x14ac:dyDescent="0.25">
      <c r="A179" t="s">
        <v>1325</v>
      </c>
      <c r="B179" s="80" t="s">
        <v>1039</v>
      </c>
      <c r="C179" t="s">
        <v>1040</v>
      </c>
      <c r="H179" s="3">
        <f t="shared" ref="H179:H184" si="208">G179*0%</f>
        <v>0</v>
      </c>
      <c r="I179" s="3">
        <f t="shared" ref="I179:I184" si="209">G179*0%</f>
        <v>0</v>
      </c>
      <c r="J179" s="6">
        <v>0</v>
      </c>
      <c r="K179" s="6">
        <f t="shared" ref="K179:K184" si="210">SUM(G179:J179)</f>
        <v>0</v>
      </c>
      <c r="L179" s="6">
        <f t="shared" ref="L179:L184" si="211">G179*7%</f>
        <v>0</v>
      </c>
      <c r="M179" s="6">
        <f t="shared" ref="M179:M184" si="212">K179-L179</f>
        <v>0</v>
      </c>
      <c r="N179" s="6">
        <f t="shared" ref="N179:N184" si="213">M179*2.2</f>
        <v>0</v>
      </c>
      <c r="O179" s="3">
        <f t="shared" ref="O179:O184" si="214">N179*18%</f>
        <v>0</v>
      </c>
      <c r="P179" s="65">
        <f t="shared" ref="P179:P184" si="215">O179-L179</f>
        <v>0</v>
      </c>
      <c r="Q179" s="6">
        <f t="shared" si="179"/>
        <v>0</v>
      </c>
      <c r="R179" s="6">
        <f t="shared" si="180"/>
        <v>0</v>
      </c>
      <c r="S179" s="6">
        <f t="shared" si="181"/>
        <v>0</v>
      </c>
      <c r="T179" s="6">
        <f t="shared" si="182"/>
        <v>0</v>
      </c>
      <c r="U179" s="6">
        <f t="shared" si="183"/>
        <v>0</v>
      </c>
      <c r="V179" s="3">
        <f t="shared" si="184"/>
        <v>0</v>
      </c>
      <c r="W179" s="3">
        <f t="shared" si="185"/>
        <v>0</v>
      </c>
      <c r="X179" s="3">
        <f t="shared" si="186"/>
        <v>0</v>
      </c>
      <c r="Y179" s="18" t="e">
        <f t="shared" si="187"/>
        <v>#DIV/0!</v>
      </c>
      <c r="Z179" s="6">
        <f t="shared" si="188"/>
        <v>0</v>
      </c>
      <c r="AA179" s="6">
        <f t="shared" si="189"/>
        <v>0</v>
      </c>
      <c r="AB179" s="6">
        <f t="shared" si="190"/>
        <v>0</v>
      </c>
      <c r="AC179" s="18" t="e">
        <f t="shared" si="191"/>
        <v>#DIV/0!</v>
      </c>
      <c r="AD179" s="6">
        <f t="shared" si="192"/>
        <v>0</v>
      </c>
      <c r="AE179" s="6">
        <f t="shared" si="193"/>
        <v>0</v>
      </c>
      <c r="AF179" s="6">
        <f t="shared" si="194"/>
        <v>0</v>
      </c>
      <c r="AG179" s="6">
        <f t="shared" si="195"/>
        <v>0</v>
      </c>
      <c r="AH179" s="3">
        <f t="shared" si="196"/>
        <v>0</v>
      </c>
      <c r="AI179" s="6">
        <f t="shared" si="197"/>
        <v>0</v>
      </c>
      <c r="AJ179" s="3">
        <f t="shared" si="198"/>
        <v>0</v>
      </c>
      <c r="AK179" s="18" t="e">
        <f t="shared" si="199"/>
        <v>#DIV/0!</v>
      </c>
    </row>
    <row r="180" spans="1:37" x14ac:dyDescent="0.25">
      <c r="A180" t="s">
        <v>1325</v>
      </c>
      <c r="B180" s="80" t="s">
        <v>1041</v>
      </c>
      <c r="C180" t="s">
        <v>1042</v>
      </c>
      <c r="E180"/>
      <c r="H180" s="3">
        <f t="shared" si="208"/>
        <v>0</v>
      </c>
      <c r="I180" s="3">
        <f t="shared" si="209"/>
        <v>0</v>
      </c>
      <c r="J180" s="6">
        <v>0</v>
      </c>
      <c r="K180" s="6">
        <f t="shared" si="210"/>
        <v>0</v>
      </c>
      <c r="L180" s="6">
        <f t="shared" si="211"/>
        <v>0</v>
      </c>
      <c r="M180" s="6">
        <f t="shared" si="212"/>
        <v>0</v>
      </c>
      <c r="N180" s="6">
        <f t="shared" si="213"/>
        <v>0</v>
      </c>
      <c r="O180" s="3">
        <f t="shared" si="214"/>
        <v>0</v>
      </c>
      <c r="P180" s="65">
        <f t="shared" si="215"/>
        <v>0</v>
      </c>
      <c r="Q180" s="6">
        <f t="shared" si="179"/>
        <v>0</v>
      </c>
      <c r="R180" s="6">
        <f t="shared" si="180"/>
        <v>0</v>
      </c>
      <c r="S180" s="6">
        <f t="shared" si="181"/>
        <v>0</v>
      </c>
      <c r="T180" s="6">
        <f t="shared" si="182"/>
        <v>0</v>
      </c>
      <c r="U180" s="6">
        <f t="shared" si="183"/>
        <v>0</v>
      </c>
      <c r="V180" s="3">
        <f t="shared" si="184"/>
        <v>0</v>
      </c>
      <c r="W180" s="3">
        <f t="shared" si="185"/>
        <v>0</v>
      </c>
      <c r="X180" s="3">
        <f t="shared" si="186"/>
        <v>0</v>
      </c>
      <c r="Y180" s="18" t="e">
        <f t="shared" si="187"/>
        <v>#DIV/0!</v>
      </c>
      <c r="Z180" s="6">
        <f t="shared" si="188"/>
        <v>0</v>
      </c>
      <c r="AA180" s="6">
        <f t="shared" si="189"/>
        <v>0</v>
      </c>
      <c r="AB180" s="6">
        <f t="shared" si="190"/>
        <v>0</v>
      </c>
      <c r="AC180" s="18" t="e">
        <f t="shared" si="191"/>
        <v>#DIV/0!</v>
      </c>
      <c r="AD180" s="6">
        <f t="shared" si="192"/>
        <v>0</v>
      </c>
      <c r="AE180" s="6">
        <f t="shared" si="193"/>
        <v>0</v>
      </c>
      <c r="AF180" s="6">
        <f t="shared" si="194"/>
        <v>0</v>
      </c>
      <c r="AG180" s="6">
        <f t="shared" si="195"/>
        <v>0</v>
      </c>
      <c r="AH180" s="3">
        <f t="shared" si="196"/>
        <v>0</v>
      </c>
      <c r="AI180" s="6">
        <f t="shared" si="197"/>
        <v>0</v>
      </c>
      <c r="AJ180" s="3">
        <f t="shared" si="198"/>
        <v>0</v>
      </c>
      <c r="AK180" s="18" t="e">
        <f t="shared" si="199"/>
        <v>#DIV/0!</v>
      </c>
    </row>
    <row r="181" spans="1:37" x14ac:dyDescent="0.25">
      <c r="A181" t="s">
        <v>1314</v>
      </c>
      <c r="B181" s="80" t="s">
        <v>844</v>
      </c>
      <c r="C181" t="s">
        <v>845</v>
      </c>
      <c r="H181" s="3">
        <f t="shared" si="208"/>
        <v>0</v>
      </c>
      <c r="I181" s="3">
        <f t="shared" si="209"/>
        <v>0</v>
      </c>
      <c r="J181" s="6">
        <v>0</v>
      </c>
      <c r="K181" s="6">
        <f t="shared" si="210"/>
        <v>0</v>
      </c>
      <c r="L181" s="6">
        <f t="shared" si="211"/>
        <v>0</v>
      </c>
      <c r="M181" s="6">
        <f t="shared" si="212"/>
        <v>0</v>
      </c>
      <c r="N181" s="6">
        <f t="shared" si="213"/>
        <v>0</v>
      </c>
      <c r="O181" s="3">
        <f t="shared" si="214"/>
        <v>0</v>
      </c>
      <c r="P181" s="65">
        <f t="shared" si="215"/>
        <v>0</v>
      </c>
      <c r="Q181" s="6">
        <f t="shared" si="179"/>
        <v>0</v>
      </c>
      <c r="R181" s="6">
        <f t="shared" si="180"/>
        <v>0</v>
      </c>
      <c r="S181" s="6">
        <f t="shared" si="181"/>
        <v>0</v>
      </c>
      <c r="T181" s="6">
        <f t="shared" si="182"/>
        <v>0</v>
      </c>
      <c r="U181" s="6">
        <f t="shared" si="183"/>
        <v>0</v>
      </c>
      <c r="V181" s="3">
        <f t="shared" si="184"/>
        <v>0</v>
      </c>
      <c r="W181" s="3">
        <f t="shared" si="185"/>
        <v>0</v>
      </c>
      <c r="X181" s="3">
        <f t="shared" si="186"/>
        <v>0</v>
      </c>
      <c r="Y181" s="18" t="e">
        <f t="shared" si="187"/>
        <v>#DIV/0!</v>
      </c>
      <c r="Z181" s="6">
        <f t="shared" si="188"/>
        <v>0</v>
      </c>
      <c r="AA181" s="6">
        <f t="shared" si="189"/>
        <v>0</v>
      </c>
      <c r="AB181" s="6">
        <f t="shared" si="190"/>
        <v>0</v>
      </c>
      <c r="AC181" s="18" t="e">
        <f t="shared" si="191"/>
        <v>#DIV/0!</v>
      </c>
      <c r="AD181" s="6">
        <f t="shared" si="192"/>
        <v>0</v>
      </c>
      <c r="AE181" s="6">
        <f t="shared" si="193"/>
        <v>0</v>
      </c>
      <c r="AF181" s="6">
        <f t="shared" si="194"/>
        <v>0</v>
      </c>
      <c r="AG181" s="6">
        <f t="shared" si="195"/>
        <v>0</v>
      </c>
      <c r="AH181" s="3">
        <f t="shared" si="196"/>
        <v>0</v>
      </c>
      <c r="AI181" s="6">
        <f t="shared" si="197"/>
        <v>0</v>
      </c>
      <c r="AJ181" s="3">
        <f t="shared" si="198"/>
        <v>0</v>
      </c>
      <c r="AK181" s="18" t="e">
        <f t="shared" si="199"/>
        <v>#DIV/0!</v>
      </c>
    </row>
    <row r="182" spans="1:37" x14ac:dyDescent="0.25">
      <c r="A182" t="s">
        <v>1314</v>
      </c>
      <c r="B182" s="80" t="s">
        <v>529</v>
      </c>
      <c r="C182" t="s">
        <v>530</v>
      </c>
      <c r="H182" s="3">
        <f t="shared" si="208"/>
        <v>0</v>
      </c>
      <c r="I182" s="3">
        <f t="shared" si="209"/>
        <v>0</v>
      </c>
      <c r="J182" s="6">
        <v>0</v>
      </c>
      <c r="K182" s="6">
        <f t="shared" si="210"/>
        <v>0</v>
      </c>
      <c r="L182" s="6">
        <f t="shared" si="211"/>
        <v>0</v>
      </c>
      <c r="M182" s="6">
        <f t="shared" si="212"/>
        <v>0</v>
      </c>
      <c r="N182" s="6">
        <f t="shared" si="213"/>
        <v>0</v>
      </c>
      <c r="O182" s="3">
        <f t="shared" si="214"/>
        <v>0</v>
      </c>
      <c r="P182" s="65">
        <f t="shared" si="215"/>
        <v>0</v>
      </c>
      <c r="Q182" s="6">
        <f t="shared" si="179"/>
        <v>0</v>
      </c>
      <c r="R182" s="6">
        <f t="shared" si="180"/>
        <v>0</v>
      </c>
      <c r="S182" s="6">
        <f t="shared" si="181"/>
        <v>0</v>
      </c>
      <c r="T182" s="6">
        <f t="shared" si="182"/>
        <v>0</v>
      </c>
      <c r="U182" s="6">
        <f t="shared" si="183"/>
        <v>0</v>
      </c>
      <c r="V182" s="3">
        <f t="shared" si="184"/>
        <v>0</v>
      </c>
      <c r="W182" s="3">
        <f t="shared" si="185"/>
        <v>0</v>
      </c>
      <c r="X182" s="3">
        <f t="shared" si="186"/>
        <v>0</v>
      </c>
      <c r="Y182" s="18" t="e">
        <f t="shared" si="187"/>
        <v>#DIV/0!</v>
      </c>
      <c r="Z182" s="6">
        <f t="shared" si="188"/>
        <v>0</v>
      </c>
      <c r="AA182" s="6">
        <f t="shared" si="189"/>
        <v>0</v>
      </c>
      <c r="AB182" s="6">
        <f t="shared" si="190"/>
        <v>0</v>
      </c>
      <c r="AC182" s="18" t="e">
        <f t="shared" si="191"/>
        <v>#DIV/0!</v>
      </c>
      <c r="AD182" s="6">
        <f t="shared" si="192"/>
        <v>0</v>
      </c>
      <c r="AE182" s="6">
        <f t="shared" si="193"/>
        <v>0</v>
      </c>
      <c r="AF182" s="6">
        <f t="shared" si="194"/>
        <v>0</v>
      </c>
      <c r="AG182" s="6">
        <f t="shared" si="195"/>
        <v>0</v>
      </c>
      <c r="AH182" s="3">
        <f t="shared" si="196"/>
        <v>0</v>
      </c>
      <c r="AI182" s="6">
        <f t="shared" si="197"/>
        <v>0</v>
      </c>
      <c r="AJ182" s="3">
        <f t="shared" si="198"/>
        <v>0</v>
      </c>
      <c r="AK182" s="18" t="e">
        <f t="shared" si="199"/>
        <v>#DIV/0!</v>
      </c>
    </row>
    <row r="183" spans="1:37" x14ac:dyDescent="0.25">
      <c r="A183" t="s">
        <v>1314</v>
      </c>
      <c r="B183" s="80" t="s">
        <v>531</v>
      </c>
      <c r="C183" t="s">
        <v>532</v>
      </c>
      <c r="H183" s="3">
        <f t="shared" si="208"/>
        <v>0</v>
      </c>
      <c r="I183" s="3">
        <f t="shared" si="209"/>
        <v>0</v>
      </c>
      <c r="J183" s="6">
        <v>0</v>
      </c>
      <c r="K183" s="6">
        <f t="shared" si="210"/>
        <v>0</v>
      </c>
      <c r="L183" s="6">
        <f t="shared" si="211"/>
        <v>0</v>
      </c>
      <c r="M183" s="6">
        <f t="shared" si="212"/>
        <v>0</v>
      </c>
      <c r="N183" s="6">
        <f t="shared" si="213"/>
        <v>0</v>
      </c>
      <c r="O183" s="3">
        <f t="shared" si="214"/>
        <v>0</v>
      </c>
      <c r="P183" s="65">
        <f t="shared" si="215"/>
        <v>0</v>
      </c>
      <c r="Q183" s="6">
        <f t="shared" si="179"/>
        <v>0</v>
      </c>
      <c r="R183" s="6">
        <f t="shared" si="180"/>
        <v>0</v>
      </c>
      <c r="S183" s="6">
        <f t="shared" si="181"/>
        <v>0</v>
      </c>
      <c r="T183" s="6">
        <f t="shared" si="182"/>
        <v>0</v>
      </c>
      <c r="U183" s="6">
        <f t="shared" si="183"/>
        <v>0</v>
      </c>
      <c r="V183" s="3">
        <f t="shared" si="184"/>
        <v>0</v>
      </c>
      <c r="W183" s="3">
        <f t="shared" si="185"/>
        <v>0</v>
      </c>
      <c r="X183" s="3">
        <f t="shared" si="186"/>
        <v>0</v>
      </c>
      <c r="Y183" s="18" t="e">
        <f t="shared" si="187"/>
        <v>#DIV/0!</v>
      </c>
      <c r="Z183" s="6">
        <f t="shared" si="188"/>
        <v>0</v>
      </c>
      <c r="AA183" s="6">
        <f t="shared" si="189"/>
        <v>0</v>
      </c>
      <c r="AB183" s="6">
        <f t="shared" si="190"/>
        <v>0</v>
      </c>
      <c r="AC183" s="18" t="e">
        <f t="shared" si="191"/>
        <v>#DIV/0!</v>
      </c>
      <c r="AD183" s="6">
        <f t="shared" si="192"/>
        <v>0</v>
      </c>
      <c r="AE183" s="6">
        <f t="shared" si="193"/>
        <v>0</v>
      </c>
      <c r="AF183" s="6">
        <f t="shared" si="194"/>
        <v>0</v>
      </c>
      <c r="AG183" s="6">
        <f t="shared" si="195"/>
        <v>0</v>
      </c>
      <c r="AH183" s="3">
        <f t="shared" si="196"/>
        <v>0</v>
      </c>
      <c r="AI183" s="6">
        <f t="shared" si="197"/>
        <v>0</v>
      </c>
      <c r="AJ183" s="3">
        <f t="shared" si="198"/>
        <v>0</v>
      </c>
      <c r="AK183" s="18" t="e">
        <f t="shared" si="199"/>
        <v>#DIV/0!</v>
      </c>
    </row>
    <row r="184" spans="1:37" x14ac:dyDescent="0.25">
      <c r="A184" t="s">
        <v>1314</v>
      </c>
      <c r="B184" s="80" t="s">
        <v>533</v>
      </c>
      <c r="C184" t="s">
        <v>534</v>
      </c>
      <c r="H184" s="3">
        <f t="shared" si="208"/>
        <v>0</v>
      </c>
      <c r="I184" s="3">
        <f t="shared" si="209"/>
        <v>0</v>
      </c>
      <c r="J184" s="6">
        <v>0</v>
      </c>
      <c r="K184" s="6">
        <f t="shared" si="210"/>
        <v>0</v>
      </c>
      <c r="L184" s="6">
        <f t="shared" si="211"/>
        <v>0</v>
      </c>
      <c r="M184" s="6">
        <f t="shared" si="212"/>
        <v>0</v>
      </c>
      <c r="N184" s="6">
        <f t="shared" si="213"/>
        <v>0</v>
      </c>
      <c r="O184" s="3">
        <f t="shared" si="214"/>
        <v>0</v>
      </c>
      <c r="P184" s="65">
        <f t="shared" si="215"/>
        <v>0</v>
      </c>
      <c r="Q184" s="6">
        <f t="shared" si="179"/>
        <v>0</v>
      </c>
      <c r="R184" s="6">
        <f t="shared" si="180"/>
        <v>0</v>
      </c>
      <c r="S184" s="6">
        <f t="shared" si="181"/>
        <v>0</v>
      </c>
      <c r="T184" s="6">
        <f t="shared" si="182"/>
        <v>0</v>
      </c>
      <c r="U184" s="6">
        <f t="shared" si="183"/>
        <v>0</v>
      </c>
      <c r="V184" s="3">
        <f t="shared" si="184"/>
        <v>0</v>
      </c>
      <c r="W184" s="3">
        <f t="shared" si="185"/>
        <v>0</v>
      </c>
      <c r="X184" s="3">
        <f t="shared" si="186"/>
        <v>0</v>
      </c>
      <c r="Y184" s="18" t="e">
        <f t="shared" si="187"/>
        <v>#DIV/0!</v>
      </c>
      <c r="Z184" s="6">
        <f t="shared" si="188"/>
        <v>0</v>
      </c>
      <c r="AA184" s="6">
        <f t="shared" si="189"/>
        <v>0</v>
      </c>
      <c r="AB184" s="6">
        <f t="shared" si="190"/>
        <v>0</v>
      </c>
      <c r="AC184" s="18" t="e">
        <f t="shared" si="191"/>
        <v>#DIV/0!</v>
      </c>
      <c r="AD184" s="6">
        <f t="shared" si="192"/>
        <v>0</v>
      </c>
      <c r="AE184" s="6">
        <f t="shared" si="193"/>
        <v>0</v>
      </c>
      <c r="AF184" s="6">
        <f t="shared" si="194"/>
        <v>0</v>
      </c>
      <c r="AG184" s="6">
        <f t="shared" si="195"/>
        <v>0</v>
      </c>
      <c r="AH184" s="3">
        <f t="shared" si="196"/>
        <v>0</v>
      </c>
      <c r="AI184" s="6">
        <f t="shared" si="197"/>
        <v>0</v>
      </c>
      <c r="AJ184" s="3">
        <f t="shared" si="198"/>
        <v>0</v>
      </c>
      <c r="AK184" s="18" t="e">
        <f t="shared" si="199"/>
        <v>#DIV/0!</v>
      </c>
    </row>
    <row r="185" spans="1:37" hidden="1" x14ac:dyDescent="0.25">
      <c r="A185" t="s">
        <v>1314</v>
      </c>
      <c r="B185" s="80" t="s">
        <v>535</v>
      </c>
      <c r="C185" t="s">
        <v>536</v>
      </c>
      <c r="H185" s="3">
        <f>G185*5%</f>
        <v>0</v>
      </c>
      <c r="I185" s="3">
        <f>G185*0%</f>
        <v>0</v>
      </c>
      <c r="J185" s="6">
        <v>0</v>
      </c>
      <c r="K185" s="6">
        <f>SUM(G185:J185)</f>
        <v>0</v>
      </c>
      <c r="L185" s="6">
        <f>G185*12%</f>
        <v>0</v>
      </c>
      <c r="M185" s="6">
        <f>K185-L185</f>
        <v>0</v>
      </c>
      <c r="N185" s="6">
        <f>M185*2</f>
        <v>0</v>
      </c>
      <c r="O185" s="3">
        <f>N185*18%</f>
        <v>0</v>
      </c>
      <c r="P185" s="65">
        <f>O185-L185</f>
        <v>0</v>
      </c>
      <c r="Q185" s="6">
        <f t="shared" si="179"/>
        <v>0</v>
      </c>
      <c r="R185" s="6">
        <f t="shared" si="180"/>
        <v>0</v>
      </c>
      <c r="S185" s="6">
        <f t="shared" si="181"/>
        <v>0</v>
      </c>
      <c r="T185" s="6">
        <f t="shared" si="182"/>
        <v>0</v>
      </c>
      <c r="U185" s="6">
        <f t="shared" si="183"/>
        <v>0</v>
      </c>
      <c r="V185" s="3">
        <f t="shared" si="184"/>
        <v>0</v>
      </c>
      <c r="W185" s="3">
        <f t="shared" si="185"/>
        <v>0</v>
      </c>
      <c r="X185" s="3">
        <f t="shared" si="186"/>
        <v>0</v>
      </c>
      <c r="Y185" s="18" t="e">
        <f t="shared" si="187"/>
        <v>#DIV/0!</v>
      </c>
      <c r="Z185" s="6">
        <f t="shared" si="188"/>
        <v>0</v>
      </c>
      <c r="AA185" s="6">
        <f t="shared" si="189"/>
        <v>0</v>
      </c>
      <c r="AB185" s="6">
        <f t="shared" si="190"/>
        <v>0</v>
      </c>
      <c r="AC185" s="18" t="e">
        <f t="shared" si="191"/>
        <v>#DIV/0!</v>
      </c>
      <c r="AD185" s="6">
        <f t="shared" si="192"/>
        <v>0</v>
      </c>
      <c r="AE185" s="6">
        <f t="shared" si="193"/>
        <v>0</v>
      </c>
      <c r="AF185" s="6">
        <f t="shared" si="194"/>
        <v>0</v>
      </c>
      <c r="AG185" s="6">
        <f t="shared" si="195"/>
        <v>0</v>
      </c>
      <c r="AH185" s="3">
        <f t="shared" si="196"/>
        <v>0</v>
      </c>
      <c r="AI185" s="6">
        <f t="shared" si="197"/>
        <v>0</v>
      </c>
      <c r="AJ185" s="3">
        <f t="shared" si="198"/>
        <v>0</v>
      </c>
      <c r="AK185" s="18" t="e">
        <f t="shared" si="199"/>
        <v>#DIV/0!</v>
      </c>
    </row>
    <row r="186" spans="1:37" hidden="1" x14ac:dyDescent="0.25">
      <c r="A186" t="s">
        <v>1314</v>
      </c>
      <c r="B186" s="80" t="s">
        <v>527</v>
      </c>
      <c r="C186" t="s">
        <v>528</v>
      </c>
      <c r="H186" s="3">
        <f>G186*5%</f>
        <v>0</v>
      </c>
      <c r="I186" s="3">
        <f>G186*0%</f>
        <v>0</v>
      </c>
      <c r="J186" s="6">
        <v>0</v>
      </c>
      <c r="K186" s="6">
        <f>SUM(G186:J186)</f>
        <v>0</v>
      </c>
      <c r="L186" s="6">
        <f>G186*12%</f>
        <v>0</v>
      </c>
      <c r="M186" s="6">
        <f>K186-L186</f>
        <v>0</v>
      </c>
      <c r="N186" s="6">
        <f>M186*2</f>
        <v>0</v>
      </c>
      <c r="O186" s="3">
        <f>N186*18%</f>
        <v>0</v>
      </c>
      <c r="P186" s="65">
        <f>O186-L186</f>
        <v>0</v>
      </c>
      <c r="Q186" s="6">
        <f t="shared" si="179"/>
        <v>0</v>
      </c>
      <c r="R186" s="6">
        <f t="shared" si="180"/>
        <v>0</v>
      </c>
      <c r="S186" s="6">
        <f t="shared" si="181"/>
        <v>0</v>
      </c>
      <c r="T186" s="6">
        <f t="shared" si="182"/>
        <v>0</v>
      </c>
      <c r="U186" s="6">
        <f t="shared" si="183"/>
        <v>0</v>
      </c>
      <c r="V186" s="3">
        <f t="shared" si="184"/>
        <v>0</v>
      </c>
      <c r="W186" s="3">
        <f t="shared" si="185"/>
        <v>0</v>
      </c>
      <c r="X186" s="3">
        <f t="shared" si="186"/>
        <v>0</v>
      </c>
      <c r="Y186" s="18" t="e">
        <f t="shared" si="187"/>
        <v>#DIV/0!</v>
      </c>
      <c r="Z186" s="6">
        <f t="shared" si="188"/>
        <v>0</v>
      </c>
      <c r="AA186" s="6">
        <f t="shared" si="189"/>
        <v>0</v>
      </c>
      <c r="AB186" s="6">
        <f t="shared" si="190"/>
        <v>0</v>
      </c>
      <c r="AC186" s="18" t="e">
        <f t="shared" si="191"/>
        <v>#DIV/0!</v>
      </c>
      <c r="AD186" s="6">
        <f t="shared" si="192"/>
        <v>0</v>
      </c>
      <c r="AE186" s="6">
        <f t="shared" si="193"/>
        <v>0</v>
      </c>
      <c r="AF186" s="6">
        <f t="shared" si="194"/>
        <v>0</v>
      </c>
      <c r="AG186" s="6">
        <f t="shared" si="195"/>
        <v>0</v>
      </c>
      <c r="AH186" s="3">
        <f t="shared" si="196"/>
        <v>0</v>
      </c>
      <c r="AI186" s="6">
        <f t="shared" si="197"/>
        <v>0</v>
      </c>
      <c r="AJ186" s="3">
        <f t="shared" si="198"/>
        <v>0</v>
      </c>
      <c r="AK186" s="18" t="e">
        <f t="shared" si="199"/>
        <v>#DIV/0!</v>
      </c>
    </row>
    <row r="187" spans="1:37" hidden="1" x14ac:dyDescent="0.25">
      <c r="A187" t="s">
        <v>1314</v>
      </c>
      <c r="B187" s="80" t="s">
        <v>277</v>
      </c>
      <c r="C187" t="s">
        <v>278</v>
      </c>
      <c r="H187" s="3">
        <f>G187*5%</f>
        <v>0</v>
      </c>
      <c r="I187" s="3">
        <f>G187*0%</f>
        <v>0</v>
      </c>
      <c r="J187" s="6">
        <v>0</v>
      </c>
      <c r="K187" s="6">
        <f>SUM(G187:J187)</f>
        <v>0</v>
      </c>
      <c r="L187" s="6">
        <f>G187*12%</f>
        <v>0</v>
      </c>
      <c r="M187" s="6">
        <f>K187-L187</f>
        <v>0</v>
      </c>
      <c r="N187" s="6">
        <f>M187*2</f>
        <v>0</v>
      </c>
      <c r="O187" s="3">
        <f>N187*18%</f>
        <v>0</v>
      </c>
      <c r="P187" s="65">
        <f>O187-L187</f>
        <v>0</v>
      </c>
      <c r="Q187" s="6">
        <f t="shared" si="179"/>
        <v>0</v>
      </c>
      <c r="R187" s="6">
        <f t="shared" si="180"/>
        <v>0</v>
      </c>
      <c r="S187" s="6">
        <f t="shared" si="181"/>
        <v>0</v>
      </c>
      <c r="T187" s="6">
        <f t="shared" si="182"/>
        <v>0</v>
      </c>
      <c r="U187" s="6">
        <f t="shared" si="183"/>
        <v>0</v>
      </c>
      <c r="V187" s="3">
        <f t="shared" si="184"/>
        <v>0</v>
      </c>
      <c r="W187" s="3">
        <f t="shared" si="185"/>
        <v>0</v>
      </c>
      <c r="X187" s="3">
        <f t="shared" si="186"/>
        <v>0</v>
      </c>
      <c r="Y187" s="18" t="e">
        <f t="shared" si="187"/>
        <v>#DIV/0!</v>
      </c>
      <c r="Z187" s="6">
        <f t="shared" si="188"/>
        <v>0</v>
      </c>
      <c r="AA187" s="6">
        <f t="shared" si="189"/>
        <v>0</v>
      </c>
      <c r="AB187" s="6">
        <f t="shared" si="190"/>
        <v>0</v>
      </c>
      <c r="AC187" s="18" t="e">
        <f t="shared" si="191"/>
        <v>#DIV/0!</v>
      </c>
      <c r="AD187" s="6">
        <f t="shared" si="192"/>
        <v>0</v>
      </c>
      <c r="AE187" s="6">
        <f t="shared" si="193"/>
        <v>0</v>
      </c>
      <c r="AF187" s="6">
        <f t="shared" si="194"/>
        <v>0</v>
      </c>
      <c r="AG187" s="6">
        <f t="shared" si="195"/>
        <v>0</v>
      </c>
      <c r="AH187" s="3">
        <f t="shared" si="196"/>
        <v>0</v>
      </c>
      <c r="AI187" s="6">
        <f t="shared" si="197"/>
        <v>0</v>
      </c>
      <c r="AJ187" s="3">
        <f t="shared" si="198"/>
        <v>0</v>
      </c>
      <c r="AK187" s="18" t="e">
        <f t="shared" si="199"/>
        <v>#DIV/0!</v>
      </c>
    </row>
    <row r="188" spans="1:37" hidden="1" x14ac:dyDescent="0.25">
      <c r="A188" t="s">
        <v>1309</v>
      </c>
      <c r="B188" s="80" t="s">
        <v>838</v>
      </c>
      <c r="C188" t="s">
        <v>839</v>
      </c>
      <c r="H188" s="3">
        <f>G188*5%</f>
        <v>0</v>
      </c>
      <c r="I188" s="3">
        <f>G188*0%</f>
        <v>0</v>
      </c>
      <c r="J188" s="6">
        <v>0</v>
      </c>
      <c r="K188" s="6">
        <f>SUM(G188:J188)</f>
        <v>0</v>
      </c>
      <c r="L188" s="6">
        <f>G188*12%</f>
        <v>0</v>
      </c>
      <c r="M188" s="6">
        <f>K188-L188</f>
        <v>0</v>
      </c>
      <c r="N188" s="6">
        <f>M188*2</f>
        <v>0</v>
      </c>
      <c r="O188" s="3">
        <f>N188*18%</f>
        <v>0</v>
      </c>
      <c r="P188" s="65">
        <f>O188-L188</f>
        <v>0</v>
      </c>
      <c r="Q188" s="6">
        <f t="shared" si="179"/>
        <v>0</v>
      </c>
      <c r="R188" s="6">
        <f t="shared" si="180"/>
        <v>0</v>
      </c>
      <c r="S188" s="6">
        <f t="shared" si="181"/>
        <v>0</v>
      </c>
      <c r="T188" s="6">
        <f t="shared" si="182"/>
        <v>0</v>
      </c>
      <c r="U188" s="6">
        <f t="shared" si="183"/>
        <v>0</v>
      </c>
      <c r="V188" s="3">
        <f t="shared" si="184"/>
        <v>0</v>
      </c>
      <c r="W188" s="3">
        <f t="shared" si="185"/>
        <v>0</v>
      </c>
      <c r="X188" s="3">
        <f t="shared" si="186"/>
        <v>0</v>
      </c>
      <c r="Y188" s="18" t="e">
        <f t="shared" si="187"/>
        <v>#DIV/0!</v>
      </c>
      <c r="Z188" s="6">
        <f t="shared" si="188"/>
        <v>0</v>
      </c>
      <c r="AA188" s="6">
        <f t="shared" si="189"/>
        <v>0</v>
      </c>
      <c r="AB188" s="6">
        <f t="shared" si="190"/>
        <v>0</v>
      </c>
      <c r="AC188" s="18" t="e">
        <f t="shared" si="191"/>
        <v>#DIV/0!</v>
      </c>
      <c r="AD188" s="6">
        <f t="shared" si="192"/>
        <v>0</v>
      </c>
      <c r="AE188" s="6">
        <f t="shared" si="193"/>
        <v>0</v>
      </c>
      <c r="AF188" s="6">
        <f t="shared" si="194"/>
        <v>0</v>
      </c>
      <c r="AG188" s="6">
        <f t="shared" si="195"/>
        <v>0</v>
      </c>
      <c r="AH188" s="3">
        <f t="shared" si="196"/>
        <v>0</v>
      </c>
      <c r="AI188" s="6">
        <f t="shared" si="197"/>
        <v>0</v>
      </c>
      <c r="AJ188" s="3">
        <f t="shared" si="198"/>
        <v>0</v>
      </c>
      <c r="AK188" s="18" t="e">
        <f t="shared" si="199"/>
        <v>#DIV/0!</v>
      </c>
    </row>
    <row r="189" spans="1:37" x14ac:dyDescent="0.25">
      <c r="A189" t="s">
        <v>1317</v>
      </c>
      <c r="B189" s="80" t="s">
        <v>206</v>
      </c>
      <c r="C189" t="s">
        <v>51</v>
      </c>
      <c r="H189" s="3">
        <f t="shared" ref="H189:H190" si="216">G189*0%</f>
        <v>0</v>
      </c>
      <c r="I189" s="3">
        <f t="shared" ref="I189" si="217">G189*0%</f>
        <v>0</v>
      </c>
      <c r="J189" s="6">
        <v>0</v>
      </c>
      <c r="K189" s="6">
        <f t="shared" ref="K189:K190" si="218">SUM(G189:J189)</f>
        <v>0</v>
      </c>
      <c r="L189" s="6">
        <f t="shared" ref="L189" si="219">G189*7%</f>
        <v>0</v>
      </c>
      <c r="M189" s="6">
        <f t="shared" ref="M189:M190" si="220">K189-L189</f>
        <v>0</v>
      </c>
      <c r="N189" s="6">
        <f t="shared" ref="N189" si="221">M189*2.2</f>
        <v>0</v>
      </c>
      <c r="O189" s="3">
        <f t="shared" ref="O189:O190" si="222">N189*18%</f>
        <v>0</v>
      </c>
      <c r="P189" s="65">
        <f t="shared" ref="P189:P190" si="223">O189-L189</f>
        <v>0</v>
      </c>
      <c r="Q189" s="6">
        <f t="shared" si="179"/>
        <v>0</v>
      </c>
      <c r="R189" s="6">
        <f t="shared" si="180"/>
        <v>0</v>
      </c>
      <c r="S189" s="6">
        <f t="shared" si="181"/>
        <v>0</v>
      </c>
      <c r="T189" s="6">
        <f t="shared" si="182"/>
        <v>0</v>
      </c>
      <c r="U189" s="6">
        <f t="shared" si="183"/>
        <v>0</v>
      </c>
      <c r="V189" s="3">
        <f t="shared" si="184"/>
        <v>0</v>
      </c>
      <c r="W189" s="3">
        <f t="shared" si="185"/>
        <v>0</v>
      </c>
      <c r="X189" s="3">
        <f t="shared" si="186"/>
        <v>0</v>
      </c>
      <c r="Y189" s="18" t="e">
        <f t="shared" si="187"/>
        <v>#DIV/0!</v>
      </c>
      <c r="Z189" s="6">
        <f t="shared" si="188"/>
        <v>0</v>
      </c>
      <c r="AA189" s="6">
        <f t="shared" si="189"/>
        <v>0</v>
      </c>
      <c r="AB189" s="6">
        <f t="shared" si="190"/>
        <v>0</v>
      </c>
      <c r="AC189" s="18" t="e">
        <f t="shared" si="191"/>
        <v>#DIV/0!</v>
      </c>
      <c r="AD189" s="6">
        <f t="shared" si="192"/>
        <v>0</v>
      </c>
      <c r="AE189" s="6">
        <f t="shared" si="193"/>
        <v>0</v>
      </c>
      <c r="AF189" s="6">
        <f t="shared" si="194"/>
        <v>0</v>
      </c>
      <c r="AG189" s="6">
        <f t="shared" si="195"/>
        <v>0</v>
      </c>
      <c r="AH189" s="3">
        <f t="shared" si="196"/>
        <v>0</v>
      </c>
      <c r="AI189" s="6">
        <f t="shared" si="197"/>
        <v>0</v>
      </c>
      <c r="AJ189" s="3">
        <f t="shared" si="198"/>
        <v>0</v>
      </c>
      <c r="AK189" s="18" t="e">
        <f t="shared" si="199"/>
        <v>#DIV/0!</v>
      </c>
    </row>
    <row r="190" spans="1:37" x14ac:dyDescent="0.25">
      <c r="A190" t="s">
        <v>1326</v>
      </c>
      <c r="B190" s="80" t="s">
        <v>207</v>
      </c>
      <c r="C190" t="s">
        <v>208</v>
      </c>
      <c r="G190" s="6">
        <v>29</v>
      </c>
      <c r="H190" s="3">
        <f t="shared" si="216"/>
        <v>0</v>
      </c>
      <c r="I190" s="3">
        <f>G190*7%</f>
        <v>2.0300000000000002</v>
      </c>
      <c r="J190" s="6">
        <v>0</v>
      </c>
      <c r="K190" s="6">
        <f t="shared" si="218"/>
        <v>31.03</v>
      </c>
      <c r="L190" s="6">
        <f t="shared" ref="L190:L196" si="224">G190*12%</f>
        <v>3.48</v>
      </c>
      <c r="M190" s="6">
        <f t="shared" si="220"/>
        <v>27.55</v>
      </c>
      <c r="N190" s="6">
        <f>M190*1.6</f>
        <v>44.080000000000005</v>
      </c>
      <c r="O190" s="3">
        <f t="shared" si="222"/>
        <v>7.934400000000001</v>
      </c>
      <c r="P190" s="65">
        <f t="shared" si="223"/>
        <v>4.4544000000000015</v>
      </c>
      <c r="Q190" s="6">
        <f t="shared" si="179"/>
        <v>1.6089200000000001</v>
      </c>
      <c r="R190" s="6">
        <f t="shared" si="180"/>
        <v>1.8866240000000005</v>
      </c>
      <c r="S190" s="6">
        <f t="shared" si="181"/>
        <v>1.7632000000000003</v>
      </c>
      <c r="T190" s="6">
        <f t="shared" si="182"/>
        <v>0.88160000000000016</v>
      </c>
      <c r="U190" s="6">
        <f t="shared" si="183"/>
        <v>2.2040000000000002</v>
      </c>
      <c r="V190" s="3">
        <f t="shared" si="184"/>
        <v>12.798744000000005</v>
      </c>
      <c r="W190" s="3">
        <f t="shared" si="185"/>
        <v>40.348744000000003</v>
      </c>
      <c r="X190" s="3">
        <f t="shared" si="186"/>
        <v>3.7312560000000019</v>
      </c>
      <c r="Y190" s="18">
        <f t="shared" si="187"/>
        <v>8.4647368421052666E-2</v>
      </c>
      <c r="Z190" s="6">
        <f t="shared" si="188"/>
        <v>4.4080000000000004</v>
      </c>
      <c r="AA190" s="6">
        <f t="shared" si="189"/>
        <v>44.756744000000005</v>
      </c>
      <c r="AB190" s="6">
        <f t="shared" si="190"/>
        <v>-0.67674399999999935</v>
      </c>
      <c r="AC190" s="18">
        <f t="shared" si="191"/>
        <v>-1.5352631578947352E-2</v>
      </c>
      <c r="AD190" s="6">
        <f t="shared" si="192"/>
        <v>0.44544000000000017</v>
      </c>
      <c r="AE190" s="6">
        <f t="shared" si="193"/>
        <v>0.4008960000000002</v>
      </c>
      <c r="AF190" s="6">
        <f t="shared" si="194"/>
        <v>0.36080640000000019</v>
      </c>
      <c r="AG190" s="6">
        <f t="shared" si="195"/>
        <v>1.2071424000000006</v>
      </c>
      <c r="AH190" s="3">
        <f t="shared" si="196"/>
        <v>3.2472576000000011</v>
      </c>
      <c r="AI190" s="6">
        <f t="shared" si="197"/>
        <v>41.5094864</v>
      </c>
      <c r="AJ190" s="3">
        <f t="shared" si="198"/>
        <v>2.5705136000000053</v>
      </c>
      <c r="AK190" s="18">
        <f t="shared" si="199"/>
        <v>5.8314736842105377E-2</v>
      </c>
    </row>
    <row r="191" spans="1:37" hidden="1" x14ac:dyDescent="0.25">
      <c r="A191" t="s">
        <v>1326</v>
      </c>
      <c r="B191" s="80" t="s">
        <v>209</v>
      </c>
      <c r="C191" t="s">
        <v>210</v>
      </c>
      <c r="H191" s="3">
        <f>G191*5%</f>
        <v>0</v>
      </c>
      <c r="I191" s="3">
        <f>G191*0%</f>
        <v>0</v>
      </c>
      <c r="J191" s="6">
        <v>0</v>
      </c>
      <c r="K191" s="6">
        <f>SUM(G191:J191)</f>
        <v>0</v>
      </c>
      <c r="L191" s="6">
        <f t="shared" si="224"/>
        <v>0</v>
      </c>
      <c r="M191" s="6">
        <f>K191-L191</f>
        <v>0</v>
      </c>
      <c r="N191" s="6">
        <f>M191*2</f>
        <v>0</v>
      </c>
      <c r="O191" s="3">
        <f>N191*18%</f>
        <v>0</v>
      </c>
      <c r="P191" s="65">
        <f>O191-L191</f>
        <v>0</v>
      </c>
      <c r="Q191" s="6">
        <f t="shared" si="179"/>
        <v>0</v>
      </c>
      <c r="R191" s="6">
        <f t="shared" si="180"/>
        <v>0</v>
      </c>
      <c r="S191" s="6">
        <f t="shared" si="181"/>
        <v>0</v>
      </c>
      <c r="T191" s="6">
        <f t="shared" si="182"/>
        <v>0</v>
      </c>
      <c r="U191" s="6">
        <f t="shared" si="183"/>
        <v>0</v>
      </c>
      <c r="V191" s="3">
        <f t="shared" si="184"/>
        <v>0</v>
      </c>
      <c r="W191" s="3">
        <f t="shared" si="185"/>
        <v>0</v>
      </c>
      <c r="X191" s="3">
        <f t="shared" si="186"/>
        <v>0</v>
      </c>
      <c r="Y191" s="18" t="e">
        <f t="shared" si="187"/>
        <v>#DIV/0!</v>
      </c>
      <c r="Z191" s="6">
        <f t="shared" si="188"/>
        <v>0</v>
      </c>
      <c r="AA191" s="6">
        <f t="shared" si="189"/>
        <v>0</v>
      </c>
      <c r="AB191" s="6">
        <f t="shared" si="190"/>
        <v>0</v>
      </c>
      <c r="AC191" s="18" t="e">
        <f t="shared" si="191"/>
        <v>#DIV/0!</v>
      </c>
      <c r="AD191" s="6">
        <f t="shared" si="192"/>
        <v>0</v>
      </c>
      <c r="AE191" s="6">
        <f t="shared" si="193"/>
        <v>0</v>
      </c>
      <c r="AF191" s="6">
        <f t="shared" si="194"/>
        <v>0</v>
      </c>
      <c r="AG191" s="6">
        <f t="shared" si="195"/>
        <v>0</v>
      </c>
      <c r="AH191" s="3">
        <f t="shared" si="196"/>
        <v>0</v>
      </c>
      <c r="AI191" s="6">
        <f t="shared" si="197"/>
        <v>0</v>
      </c>
      <c r="AJ191" s="3">
        <f t="shared" si="198"/>
        <v>0</v>
      </c>
      <c r="AK191" s="18" t="e">
        <f t="shared" si="199"/>
        <v>#DIV/0!</v>
      </c>
    </row>
    <row r="192" spans="1:37" hidden="1" x14ac:dyDescent="0.25">
      <c r="A192" t="s">
        <v>1326</v>
      </c>
      <c r="B192" s="80" t="s">
        <v>251</v>
      </c>
      <c r="C192" t="s">
        <v>252</v>
      </c>
      <c r="H192" s="3">
        <f>G192*5%</f>
        <v>0</v>
      </c>
      <c r="I192" s="3">
        <f>G192*0%</f>
        <v>0</v>
      </c>
      <c r="J192" s="6">
        <v>0</v>
      </c>
      <c r="K192" s="6">
        <f>SUM(G192:J192)</f>
        <v>0</v>
      </c>
      <c r="L192" s="6">
        <f t="shared" si="224"/>
        <v>0</v>
      </c>
      <c r="M192" s="6">
        <f>K192-L192</f>
        <v>0</v>
      </c>
      <c r="N192" s="6">
        <f>M192*2</f>
        <v>0</v>
      </c>
      <c r="O192" s="3">
        <f>N192*18%</f>
        <v>0</v>
      </c>
      <c r="P192" s="65">
        <f>O192-L192</f>
        <v>0</v>
      </c>
      <c r="Q192" s="6">
        <f t="shared" si="179"/>
        <v>0</v>
      </c>
      <c r="R192" s="6">
        <f t="shared" si="180"/>
        <v>0</v>
      </c>
      <c r="S192" s="6">
        <f t="shared" si="181"/>
        <v>0</v>
      </c>
      <c r="T192" s="6">
        <f t="shared" si="182"/>
        <v>0</v>
      </c>
      <c r="U192" s="6">
        <f t="shared" si="183"/>
        <v>0</v>
      </c>
      <c r="V192" s="3">
        <f t="shared" si="184"/>
        <v>0</v>
      </c>
      <c r="W192" s="3">
        <f t="shared" si="185"/>
        <v>0</v>
      </c>
      <c r="X192" s="3">
        <f t="shared" si="186"/>
        <v>0</v>
      </c>
      <c r="Y192" s="18" t="e">
        <f t="shared" si="187"/>
        <v>#DIV/0!</v>
      </c>
      <c r="Z192" s="6">
        <f t="shared" si="188"/>
        <v>0</v>
      </c>
      <c r="AA192" s="6">
        <f t="shared" si="189"/>
        <v>0</v>
      </c>
      <c r="AB192" s="6">
        <f t="shared" si="190"/>
        <v>0</v>
      </c>
      <c r="AC192" s="18" t="e">
        <f t="shared" si="191"/>
        <v>#DIV/0!</v>
      </c>
      <c r="AD192" s="6">
        <f t="shared" si="192"/>
        <v>0</v>
      </c>
      <c r="AE192" s="6">
        <f t="shared" si="193"/>
        <v>0</v>
      </c>
      <c r="AF192" s="6">
        <f t="shared" si="194"/>
        <v>0</v>
      </c>
      <c r="AG192" s="6">
        <f t="shared" si="195"/>
        <v>0</v>
      </c>
      <c r="AH192" s="3">
        <f t="shared" si="196"/>
        <v>0</v>
      </c>
      <c r="AI192" s="6">
        <f t="shared" si="197"/>
        <v>0</v>
      </c>
      <c r="AJ192" s="3">
        <f t="shared" si="198"/>
        <v>0</v>
      </c>
      <c r="AK192" s="18" t="e">
        <f t="shared" si="199"/>
        <v>#DIV/0!</v>
      </c>
    </row>
    <row r="193" spans="1:37" hidden="1" x14ac:dyDescent="0.25">
      <c r="A193" t="s">
        <v>1326</v>
      </c>
      <c r="B193" s="80" t="s">
        <v>211</v>
      </c>
      <c r="C193" t="s">
        <v>212</v>
      </c>
      <c r="H193" s="3">
        <f>G193*5%</f>
        <v>0</v>
      </c>
      <c r="I193" s="3">
        <f>G193*0%</f>
        <v>0</v>
      </c>
      <c r="J193" s="6">
        <v>0</v>
      </c>
      <c r="K193" s="6">
        <f>SUM(G193:J193)</f>
        <v>0</v>
      </c>
      <c r="L193" s="6">
        <f t="shared" si="224"/>
        <v>0</v>
      </c>
      <c r="M193" s="6">
        <f>K193-L193</f>
        <v>0</v>
      </c>
      <c r="N193" s="6">
        <f>M193*2</f>
        <v>0</v>
      </c>
      <c r="O193" s="3">
        <f>N193*18%</f>
        <v>0</v>
      </c>
      <c r="P193" s="65">
        <f>O193-L193</f>
        <v>0</v>
      </c>
      <c r="Q193" s="6">
        <f t="shared" si="179"/>
        <v>0</v>
      </c>
      <c r="R193" s="6">
        <f t="shared" si="180"/>
        <v>0</v>
      </c>
      <c r="S193" s="6">
        <f t="shared" si="181"/>
        <v>0</v>
      </c>
      <c r="T193" s="6">
        <f t="shared" si="182"/>
        <v>0</v>
      </c>
      <c r="U193" s="6">
        <f t="shared" si="183"/>
        <v>0</v>
      </c>
      <c r="V193" s="3">
        <f t="shared" si="184"/>
        <v>0</v>
      </c>
      <c r="W193" s="3">
        <f t="shared" si="185"/>
        <v>0</v>
      </c>
      <c r="X193" s="3">
        <f t="shared" si="186"/>
        <v>0</v>
      </c>
      <c r="Y193" s="18" t="e">
        <f t="shared" si="187"/>
        <v>#DIV/0!</v>
      </c>
      <c r="Z193" s="6">
        <f t="shared" si="188"/>
        <v>0</v>
      </c>
      <c r="AA193" s="6">
        <f t="shared" si="189"/>
        <v>0</v>
      </c>
      <c r="AB193" s="6">
        <f t="shared" si="190"/>
        <v>0</v>
      </c>
      <c r="AC193" s="18" t="e">
        <f t="shared" si="191"/>
        <v>#DIV/0!</v>
      </c>
      <c r="AD193" s="6">
        <f t="shared" si="192"/>
        <v>0</v>
      </c>
      <c r="AE193" s="6">
        <f t="shared" si="193"/>
        <v>0</v>
      </c>
      <c r="AF193" s="6">
        <f t="shared" si="194"/>
        <v>0</v>
      </c>
      <c r="AG193" s="6">
        <f t="shared" si="195"/>
        <v>0</v>
      </c>
      <c r="AH193" s="3">
        <f t="shared" si="196"/>
        <v>0</v>
      </c>
      <c r="AI193" s="6">
        <f t="shared" si="197"/>
        <v>0</v>
      </c>
      <c r="AJ193" s="3">
        <f t="shared" si="198"/>
        <v>0</v>
      </c>
      <c r="AK193" s="18" t="e">
        <f t="shared" si="199"/>
        <v>#DIV/0!</v>
      </c>
    </row>
    <row r="194" spans="1:37" x14ac:dyDescent="0.25">
      <c r="A194" t="s">
        <v>1326</v>
      </c>
      <c r="B194" s="80" t="s">
        <v>213</v>
      </c>
      <c r="C194" t="s">
        <v>214</v>
      </c>
      <c r="G194" s="6">
        <v>29</v>
      </c>
      <c r="H194" s="3">
        <f t="shared" ref="H194:H200" si="225">G194*0%</f>
        <v>0</v>
      </c>
      <c r="I194" s="3">
        <f>G194*7%</f>
        <v>2.0300000000000002</v>
      </c>
      <c r="J194" s="6">
        <v>0</v>
      </c>
      <c r="K194" s="6">
        <f t="shared" ref="K194:K200" si="226">SUM(G194:J194)</f>
        <v>31.03</v>
      </c>
      <c r="L194" s="6">
        <f t="shared" si="224"/>
        <v>3.48</v>
      </c>
      <c r="M194" s="6">
        <f t="shared" ref="M194:M200" si="227">K194-L194</f>
        <v>27.55</v>
      </c>
      <c r="N194" s="6">
        <f t="shared" ref="N194:N195" si="228">M194*1.6</f>
        <v>44.080000000000005</v>
      </c>
      <c r="O194" s="3">
        <f t="shared" ref="O194:O200" si="229">N194*18%</f>
        <v>7.934400000000001</v>
      </c>
      <c r="P194" s="65">
        <f t="shared" ref="P194:P200" si="230">O194-L194</f>
        <v>4.4544000000000015</v>
      </c>
      <c r="Q194" s="6">
        <f t="shared" si="179"/>
        <v>1.6089200000000001</v>
      </c>
      <c r="R194" s="6">
        <f t="shared" si="180"/>
        <v>1.8866240000000005</v>
      </c>
      <c r="S194" s="6">
        <f t="shared" si="181"/>
        <v>1.7632000000000003</v>
      </c>
      <c r="T194" s="6">
        <f t="shared" si="182"/>
        <v>0.88160000000000016</v>
      </c>
      <c r="U194" s="6">
        <f t="shared" si="183"/>
        <v>2.2040000000000002</v>
      </c>
      <c r="V194" s="3">
        <f t="shared" si="184"/>
        <v>12.798744000000005</v>
      </c>
      <c r="W194" s="3">
        <f t="shared" si="185"/>
        <v>40.348744000000003</v>
      </c>
      <c r="X194" s="3">
        <f t="shared" si="186"/>
        <v>3.7312560000000019</v>
      </c>
      <c r="Y194" s="18">
        <f t="shared" si="187"/>
        <v>8.4647368421052666E-2</v>
      </c>
      <c r="Z194" s="6">
        <f t="shared" si="188"/>
        <v>4.4080000000000004</v>
      </c>
      <c r="AA194" s="6">
        <f t="shared" si="189"/>
        <v>44.756744000000005</v>
      </c>
      <c r="AB194" s="6">
        <f t="shared" si="190"/>
        <v>-0.67674399999999935</v>
      </c>
      <c r="AC194" s="18">
        <f t="shared" si="191"/>
        <v>-1.5352631578947352E-2</v>
      </c>
      <c r="AD194" s="6">
        <f t="shared" si="192"/>
        <v>0.44544000000000017</v>
      </c>
      <c r="AE194" s="6">
        <f t="shared" si="193"/>
        <v>0.4008960000000002</v>
      </c>
      <c r="AF194" s="6">
        <f t="shared" si="194"/>
        <v>0.36080640000000019</v>
      </c>
      <c r="AG194" s="6">
        <f t="shared" si="195"/>
        <v>1.2071424000000006</v>
      </c>
      <c r="AH194" s="3">
        <f t="shared" si="196"/>
        <v>3.2472576000000011</v>
      </c>
      <c r="AI194" s="6">
        <f t="shared" si="197"/>
        <v>41.5094864</v>
      </c>
      <c r="AJ194" s="3">
        <f t="shared" si="198"/>
        <v>2.5705136000000053</v>
      </c>
      <c r="AK194" s="18">
        <f t="shared" si="199"/>
        <v>5.8314736842105377E-2</v>
      </c>
    </row>
    <row r="195" spans="1:37" x14ac:dyDescent="0.25">
      <c r="B195" s="80"/>
      <c r="C195" t="s">
        <v>210</v>
      </c>
      <c r="G195" s="6">
        <v>29</v>
      </c>
      <c r="H195" s="3">
        <f t="shared" si="225"/>
        <v>0</v>
      </c>
      <c r="I195" s="3">
        <f>G195*7%</f>
        <v>2.0300000000000002</v>
      </c>
      <c r="J195" s="6">
        <v>0</v>
      </c>
      <c r="K195" s="6">
        <f t="shared" si="226"/>
        <v>31.03</v>
      </c>
      <c r="L195" s="6">
        <f t="shared" si="224"/>
        <v>3.48</v>
      </c>
      <c r="M195" s="6">
        <f t="shared" si="227"/>
        <v>27.55</v>
      </c>
      <c r="N195" s="6">
        <f t="shared" si="228"/>
        <v>44.080000000000005</v>
      </c>
      <c r="O195" s="3">
        <f t="shared" si="229"/>
        <v>7.934400000000001</v>
      </c>
      <c r="P195" s="65">
        <f t="shared" si="230"/>
        <v>4.4544000000000015</v>
      </c>
      <c r="Q195" s="6">
        <f t="shared" si="179"/>
        <v>1.6089200000000001</v>
      </c>
      <c r="R195" s="6">
        <f t="shared" si="180"/>
        <v>1.8866240000000005</v>
      </c>
      <c r="S195" s="6">
        <f t="shared" si="181"/>
        <v>1.7632000000000003</v>
      </c>
      <c r="T195" s="6">
        <f t="shared" si="182"/>
        <v>0.88160000000000016</v>
      </c>
      <c r="U195" s="6">
        <f t="shared" si="183"/>
        <v>2.2040000000000002</v>
      </c>
      <c r="V195" s="3">
        <f t="shared" si="184"/>
        <v>12.798744000000005</v>
      </c>
      <c r="W195" s="3">
        <f t="shared" si="185"/>
        <v>40.348744000000003</v>
      </c>
      <c r="X195" s="3">
        <f t="shared" si="186"/>
        <v>3.7312560000000019</v>
      </c>
      <c r="Y195" s="18">
        <f t="shared" si="187"/>
        <v>8.4647368421052666E-2</v>
      </c>
      <c r="Z195" s="6">
        <f t="shared" si="188"/>
        <v>4.4080000000000004</v>
      </c>
      <c r="AA195" s="6">
        <f t="shared" si="189"/>
        <v>44.756744000000005</v>
      </c>
      <c r="AB195" s="6">
        <f t="shared" si="190"/>
        <v>-0.67674399999999935</v>
      </c>
      <c r="AC195" s="18">
        <f t="shared" si="191"/>
        <v>-1.5352631578947352E-2</v>
      </c>
      <c r="AD195" s="6">
        <f t="shared" si="192"/>
        <v>0.44544000000000017</v>
      </c>
      <c r="AE195" s="6">
        <f t="shared" si="193"/>
        <v>0.4008960000000002</v>
      </c>
      <c r="AF195" s="6">
        <f t="shared" si="194"/>
        <v>0.36080640000000019</v>
      </c>
      <c r="AG195" s="6">
        <f t="shared" si="195"/>
        <v>1.2071424000000006</v>
      </c>
      <c r="AH195" s="3">
        <f t="shared" si="196"/>
        <v>3.2472576000000011</v>
      </c>
      <c r="AI195" s="6">
        <f t="shared" si="197"/>
        <v>41.5094864</v>
      </c>
      <c r="AJ195" s="3">
        <f t="shared" si="198"/>
        <v>2.5705136000000053</v>
      </c>
      <c r="AK195" s="18">
        <f t="shared" si="199"/>
        <v>5.8314736842105377E-2</v>
      </c>
    </row>
    <row r="196" spans="1:37" x14ac:dyDescent="0.25">
      <c r="A196" t="s">
        <v>1326</v>
      </c>
      <c r="B196" s="80" t="s">
        <v>221</v>
      </c>
      <c r="C196" t="s">
        <v>222</v>
      </c>
      <c r="G196" s="6">
        <v>33</v>
      </c>
      <c r="H196" s="3">
        <f t="shared" si="225"/>
        <v>0</v>
      </c>
      <c r="I196" s="3">
        <f t="shared" ref="I196:I200" si="231">G196*7%</f>
        <v>2.31</v>
      </c>
      <c r="J196" s="6">
        <v>0</v>
      </c>
      <c r="K196" s="6">
        <f t="shared" si="226"/>
        <v>35.31</v>
      </c>
      <c r="L196" s="6">
        <f t="shared" si="224"/>
        <v>3.96</v>
      </c>
      <c r="M196" s="6">
        <f t="shared" si="227"/>
        <v>31.35</v>
      </c>
      <c r="N196" s="6">
        <f>M196*1.6</f>
        <v>50.160000000000004</v>
      </c>
      <c r="O196" s="3">
        <f t="shared" si="229"/>
        <v>9.0288000000000004</v>
      </c>
      <c r="P196" s="65">
        <f t="shared" si="230"/>
        <v>5.0688000000000004</v>
      </c>
      <c r="Q196" s="6">
        <f t="shared" si="179"/>
        <v>1.83084</v>
      </c>
      <c r="R196" s="6">
        <f t="shared" si="180"/>
        <v>2.1468480000000003</v>
      </c>
      <c r="S196" s="6">
        <f t="shared" si="181"/>
        <v>2.0064000000000002</v>
      </c>
      <c r="T196" s="6">
        <f t="shared" si="182"/>
        <v>1.0032000000000001</v>
      </c>
      <c r="U196" s="6">
        <f t="shared" si="183"/>
        <v>2.5080000000000005</v>
      </c>
      <c r="V196" s="3">
        <f t="shared" si="184"/>
        <v>14.564088</v>
      </c>
      <c r="W196" s="3">
        <f t="shared" si="185"/>
        <v>45.914088</v>
      </c>
      <c r="X196" s="3">
        <f t="shared" si="186"/>
        <v>4.2459120000000041</v>
      </c>
      <c r="Y196" s="18">
        <f t="shared" si="187"/>
        <v>8.4647368421052707E-2</v>
      </c>
      <c r="Z196" s="6">
        <f t="shared" si="188"/>
        <v>5.0160000000000009</v>
      </c>
      <c r="AA196" s="6">
        <f t="shared" si="189"/>
        <v>50.930087999999998</v>
      </c>
      <c r="AB196" s="6">
        <f t="shared" si="190"/>
        <v>-0.77008799999999411</v>
      </c>
      <c r="AC196" s="18">
        <f t="shared" si="191"/>
        <v>-1.535263157894725E-2</v>
      </c>
      <c r="AD196" s="6">
        <f t="shared" si="192"/>
        <v>0.50688000000000011</v>
      </c>
      <c r="AE196" s="6">
        <f t="shared" si="193"/>
        <v>0.4561920000000001</v>
      </c>
      <c r="AF196" s="6">
        <f t="shared" si="194"/>
        <v>0.41057280000000013</v>
      </c>
      <c r="AG196" s="6">
        <f t="shared" si="195"/>
        <v>1.3736448000000003</v>
      </c>
      <c r="AH196" s="3">
        <f t="shared" si="196"/>
        <v>3.6951552000000003</v>
      </c>
      <c r="AI196" s="6">
        <f t="shared" si="197"/>
        <v>47.234932799999996</v>
      </c>
      <c r="AJ196" s="3">
        <f t="shared" si="198"/>
        <v>2.925067200000008</v>
      </c>
      <c r="AK196" s="18">
        <f t="shared" si="199"/>
        <v>5.8314736842105419E-2</v>
      </c>
    </row>
    <row r="197" spans="1:37" x14ac:dyDescent="0.25">
      <c r="A197" t="s">
        <v>1326</v>
      </c>
      <c r="B197" s="80" t="s">
        <v>217</v>
      </c>
      <c r="C197" t="s">
        <v>218</v>
      </c>
      <c r="G197" s="6">
        <v>33</v>
      </c>
      <c r="H197" s="3">
        <f t="shared" si="225"/>
        <v>0</v>
      </c>
      <c r="I197" s="3">
        <f t="shared" si="231"/>
        <v>2.31</v>
      </c>
      <c r="J197" s="6">
        <v>0</v>
      </c>
      <c r="K197" s="6">
        <f t="shared" si="226"/>
        <v>35.31</v>
      </c>
      <c r="L197" s="6">
        <f t="shared" ref="L197:L200" si="232">G197*12%</f>
        <v>3.96</v>
      </c>
      <c r="M197" s="6">
        <f t="shared" si="227"/>
        <v>31.35</v>
      </c>
      <c r="N197" s="6">
        <f t="shared" ref="N197:N200" si="233">M197*1.6</f>
        <v>50.160000000000004</v>
      </c>
      <c r="O197" s="3">
        <f t="shared" si="229"/>
        <v>9.0288000000000004</v>
      </c>
      <c r="P197" s="65">
        <f t="shared" si="230"/>
        <v>5.0688000000000004</v>
      </c>
      <c r="Q197" s="6">
        <f t="shared" ref="Q197:Q260" si="234">N197*3.65%</f>
        <v>1.83084</v>
      </c>
      <c r="R197" s="6">
        <f t="shared" ref="R197:R260" si="235">N197*4.28%</f>
        <v>2.1468480000000003</v>
      </c>
      <c r="S197" s="6">
        <f t="shared" ref="S197:S260" si="236">N197*4%</f>
        <v>2.0064000000000002</v>
      </c>
      <c r="T197" s="6">
        <f t="shared" ref="T197:T260" si="237">N197*2%</f>
        <v>1.0032000000000001</v>
      </c>
      <c r="U197" s="6">
        <f t="shared" ref="U197:U260" si="238">N197*5%</f>
        <v>2.5080000000000005</v>
      </c>
      <c r="V197" s="3">
        <f t="shared" ref="V197:V260" si="239">SUM(P197:U197)</f>
        <v>14.564088</v>
      </c>
      <c r="W197" s="3">
        <f t="shared" ref="W197:W260" si="240">V197+M197</f>
        <v>45.914088</v>
      </c>
      <c r="X197" s="3">
        <f t="shared" ref="X197:X260" si="241">N197-W197</f>
        <v>4.2459120000000041</v>
      </c>
      <c r="Y197" s="18">
        <f t="shared" ref="Y197:Y260" si="242">X197/N197</f>
        <v>8.4647368421052707E-2</v>
      </c>
      <c r="Z197" s="6">
        <f t="shared" ref="Z197:Z260" si="243">N197*10%</f>
        <v>5.0160000000000009</v>
      </c>
      <c r="AA197" s="6">
        <f t="shared" ref="AA197:AA260" si="244">W197+Z197</f>
        <v>50.930087999999998</v>
      </c>
      <c r="AB197" s="6">
        <f t="shared" ref="AB197:AB260" si="245">N197-AA197</f>
        <v>-0.77008799999999411</v>
      </c>
      <c r="AC197" s="18">
        <f t="shared" ref="AC197:AC260" si="246">AB197/N197</f>
        <v>-1.535263157894725E-2</v>
      </c>
      <c r="AD197" s="6">
        <f t="shared" ref="AD197:AD260" si="247">P197*10%</f>
        <v>0.50688000000000011</v>
      </c>
      <c r="AE197" s="6">
        <f t="shared" ref="AE197:AE260" si="248">(P197*90%)*10%</f>
        <v>0.4561920000000001</v>
      </c>
      <c r="AF197" s="6">
        <f t="shared" ref="AF197:AF260" si="249">(P197*90%-AE197)*10%</f>
        <v>0.41057280000000013</v>
      </c>
      <c r="AG197" s="6">
        <f t="shared" ref="AG197:AG260" si="250">SUM(AD197:AF197)</f>
        <v>1.3736448000000003</v>
      </c>
      <c r="AH197" s="3">
        <f t="shared" ref="AH197:AH260" si="251">P197-AG197</f>
        <v>3.6951552000000003</v>
      </c>
      <c r="AI197" s="6">
        <f t="shared" ref="AI197:AI260" si="252">AA197-AH197</f>
        <v>47.234932799999996</v>
      </c>
      <c r="AJ197" s="3">
        <f t="shared" ref="AJ197:AJ260" si="253">N197-AI197</f>
        <v>2.925067200000008</v>
      </c>
      <c r="AK197" s="18">
        <f t="shared" ref="AK197:AK260" si="254">AJ197/N197</f>
        <v>5.8314736842105419E-2</v>
      </c>
    </row>
    <row r="198" spans="1:37" x14ac:dyDescent="0.25">
      <c r="A198" t="s">
        <v>1326</v>
      </c>
      <c r="B198" s="80" t="s">
        <v>249</v>
      </c>
      <c r="C198" t="s">
        <v>250</v>
      </c>
      <c r="G198" s="6">
        <v>33</v>
      </c>
      <c r="H198" s="3">
        <f t="shared" si="225"/>
        <v>0</v>
      </c>
      <c r="I198" s="3">
        <f t="shared" si="231"/>
        <v>2.31</v>
      </c>
      <c r="J198" s="6">
        <v>0</v>
      </c>
      <c r="K198" s="6">
        <f t="shared" si="226"/>
        <v>35.31</v>
      </c>
      <c r="L198" s="6">
        <f t="shared" si="232"/>
        <v>3.96</v>
      </c>
      <c r="M198" s="6">
        <f t="shared" si="227"/>
        <v>31.35</v>
      </c>
      <c r="N198" s="6">
        <f t="shared" si="233"/>
        <v>50.160000000000004</v>
      </c>
      <c r="O198" s="3">
        <f t="shared" si="229"/>
        <v>9.0288000000000004</v>
      </c>
      <c r="P198" s="65">
        <f t="shared" si="230"/>
        <v>5.0688000000000004</v>
      </c>
      <c r="Q198" s="6">
        <f t="shared" si="234"/>
        <v>1.83084</v>
      </c>
      <c r="R198" s="6">
        <f t="shared" si="235"/>
        <v>2.1468480000000003</v>
      </c>
      <c r="S198" s="6">
        <f t="shared" si="236"/>
        <v>2.0064000000000002</v>
      </c>
      <c r="T198" s="6">
        <f t="shared" si="237"/>
        <v>1.0032000000000001</v>
      </c>
      <c r="U198" s="6">
        <f t="shared" si="238"/>
        <v>2.5080000000000005</v>
      </c>
      <c r="V198" s="3">
        <f t="shared" si="239"/>
        <v>14.564088</v>
      </c>
      <c r="W198" s="3">
        <f t="shared" si="240"/>
        <v>45.914088</v>
      </c>
      <c r="X198" s="3">
        <f t="shared" si="241"/>
        <v>4.2459120000000041</v>
      </c>
      <c r="Y198" s="18">
        <f t="shared" si="242"/>
        <v>8.4647368421052707E-2</v>
      </c>
      <c r="Z198" s="6">
        <f t="shared" si="243"/>
        <v>5.0160000000000009</v>
      </c>
      <c r="AA198" s="6">
        <f t="shared" si="244"/>
        <v>50.930087999999998</v>
      </c>
      <c r="AB198" s="6">
        <f t="shared" si="245"/>
        <v>-0.77008799999999411</v>
      </c>
      <c r="AC198" s="18">
        <f t="shared" si="246"/>
        <v>-1.535263157894725E-2</v>
      </c>
      <c r="AD198" s="6">
        <f t="shared" si="247"/>
        <v>0.50688000000000011</v>
      </c>
      <c r="AE198" s="6">
        <f t="shared" si="248"/>
        <v>0.4561920000000001</v>
      </c>
      <c r="AF198" s="6">
        <f t="shared" si="249"/>
        <v>0.41057280000000013</v>
      </c>
      <c r="AG198" s="6">
        <f t="shared" si="250"/>
        <v>1.3736448000000003</v>
      </c>
      <c r="AH198" s="3">
        <f t="shared" si="251"/>
        <v>3.6951552000000003</v>
      </c>
      <c r="AI198" s="6">
        <f t="shared" si="252"/>
        <v>47.234932799999996</v>
      </c>
      <c r="AJ198" s="3">
        <f t="shared" si="253"/>
        <v>2.925067200000008</v>
      </c>
      <c r="AK198" s="18">
        <f t="shared" si="254"/>
        <v>5.8314736842105419E-2</v>
      </c>
    </row>
    <row r="199" spans="1:37" x14ac:dyDescent="0.25">
      <c r="A199" t="s">
        <v>1326</v>
      </c>
      <c r="B199" s="80" t="s">
        <v>219</v>
      </c>
      <c r="C199" t="s">
        <v>220</v>
      </c>
      <c r="G199" s="6">
        <v>33</v>
      </c>
      <c r="H199" s="3">
        <f t="shared" si="225"/>
        <v>0</v>
      </c>
      <c r="I199" s="3">
        <f t="shared" si="231"/>
        <v>2.31</v>
      </c>
      <c r="J199" s="6">
        <v>0</v>
      </c>
      <c r="K199" s="6">
        <f t="shared" si="226"/>
        <v>35.31</v>
      </c>
      <c r="L199" s="6">
        <f t="shared" si="232"/>
        <v>3.96</v>
      </c>
      <c r="M199" s="6">
        <f t="shared" si="227"/>
        <v>31.35</v>
      </c>
      <c r="N199" s="6">
        <f t="shared" si="233"/>
        <v>50.160000000000004</v>
      </c>
      <c r="O199" s="3">
        <f t="shared" si="229"/>
        <v>9.0288000000000004</v>
      </c>
      <c r="P199" s="65">
        <f t="shared" si="230"/>
        <v>5.0688000000000004</v>
      </c>
      <c r="Q199" s="6">
        <f t="shared" si="234"/>
        <v>1.83084</v>
      </c>
      <c r="R199" s="6">
        <f t="shared" si="235"/>
        <v>2.1468480000000003</v>
      </c>
      <c r="S199" s="6">
        <f t="shared" si="236"/>
        <v>2.0064000000000002</v>
      </c>
      <c r="T199" s="6">
        <f t="shared" si="237"/>
        <v>1.0032000000000001</v>
      </c>
      <c r="U199" s="6">
        <f t="shared" si="238"/>
        <v>2.5080000000000005</v>
      </c>
      <c r="V199" s="3">
        <f t="shared" si="239"/>
        <v>14.564088</v>
      </c>
      <c r="W199" s="3">
        <f t="shared" si="240"/>
        <v>45.914088</v>
      </c>
      <c r="X199" s="3">
        <f t="shared" si="241"/>
        <v>4.2459120000000041</v>
      </c>
      <c r="Y199" s="18">
        <f t="shared" si="242"/>
        <v>8.4647368421052707E-2</v>
      </c>
      <c r="Z199" s="6">
        <f t="shared" si="243"/>
        <v>5.0160000000000009</v>
      </c>
      <c r="AA199" s="6">
        <f t="shared" si="244"/>
        <v>50.930087999999998</v>
      </c>
      <c r="AB199" s="6">
        <f t="shared" si="245"/>
        <v>-0.77008799999999411</v>
      </c>
      <c r="AC199" s="18">
        <f t="shared" si="246"/>
        <v>-1.535263157894725E-2</v>
      </c>
      <c r="AD199" s="6">
        <f t="shared" si="247"/>
        <v>0.50688000000000011</v>
      </c>
      <c r="AE199" s="6">
        <f t="shared" si="248"/>
        <v>0.4561920000000001</v>
      </c>
      <c r="AF199" s="6">
        <f t="shared" si="249"/>
        <v>0.41057280000000013</v>
      </c>
      <c r="AG199" s="6">
        <f t="shared" si="250"/>
        <v>1.3736448000000003</v>
      </c>
      <c r="AH199" s="3">
        <f t="shared" si="251"/>
        <v>3.6951552000000003</v>
      </c>
      <c r="AI199" s="6">
        <f t="shared" si="252"/>
        <v>47.234932799999996</v>
      </c>
      <c r="AJ199" s="3">
        <f t="shared" si="253"/>
        <v>2.925067200000008</v>
      </c>
      <c r="AK199" s="18">
        <f t="shared" si="254"/>
        <v>5.8314736842105419E-2</v>
      </c>
    </row>
    <row r="200" spans="1:37" x14ac:dyDescent="0.25">
      <c r="A200" t="s">
        <v>1326</v>
      </c>
      <c r="B200" s="80" t="s">
        <v>215</v>
      </c>
      <c r="C200" t="s">
        <v>216</v>
      </c>
      <c r="G200" s="6">
        <v>37</v>
      </c>
      <c r="H200" s="3">
        <f t="shared" si="225"/>
        <v>0</v>
      </c>
      <c r="I200" s="3">
        <f t="shared" si="231"/>
        <v>2.5900000000000003</v>
      </c>
      <c r="J200" s="6">
        <v>0</v>
      </c>
      <c r="K200" s="6">
        <f t="shared" si="226"/>
        <v>39.590000000000003</v>
      </c>
      <c r="L200" s="6">
        <f t="shared" si="232"/>
        <v>4.4399999999999995</v>
      </c>
      <c r="M200" s="6">
        <f t="shared" si="227"/>
        <v>35.150000000000006</v>
      </c>
      <c r="N200" s="6">
        <f t="shared" si="233"/>
        <v>56.240000000000009</v>
      </c>
      <c r="O200" s="3">
        <f t="shared" si="229"/>
        <v>10.123200000000001</v>
      </c>
      <c r="P200" s="65">
        <f t="shared" si="230"/>
        <v>5.6832000000000011</v>
      </c>
      <c r="Q200" s="6">
        <f t="shared" si="234"/>
        <v>2.0527600000000001</v>
      </c>
      <c r="R200" s="6">
        <f t="shared" si="235"/>
        <v>2.4070720000000008</v>
      </c>
      <c r="S200" s="6">
        <f t="shared" si="236"/>
        <v>2.2496000000000005</v>
      </c>
      <c r="T200" s="6">
        <f t="shared" si="237"/>
        <v>1.1248000000000002</v>
      </c>
      <c r="U200" s="6">
        <f t="shared" si="238"/>
        <v>2.8120000000000007</v>
      </c>
      <c r="V200" s="3">
        <f t="shared" si="239"/>
        <v>16.329432000000004</v>
      </c>
      <c r="W200" s="3">
        <f t="shared" si="240"/>
        <v>51.47943200000001</v>
      </c>
      <c r="X200" s="3">
        <f t="shared" si="241"/>
        <v>4.7605679999999992</v>
      </c>
      <c r="Y200" s="18">
        <f t="shared" si="242"/>
        <v>8.464736842105261E-2</v>
      </c>
      <c r="Z200" s="6">
        <f t="shared" si="243"/>
        <v>5.6240000000000014</v>
      </c>
      <c r="AA200" s="6">
        <f t="shared" si="244"/>
        <v>57.103432000000012</v>
      </c>
      <c r="AB200" s="6">
        <f t="shared" si="245"/>
        <v>-0.86343200000000309</v>
      </c>
      <c r="AC200" s="18">
        <f t="shared" si="246"/>
        <v>-1.5352631578947422E-2</v>
      </c>
      <c r="AD200" s="6">
        <f t="shared" si="247"/>
        <v>0.56832000000000016</v>
      </c>
      <c r="AE200" s="6">
        <f t="shared" si="248"/>
        <v>0.51148800000000016</v>
      </c>
      <c r="AF200" s="6">
        <f t="shared" si="249"/>
        <v>0.46033920000000017</v>
      </c>
      <c r="AG200" s="6">
        <f t="shared" si="250"/>
        <v>1.5401472000000005</v>
      </c>
      <c r="AH200" s="3">
        <f t="shared" si="251"/>
        <v>4.1430528000000004</v>
      </c>
      <c r="AI200" s="6">
        <f t="shared" si="252"/>
        <v>52.960379200000013</v>
      </c>
      <c r="AJ200" s="3">
        <f t="shared" si="253"/>
        <v>3.2796207999999964</v>
      </c>
      <c r="AK200" s="18">
        <f t="shared" si="254"/>
        <v>5.831473684210519E-2</v>
      </c>
    </row>
    <row r="201" spans="1:37" hidden="1" x14ac:dyDescent="0.25">
      <c r="A201" t="s">
        <v>1326</v>
      </c>
      <c r="B201" s="80" t="s">
        <v>223</v>
      </c>
      <c r="C201" t="s">
        <v>224</v>
      </c>
      <c r="H201" s="3">
        <f>G201*5%</f>
        <v>0</v>
      </c>
      <c r="I201" s="3">
        <f>G201*0%</f>
        <v>0</v>
      </c>
      <c r="J201" s="6">
        <v>0</v>
      </c>
      <c r="K201" s="6">
        <f>SUM(G201:J201)</f>
        <v>0</v>
      </c>
      <c r="L201" s="6">
        <f>G201*12%</f>
        <v>0</v>
      </c>
      <c r="M201" s="6">
        <f>K201-L201</f>
        <v>0</v>
      </c>
      <c r="N201" s="6">
        <f>M201*2</f>
        <v>0</v>
      </c>
      <c r="O201" s="3">
        <f>N201*18%</f>
        <v>0</v>
      </c>
      <c r="P201" s="65">
        <f>O201-L201</f>
        <v>0</v>
      </c>
      <c r="Q201" s="6">
        <f t="shared" si="234"/>
        <v>0</v>
      </c>
      <c r="R201" s="6">
        <f t="shared" si="235"/>
        <v>0</v>
      </c>
      <c r="S201" s="6">
        <f t="shared" si="236"/>
        <v>0</v>
      </c>
      <c r="T201" s="6">
        <f t="shared" si="237"/>
        <v>0</v>
      </c>
      <c r="U201" s="6">
        <f t="shared" si="238"/>
        <v>0</v>
      </c>
      <c r="V201" s="3">
        <f t="shared" si="239"/>
        <v>0</v>
      </c>
      <c r="W201" s="3">
        <f t="shared" si="240"/>
        <v>0</v>
      </c>
      <c r="X201" s="3">
        <f t="shared" si="241"/>
        <v>0</v>
      </c>
      <c r="Y201" s="18" t="e">
        <f t="shared" si="242"/>
        <v>#DIV/0!</v>
      </c>
      <c r="Z201" s="6">
        <f t="shared" si="243"/>
        <v>0</v>
      </c>
      <c r="AA201" s="6">
        <f t="shared" si="244"/>
        <v>0</v>
      </c>
      <c r="AB201" s="6">
        <f t="shared" si="245"/>
        <v>0</v>
      </c>
      <c r="AC201" s="18" t="e">
        <f t="shared" si="246"/>
        <v>#DIV/0!</v>
      </c>
      <c r="AD201" s="6">
        <f t="shared" si="247"/>
        <v>0</v>
      </c>
      <c r="AE201" s="6">
        <f t="shared" si="248"/>
        <v>0</v>
      </c>
      <c r="AF201" s="6">
        <f t="shared" si="249"/>
        <v>0</v>
      </c>
      <c r="AG201" s="6">
        <f t="shared" si="250"/>
        <v>0</v>
      </c>
      <c r="AH201" s="3">
        <f t="shared" si="251"/>
        <v>0</v>
      </c>
      <c r="AI201" s="6">
        <f t="shared" si="252"/>
        <v>0</v>
      </c>
      <c r="AJ201" s="3">
        <f t="shared" si="253"/>
        <v>0</v>
      </c>
      <c r="AK201" s="18" t="e">
        <f t="shared" si="254"/>
        <v>#DIV/0!</v>
      </c>
    </row>
    <row r="202" spans="1:37" hidden="1" x14ac:dyDescent="0.25">
      <c r="A202" t="s">
        <v>1326</v>
      </c>
      <c r="B202" s="80" t="s">
        <v>225</v>
      </c>
      <c r="C202" t="s">
        <v>226</v>
      </c>
      <c r="H202" s="3">
        <f>G202*5%</f>
        <v>0</v>
      </c>
      <c r="I202" s="3">
        <f>G202*0%</f>
        <v>0</v>
      </c>
      <c r="J202" s="6">
        <v>0</v>
      </c>
      <c r="K202" s="6">
        <f>SUM(G202:J202)</f>
        <v>0</v>
      </c>
      <c r="L202" s="6">
        <f>G202*12%</f>
        <v>0</v>
      </c>
      <c r="M202" s="6">
        <f>K202-L202</f>
        <v>0</v>
      </c>
      <c r="N202" s="6">
        <f>M202*2</f>
        <v>0</v>
      </c>
      <c r="O202" s="3">
        <f>N202*18%</f>
        <v>0</v>
      </c>
      <c r="P202" s="65">
        <f>O202-L202</f>
        <v>0</v>
      </c>
      <c r="Q202" s="6">
        <f t="shared" si="234"/>
        <v>0</v>
      </c>
      <c r="R202" s="6">
        <f t="shared" si="235"/>
        <v>0</v>
      </c>
      <c r="S202" s="6">
        <f t="shared" si="236"/>
        <v>0</v>
      </c>
      <c r="T202" s="6">
        <f t="shared" si="237"/>
        <v>0</v>
      </c>
      <c r="U202" s="6">
        <f t="shared" si="238"/>
        <v>0</v>
      </c>
      <c r="V202" s="3">
        <f t="shared" si="239"/>
        <v>0</v>
      </c>
      <c r="W202" s="3">
        <f t="shared" si="240"/>
        <v>0</v>
      </c>
      <c r="X202" s="3">
        <f t="shared" si="241"/>
        <v>0</v>
      </c>
      <c r="Y202" s="18" t="e">
        <f t="shared" si="242"/>
        <v>#DIV/0!</v>
      </c>
      <c r="Z202" s="6">
        <f t="shared" si="243"/>
        <v>0</v>
      </c>
      <c r="AA202" s="6">
        <f t="shared" si="244"/>
        <v>0</v>
      </c>
      <c r="AB202" s="6">
        <f t="shared" si="245"/>
        <v>0</v>
      </c>
      <c r="AC202" s="18" t="e">
        <f t="shared" si="246"/>
        <v>#DIV/0!</v>
      </c>
      <c r="AD202" s="6">
        <f t="shared" si="247"/>
        <v>0</v>
      </c>
      <c r="AE202" s="6">
        <f t="shared" si="248"/>
        <v>0</v>
      </c>
      <c r="AF202" s="6">
        <f t="shared" si="249"/>
        <v>0</v>
      </c>
      <c r="AG202" s="6">
        <f t="shared" si="250"/>
        <v>0</v>
      </c>
      <c r="AH202" s="3">
        <f t="shared" si="251"/>
        <v>0</v>
      </c>
      <c r="AI202" s="6">
        <f t="shared" si="252"/>
        <v>0</v>
      </c>
      <c r="AJ202" s="3">
        <f t="shared" si="253"/>
        <v>0</v>
      </c>
      <c r="AK202" s="18" t="e">
        <f t="shared" si="254"/>
        <v>#DIV/0!</v>
      </c>
    </row>
    <row r="203" spans="1:37" x14ac:dyDescent="0.25">
      <c r="A203" t="s">
        <v>1326</v>
      </c>
      <c r="B203" s="80" t="s">
        <v>253</v>
      </c>
      <c r="C203" t="s">
        <v>254</v>
      </c>
      <c r="G203" s="6">
        <v>37</v>
      </c>
      <c r="H203" s="3">
        <f t="shared" ref="H203:H204" si="255">G203*0%</f>
        <v>0</v>
      </c>
      <c r="I203" s="3">
        <f t="shared" ref="I203:I204" si="256">G203*7%</f>
        <v>2.5900000000000003</v>
      </c>
      <c r="J203" s="6">
        <v>0</v>
      </c>
      <c r="K203" s="6">
        <f t="shared" ref="K203:K204" si="257">SUM(G203:J203)</f>
        <v>39.590000000000003</v>
      </c>
      <c r="L203" s="6">
        <f t="shared" ref="L203:L204" si="258">G203*12%</f>
        <v>4.4399999999999995</v>
      </c>
      <c r="M203" s="6">
        <f t="shared" ref="M203:M204" si="259">K203-L203</f>
        <v>35.150000000000006</v>
      </c>
      <c r="N203" s="6">
        <f t="shared" ref="N203:N204" si="260">M203*1.6</f>
        <v>56.240000000000009</v>
      </c>
      <c r="O203" s="3">
        <f t="shared" ref="O203:O204" si="261">N203*18%</f>
        <v>10.123200000000001</v>
      </c>
      <c r="P203" s="65">
        <f t="shared" ref="P203:P204" si="262">O203-L203</f>
        <v>5.6832000000000011</v>
      </c>
      <c r="Q203" s="6">
        <f t="shared" si="234"/>
        <v>2.0527600000000001</v>
      </c>
      <c r="R203" s="6">
        <f t="shared" si="235"/>
        <v>2.4070720000000008</v>
      </c>
      <c r="S203" s="6">
        <f t="shared" si="236"/>
        <v>2.2496000000000005</v>
      </c>
      <c r="T203" s="6">
        <f t="shared" si="237"/>
        <v>1.1248000000000002</v>
      </c>
      <c r="U203" s="6">
        <f t="shared" si="238"/>
        <v>2.8120000000000007</v>
      </c>
      <c r="V203" s="3">
        <f t="shared" si="239"/>
        <v>16.329432000000004</v>
      </c>
      <c r="W203" s="3">
        <f t="shared" si="240"/>
        <v>51.47943200000001</v>
      </c>
      <c r="X203" s="3">
        <f t="shared" si="241"/>
        <v>4.7605679999999992</v>
      </c>
      <c r="Y203" s="18">
        <f t="shared" si="242"/>
        <v>8.464736842105261E-2</v>
      </c>
      <c r="Z203" s="6">
        <f t="shared" si="243"/>
        <v>5.6240000000000014</v>
      </c>
      <c r="AA203" s="6">
        <f t="shared" si="244"/>
        <v>57.103432000000012</v>
      </c>
      <c r="AB203" s="6">
        <f t="shared" si="245"/>
        <v>-0.86343200000000309</v>
      </c>
      <c r="AC203" s="18">
        <f t="shared" si="246"/>
        <v>-1.5352631578947422E-2</v>
      </c>
      <c r="AD203" s="6">
        <f t="shared" si="247"/>
        <v>0.56832000000000016</v>
      </c>
      <c r="AE203" s="6">
        <f t="shared" si="248"/>
        <v>0.51148800000000016</v>
      </c>
      <c r="AF203" s="6">
        <f t="shared" si="249"/>
        <v>0.46033920000000017</v>
      </c>
      <c r="AG203" s="6">
        <f t="shared" si="250"/>
        <v>1.5401472000000005</v>
      </c>
      <c r="AH203" s="3">
        <f t="shared" si="251"/>
        <v>4.1430528000000004</v>
      </c>
      <c r="AI203" s="6">
        <f t="shared" si="252"/>
        <v>52.960379200000013</v>
      </c>
      <c r="AJ203" s="3">
        <f t="shared" si="253"/>
        <v>3.2796207999999964</v>
      </c>
      <c r="AK203" s="18">
        <f t="shared" si="254"/>
        <v>5.831473684210519E-2</v>
      </c>
    </row>
    <row r="204" spans="1:37" x14ac:dyDescent="0.25">
      <c r="A204" t="s">
        <v>1326</v>
      </c>
      <c r="B204" s="80" t="s">
        <v>229</v>
      </c>
      <c r="C204" t="s">
        <v>230</v>
      </c>
      <c r="G204" s="6">
        <v>37</v>
      </c>
      <c r="H204" s="3">
        <f t="shared" si="255"/>
        <v>0</v>
      </c>
      <c r="I204" s="3">
        <f t="shared" si="256"/>
        <v>2.5900000000000003</v>
      </c>
      <c r="J204" s="6">
        <v>0</v>
      </c>
      <c r="K204" s="6">
        <f t="shared" si="257"/>
        <v>39.590000000000003</v>
      </c>
      <c r="L204" s="6">
        <f t="shared" si="258"/>
        <v>4.4399999999999995</v>
      </c>
      <c r="M204" s="6">
        <f t="shared" si="259"/>
        <v>35.150000000000006</v>
      </c>
      <c r="N204" s="6">
        <f t="shared" si="260"/>
        <v>56.240000000000009</v>
      </c>
      <c r="O204" s="3">
        <f t="shared" si="261"/>
        <v>10.123200000000001</v>
      </c>
      <c r="P204" s="65">
        <f t="shared" si="262"/>
        <v>5.6832000000000011</v>
      </c>
      <c r="Q204" s="6">
        <f t="shared" si="234"/>
        <v>2.0527600000000001</v>
      </c>
      <c r="R204" s="6">
        <f t="shared" si="235"/>
        <v>2.4070720000000008</v>
      </c>
      <c r="S204" s="6">
        <f t="shared" si="236"/>
        <v>2.2496000000000005</v>
      </c>
      <c r="T204" s="6">
        <f t="shared" si="237"/>
        <v>1.1248000000000002</v>
      </c>
      <c r="U204" s="6">
        <f t="shared" si="238"/>
        <v>2.8120000000000007</v>
      </c>
      <c r="V204" s="3">
        <f t="shared" si="239"/>
        <v>16.329432000000004</v>
      </c>
      <c r="W204" s="3">
        <f t="shared" si="240"/>
        <v>51.47943200000001</v>
      </c>
      <c r="X204" s="3">
        <f t="shared" si="241"/>
        <v>4.7605679999999992</v>
      </c>
      <c r="Y204" s="18">
        <f t="shared" si="242"/>
        <v>8.464736842105261E-2</v>
      </c>
      <c r="Z204" s="6">
        <f t="shared" si="243"/>
        <v>5.6240000000000014</v>
      </c>
      <c r="AA204" s="6">
        <f t="shared" si="244"/>
        <v>57.103432000000012</v>
      </c>
      <c r="AB204" s="6">
        <f t="shared" si="245"/>
        <v>-0.86343200000000309</v>
      </c>
      <c r="AC204" s="18">
        <f t="shared" si="246"/>
        <v>-1.5352631578947422E-2</v>
      </c>
      <c r="AD204" s="6">
        <f t="shared" si="247"/>
        <v>0.56832000000000016</v>
      </c>
      <c r="AE204" s="6">
        <f t="shared" si="248"/>
        <v>0.51148800000000016</v>
      </c>
      <c r="AF204" s="6">
        <f t="shared" si="249"/>
        <v>0.46033920000000017</v>
      </c>
      <c r="AG204" s="6">
        <f t="shared" si="250"/>
        <v>1.5401472000000005</v>
      </c>
      <c r="AH204" s="3">
        <f t="shared" si="251"/>
        <v>4.1430528000000004</v>
      </c>
      <c r="AI204" s="6">
        <f t="shared" si="252"/>
        <v>52.960379200000013</v>
      </c>
      <c r="AJ204" s="3">
        <f t="shared" si="253"/>
        <v>3.2796207999999964</v>
      </c>
      <c r="AK204" s="18">
        <f t="shared" si="254"/>
        <v>5.831473684210519E-2</v>
      </c>
    </row>
    <row r="205" spans="1:37" hidden="1" x14ac:dyDescent="0.25">
      <c r="A205" t="s">
        <v>1326</v>
      </c>
      <c r="B205" s="80" t="s">
        <v>227</v>
      </c>
      <c r="C205" t="s">
        <v>228</v>
      </c>
      <c r="H205" s="3">
        <f>G205*5%</f>
        <v>0</v>
      </c>
      <c r="I205" s="3">
        <f>G205*0%</f>
        <v>0</v>
      </c>
      <c r="J205" s="6">
        <v>0</v>
      </c>
      <c r="K205" s="6">
        <f>SUM(G205:J205)</f>
        <v>0</v>
      </c>
      <c r="L205" s="6">
        <f>G205*12%</f>
        <v>0</v>
      </c>
      <c r="M205" s="6">
        <f>K205-L205</f>
        <v>0</v>
      </c>
      <c r="N205" s="6">
        <f>M205*2</f>
        <v>0</v>
      </c>
      <c r="O205" s="3">
        <f>N205*18%</f>
        <v>0</v>
      </c>
      <c r="P205" s="65">
        <f>O205-L205</f>
        <v>0</v>
      </c>
      <c r="Q205" s="6">
        <f t="shared" si="234"/>
        <v>0</v>
      </c>
      <c r="R205" s="6">
        <f t="shared" si="235"/>
        <v>0</v>
      </c>
      <c r="S205" s="6">
        <f t="shared" si="236"/>
        <v>0</v>
      </c>
      <c r="T205" s="6">
        <f t="shared" si="237"/>
        <v>0</v>
      </c>
      <c r="U205" s="6">
        <f t="shared" si="238"/>
        <v>0</v>
      </c>
      <c r="V205" s="3">
        <f t="shared" si="239"/>
        <v>0</v>
      </c>
      <c r="W205" s="3">
        <f t="shared" si="240"/>
        <v>0</v>
      </c>
      <c r="X205" s="3">
        <f t="shared" si="241"/>
        <v>0</v>
      </c>
      <c r="Y205" s="18" t="e">
        <f t="shared" si="242"/>
        <v>#DIV/0!</v>
      </c>
      <c r="Z205" s="6">
        <f t="shared" si="243"/>
        <v>0</v>
      </c>
      <c r="AA205" s="6">
        <f t="shared" si="244"/>
        <v>0</v>
      </c>
      <c r="AB205" s="6">
        <f t="shared" si="245"/>
        <v>0</v>
      </c>
      <c r="AC205" s="18" t="e">
        <f t="shared" si="246"/>
        <v>#DIV/0!</v>
      </c>
      <c r="AD205" s="6">
        <f t="shared" si="247"/>
        <v>0</v>
      </c>
      <c r="AE205" s="6">
        <f t="shared" si="248"/>
        <v>0</v>
      </c>
      <c r="AF205" s="6">
        <f t="shared" si="249"/>
        <v>0</v>
      </c>
      <c r="AG205" s="6">
        <f t="shared" si="250"/>
        <v>0</v>
      </c>
      <c r="AH205" s="3">
        <f t="shared" si="251"/>
        <v>0</v>
      </c>
      <c r="AI205" s="6">
        <f t="shared" si="252"/>
        <v>0</v>
      </c>
      <c r="AJ205" s="3">
        <f t="shared" si="253"/>
        <v>0</v>
      </c>
      <c r="AK205" s="18" t="e">
        <f t="shared" si="254"/>
        <v>#DIV/0!</v>
      </c>
    </row>
    <row r="206" spans="1:37" hidden="1" x14ac:dyDescent="0.25">
      <c r="A206" t="s">
        <v>1326</v>
      </c>
      <c r="B206" s="80" t="s">
        <v>237</v>
      </c>
      <c r="C206" t="s">
        <v>238</v>
      </c>
      <c r="H206" s="3">
        <f>G206*5%</f>
        <v>0</v>
      </c>
      <c r="I206" s="3">
        <f>G206*0%</f>
        <v>0</v>
      </c>
      <c r="J206" s="6">
        <v>0</v>
      </c>
      <c r="K206" s="6">
        <f>SUM(G206:J206)</f>
        <v>0</v>
      </c>
      <c r="L206" s="6">
        <f>G206*12%</f>
        <v>0</v>
      </c>
      <c r="M206" s="6">
        <f>K206-L206</f>
        <v>0</v>
      </c>
      <c r="N206" s="6">
        <f>M206*2</f>
        <v>0</v>
      </c>
      <c r="O206" s="3">
        <f>N206*18%</f>
        <v>0</v>
      </c>
      <c r="P206" s="65">
        <f>O206-L206</f>
        <v>0</v>
      </c>
      <c r="Q206" s="6">
        <f t="shared" si="234"/>
        <v>0</v>
      </c>
      <c r="R206" s="6">
        <f t="shared" si="235"/>
        <v>0</v>
      </c>
      <c r="S206" s="6">
        <f t="shared" si="236"/>
        <v>0</v>
      </c>
      <c r="T206" s="6">
        <f t="shared" si="237"/>
        <v>0</v>
      </c>
      <c r="U206" s="6">
        <f t="shared" si="238"/>
        <v>0</v>
      </c>
      <c r="V206" s="3">
        <f t="shared" si="239"/>
        <v>0</v>
      </c>
      <c r="W206" s="3">
        <f t="shared" si="240"/>
        <v>0</v>
      </c>
      <c r="X206" s="3">
        <f t="shared" si="241"/>
        <v>0</v>
      </c>
      <c r="Y206" s="18" t="e">
        <f t="shared" si="242"/>
        <v>#DIV/0!</v>
      </c>
      <c r="Z206" s="6">
        <f t="shared" si="243"/>
        <v>0</v>
      </c>
      <c r="AA206" s="6">
        <f t="shared" si="244"/>
        <v>0</v>
      </c>
      <c r="AB206" s="6">
        <f t="shared" si="245"/>
        <v>0</v>
      </c>
      <c r="AC206" s="18" t="e">
        <f t="shared" si="246"/>
        <v>#DIV/0!</v>
      </c>
      <c r="AD206" s="6">
        <f t="shared" si="247"/>
        <v>0</v>
      </c>
      <c r="AE206" s="6">
        <f t="shared" si="248"/>
        <v>0</v>
      </c>
      <c r="AF206" s="6">
        <f t="shared" si="249"/>
        <v>0</v>
      </c>
      <c r="AG206" s="6">
        <f t="shared" si="250"/>
        <v>0</v>
      </c>
      <c r="AH206" s="3">
        <f t="shared" si="251"/>
        <v>0</v>
      </c>
      <c r="AI206" s="6">
        <f t="shared" si="252"/>
        <v>0</v>
      </c>
      <c r="AJ206" s="3">
        <f t="shared" si="253"/>
        <v>0</v>
      </c>
      <c r="AK206" s="18" t="e">
        <f t="shared" si="254"/>
        <v>#DIV/0!</v>
      </c>
    </row>
    <row r="207" spans="1:37" hidden="1" x14ac:dyDescent="0.25">
      <c r="A207" t="s">
        <v>1326</v>
      </c>
      <c r="B207" s="80" t="s">
        <v>235</v>
      </c>
      <c r="C207" t="s">
        <v>236</v>
      </c>
      <c r="H207" s="3">
        <f>G207*5%</f>
        <v>0</v>
      </c>
      <c r="I207" s="3">
        <f>G207*0%</f>
        <v>0</v>
      </c>
      <c r="J207" s="6">
        <v>0</v>
      </c>
      <c r="K207" s="6">
        <f>SUM(G207:J207)</f>
        <v>0</v>
      </c>
      <c r="L207" s="6">
        <f>G207*12%</f>
        <v>0</v>
      </c>
      <c r="M207" s="6">
        <f>K207-L207</f>
        <v>0</v>
      </c>
      <c r="N207" s="6">
        <f>M207*2</f>
        <v>0</v>
      </c>
      <c r="O207" s="3">
        <f>N207*18%</f>
        <v>0</v>
      </c>
      <c r="P207" s="65">
        <f>O207-L207</f>
        <v>0</v>
      </c>
      <c r="Q207" s="6">
        <f t="shared" si="234"/>
        <v>0</v>
      </c>
      <c r="R207" s="6">
        <f t="shared" si="235"/>
        <v>0</v>
      </c>
      <c r="S207" s="6">
        <f t="shared" si="236"/>
        <v>0</v>
      </c>
      <c r="T207" s="6">
        <f t="shared" si="237"/>
        <v>0</v>
      </c>
      <c r="U207" s="6">
        <f t="shared" si="238"/>
        <v>0</v>
      </c>
      <c r="V207" s="3">
        <f t="shared" si="239"/>
        <v>0</v>
      </c>
      <c r="W207" s="3">
        <f t="shared" si="240"/>
        <v>0</v>
      </c>
      <c r="X207" s="3">
        <f t="shared" si="241"/>
        <v>0</v>
      </c>
      <c r="Y207" s="18" t="e">
        <f t="shared" si="242"/>
        <v>#DIV/0!</v>
      </c>
      <c r="Z207" s="6">
        <f t="shared" si="243"/>
        <v>0</v>
      </c>
      <c r="AA207" s="6">
        <f t="shared" si="244"/>
        <v>0</v>
      </c>
      <c r="AB207" s="6">
        <f t="shared" si="245"/>
        <v>0</v>
      </c>
      <c r="AC207" s="18" t="e">
        <f t="shared" si="246"/>
        <v>#DIV/0!</v>
      </c>
      <c r="AD207" s="6">
        <f t="shared" si="247"/>
        <v>0</v>
      </c>
      <c r="AE207" s="6">
        <f t="shared" si="248"/>
        <v>0</v>
      </c>
      <c r="AF207" s="6">
        <f t="shared" si="249"/>
        <v>0</v>
      </c>
      <c r="AG207" s="6">
        <f t="shared" si="250"/>
        <v>0</v>
      </c>
      <c r="AH207" s="3">
        <f t="shared" si="251"/>
        <v>0</v>
      </c>
      <c r="AI207" s="6">
        <f t="shared" si="252"/>
        <v>0</v>
      </c>
      <c r="AJ207" s="3">
        <f t="shared" si="253"/>
        <v>0</v>
      </c>
      <c r="AK207" s="18" t="e">
        <f t="shared" si="254"/>
        <v>#DIV/0!</v>
      </c>
    </row>
    <row r="208" spans="1:37" x14ac:dyDescent="0.25">
      <c r="B208" s="80"/>
      <c r="C208" t="s">
        <v>254</v>
      </c>
      <c r="G208" s="6">
        <v>37</v>
      </c>
      <c r="H208" s="3">
        <f t="shared" ref="H208:H209" si="263">G208*0%</f>
        <v>0</v>
      </c>
      <c r="I208" s="3">
        <f t="shared" ref="I208:I209" si="264">G208*7%</f>
        <v>2.5900000000000003</v>
      </c>
      <c r="J208" s="6">
        <v>0</v>
      </c>
      <c r="K208" s="6">
        <f t="shared" ref="K208:K209" si="265">SUM(G208:J208)</f>
        <v>39.590000000000003</v>
      </c>
      <c r="L208" s="6">
        <f t="shared" ref="L208:L209" si="266">G208*12%</f>
        <v>4.4399999999999995</v>
      </c>
      <c r="M208" s="6">
        <f t="shared" ref="M208:M209" si="267">K208-L208</f>
        <v>35.150000000000006</v>
      </c>
      <c r="N208" s="6">
        <f t="shared" ref="N208:N209" si="268">M208*1.6</f>
        <v>56.240000000000009</v>
      </c>
      <c r="O208" s="3">
        <f t="shared" ref="O208:O209" si="269">N208*18%</f>
        <v>10.123200000000001</v>
      </c>
      <c r="P208" s="65">
        <f t="shared" ref="P208:P209" si="270">O208-L208</f>
        <v>5.6832000000000011</v>
      </c>
      <c r="Q208" s="6">
        <f t="shared" si="234"/>
        <v>2.0527600000000001</v>
      </c>
      <c r="R208" s="6">
        <f t="shared" si="235"/>
        <v>2.4070720000000008</v>
      </c>
      <c r="S208" s="6">
        <f t="shared" si="236"/>
        <v>2.2496000000000005</v>
      </c>
      <c r="T208" s="6">
        <f t="shared" si="237"/>
        <v>1.1248000000000002</v>
      </c>
      <c r="U208" s="6">
        <f t="shared" si="238"/>
        <v>2.8120000000000007</v>
      </c>
      <c r="V208" s="3">
        <f t="shared" si="239"/>
        <v>16.329432000000004</v>
      </c>
      <c r="W208" s="3">
        <f t="shared" si="240"/>
        <v>51.47943200000001</v>
      </c>
      <c r="X208" s="3">
        <f t="shared" si="241"/>
        <v>4.7605679999999992</v>
      </c>
      <c r="Y208" s="18">
        <f t="shared" si="242"/>
        <v>8.464736842105261E-2</v>
      </c>
      <c r="Z208" s="6">
        <f t="shared" si="243"/>
        <v>5.6240000000000014</v>
      </c>
      <c r="AA208" s="6">
        <f t="shared" si="244"/>
        <v>57.103432000000012</v>
      </c>
      <c r="AB208" s="6">
        <f t="shared" si="245"/>
        <v>-0.86343200000000309</v>
      </c>
      <c r="AC208" s="18">
        <f t="shared" si="246"/>
        <v>-1.5352631578947422E-2</v>
      </c>
      <c r="AD208" s="6">
        <f t="shared" si="247"/>
        <v>0.56832000000000016</v>
      </c>
      <c r="AE208" s="6">
        <f t="shared" si="248"/>
        <v>0.51148800000000016</v>
      </c>
      <c r="AF208" s="6">
        <f t="shared" si="249"/>
        <v>0.46033920000000017</v>
      </c>
      <c r="AG208" s="6">
        <f t="shared" si="250"/>
        <v>1.5401472000000005</v>
      </c>
      <c r="AH208" s="3">
        <f t="shared" si="251"/>
        <v>4.1430528000000004</v>
      </c>
      <c r="AI208" s="6">
        <f t="shared" si="252"/>
        <v>52.960379200000013</v>
      </c>
      <c r="AJ208" s="3">
        <f t="shared" si="253"/>
        <v>3.2796207999999964</v>
      </c>
      <c r="AK208" s="18">
        <f t="shared" si="254"/>
        <v>5.831473684210519E-2</v>
      </c>
    </row>
    <row r="209" spans="1:37" x14ac:dyDescent="0.25">
      <c r="B209" s="80"/>
      <c r="C209" t="s">
        <v>224</v>
      </c>
      <c r="G209" s="6">
        <v>37</v>
      </c>
      <c r="H209" s="3">
        <f t="shared" si="263"/>
        <v>0</v>
      </c>
      <c r="I209" s="3">
        <f t="shared" si="264"/>
        <v>2.5900000000000003</v>
      </c>
      <c r="J209" s="6">
        <v>0</v>
      </c>
      <c r="K209" s="6">
        <f t="shared" si="265"/>
        <v>39.590000000000003</v>
      </c>
      <c r="L209" s="6">
        <f t="shared" si="266"/>
        <v>4.4399999999999995</v>
      </c>
      <c r="M209" s="6">
        <f t="shared" si="267"/>
        <v>35.150000000000006</v>
      </c>
      <c r="N209" s="6">
        <f t="shared" si="268"/>
        <v>56.240000000000009</v>
      </c>
      <c r="O209" s="3">
        <f t="shared" si="269"/>
        <v>10.123200000000001</v>
      </c>
      <c r="P209" s="65">
        <f t="shared" si="270"/>
        <v>5.6832000000000011</v>
      </c>
      <c r="Q209" s="6">
        <f t="shared" si="234"/>
        <v>2.0527600000000001</v>
      </c>
      <c r="R209" s="6">
        <f t="shared" si="235"/>
        <v>2.4070720000000008</v>
      </c>
      <c r="S209" s="6">
        <f t="shared" si="236"/>
        <v>2.2496000000000005</v>
      </c>
      <c r="T209" s="6">
        <f t="shared" si="237"/>
        <v>1.1248000000000002</v>
      </c>
      <c r="U209" s="6">
        <f t="shared" si="238"/>
        <v>2.8120000000000007</v>
      </c>
      <c r="V209" s="3">
        <f t="shared" si="239"/>
        <v>16.329432000000004</v>
      </c>
      <c r="W209" s="3">
        <f t="shared" si="240"/>
        <v>51.47943200000001</v>
      </c>
      <c r="X209" s="3">
        <f t="shared" si="241"/>
        <v>4.7605679999999992</v>
      </c>
      <c r="Y209" s="18">
        <f t="shared" si="242"/>
        <v>8.464736842105261E-2</v>
      </c>
      <c r="Z209" s="6">
        <f t="shared" si="243"/>
        <v>5.6240000000000014</v>
      </c>
      <c r="AA209" s="6">
        <f t="shared" si="244"/>
        <v>57.103432000000012</v>
      </c>
      <c r="AB209" s="6">
        <f t="shared" si="245"/>
        <v>-0.86343200000000309</v>
      </c>
      <c r="AC209" s="18">
        <f t="shared" si="246"/>
        <v>-1.5352631578947422E-2</v>
      </c>
      <c r="AD209" s="6">
        <f t="shared" si="247"/>
        <v>0.56832000000000016</v>
      </c>
      <c r="AE209" s="6">
        <f t="shared" si="248"/>
        <v>0.51148800000000016</v>
      </c>
      <c r="AF209" s="6">
        <f t="shared" si="249"/>
        <v>0.46033920000000017</v>
      </c>
      <c r="AG209" s="6">
        <f t="shared" si="250"/>
        <v>1.5401472000000005</v>
      </c>
      <c r="AH209" s="3">
        <f t="shared" si="251"/>
        <v>4.1430528000000004</v>
      </c>
      <c r="AI209" s="6">
        <f t="shared" si="252"/>
        <v>52.960379200000013</v>
      </c>
      <c r="AJ209" s="3">
        <f t="shared" si="253"/>
        <v>3.2796207999999964</v>
      </c>
      <c r="AK209" s="18">
        <f t="shared" si="254"/>
        <v>5.831473684210519E-2</v>
      </c>
    </row>
    <row r="210" spans="1:37" x14ac:dyDescent="0.25">
      <c r="A210" t="s">
        <v>1326</v>
      </c>
      <c r="B210" s="80" t="s">
        <v>255</v>
      </c>
      <c r="C210" t="s">
        <v>236</v>
      </c>
      <c r="G210" s="6">
        <v>39</v>
      </c>
      <c r="H210" s="3">
        <f t="shared" ref="H210:H214" si="271">G210*0%</f>
        <v>0</v>
      </c>
      <c r="I210" s="3">
        <f t="shared" ref="I210:I211" si="272">G210*7%</f>
        <v>2.7300000000000004</v>
      </c>
      <c r="J210" s="6">
        <v>0</v>
      </c>
      <c r="K210" s="6">
        <f t="shared" ref="K210:K211" si="273">SUM(G210:J210)</f>
        <v>41.730000000000004</v>
      </c>
      <c r="L210" s="6">
        <f t="shared" ref="L210:L211" si="274">G210*12%</f>
        <v>4.68</v>
      </c>
      <c r="M210" s="6">
        <f t="shared" ref="M210:M211" si="275">K210-L210</f>
        <v>37.050000000000004</v>
      </c>
      <c r="N210" s="6">
        <f t="shared" ref="N210:N214" si="276">M210*1.6</f>
        <v>59.280000000000008</v>
      </c>
      <c r="O210" s="3">
        <f t="shared" ref="O210:O214" si="277">N210*18%</f>
        <v>10.670400000000001</v>
      </c>
      <c r="P210" s="65">
        <f t="shared" ref="P210:P211" si="278">O210-L210</f>
        <v>5.9904000000000011</v>
      </c>
      <c r="Q210" s="6">
        <f t="shared" si="234"/>
        <v>2.1637200000000001</v>
      </c>
      <c r="R210" s="6">
        <f t="shared" si="235"/>
        <v>2.5371840000000008</v>
      </c>
      <c r="S210" s="6">
        <f t="shared" si="236"/>
        <v>2.3712000000000004</v>
      </c>
      <c r="T210" s="6">
        <f t="shared" si="237"/>
        <v>1.1856000000000002</v>
      </c>
      <c r="U210" s="6">
        <f t="shared" si="238"/>
        <v>2.9640000000000004</v>
      </c>
      <c r="V210" s="3">
        <f t="shared" si="239"/>
        <v>17.212104000000004</v>
      </c>
      <c r="W210" s="3">
        <f t="shared" si="240"/>
        <v>54.262104000000008</v>
      </c>
      <c r="X210" s="3">
        <f t="shared" si="241"/>
        <v>5.0178960000000004</v>
      </c>
      <c r="Y210" s="18">
        <f t="shared" si="242"/>
        <v>8.4647368421052624E-2</v>
      </c>
      <c r="Z210" s="6">
        <f t="shared" si="243"/>
        <v>5.9280000000000008</v>
      </c>
      <c r="AA210" s="6">
        <f t="shared" si="244"/>
        <v>60.190104000000005</v>
      </c>
      <c r="AB210" s="6">
        <f t="shared" si="245"/>
        <v>-0.91010399999999692</v>
      </c>
      <c r="AC210" s="18">
        <f t="shared" si="246"/>
        <v>-1.5352631578947314E-2</v>
      </c>
      <c r="AD210" s="6">
        <f t="shared" si="247"/>
        <v>0.59904000000000013</v>
      </c>
      <c r="AE210" s="6">
        <f t="shared" si="248"/>
        <v>0.53913600000000017</v>
      </c>
      <c r="AF210" s="6">
        <f t="shared" si="249"/>
        <v>0.48522240000000016</v>
      </c>
      <c r="AG210" s="6">
        <f t="shared" si="250"/>
        <v>1.6233984000000006</v>
      </c>
      <c r="AH210" s="3">
        <f t="shared" si="251"/>
        <v>4.3670016</v>
      </c>
      <c r="AI210" s="6">
        <f t="shared" si="252"/>
        <v>55.823102400000003</v>
      </c>
      <c r="AJ210" s="3">
        <f t="shared" si="253"/>
        <v>3.4568976000000049</v>
      </c>
      <c r="AK210" s="18">
        <f t="shared" si="254"/>
        <v>5.8314736842105336E-2</v>
      </c>
    </row>
    <row r="211" spans="1:37" x14ac:dyDescent="0.25">
      <c r="A211" t="s">
        <v>1326</v>
      </c>
      <c r="B211" s="80" t="s">
        <v>231</v>
      </c>
      <c r="C211" t="s">
        <v>232</v>
      </c>
      <c r="G211" s="6">
        <v>39</v>
      </c>
      <c r="H211" s="3">
        <f t="shared" si="271"/>
        <v>0</v>
      </c>
      <c r="I211" s="3">
        <f t="shared" si="272"/>
        <v>2.7300000000000004</v>
      </c>
      <c r="J211" s="6">
        <v>0</v>
      </c>
      <c r="K211" s="6">
        <f t="shared" si="273"/>
        <v>41.730000000000004</v>
      </c>
      <c r="L211" s="6">
        <f t="shared" si="274"/>
        <v>4.68</v>
      </c>
      <c r="M211" s="6">
        <f t="shared" si="275"/>
        <v>37.050000000000004</v>
      </c>
      <c r="N211" s="6">
        <f t="shared" si="276"/>
        <v>59.280000000000008</v>
      </c>
      <c r="O211" s="3">
        <f t="shared" si="277"/>
        <v>10.670400000000001</v>
      </c>
      <c r="P211" s="65">
        <f t="shared" si="278"/>
        <v>5.9904000000000011</v>
      </c>
      <c r="Q211" s="6">
        <f t="shared" si="234"/>
        <v>2.1637200000000001</v>
      </c>
      <c r="R211" s="6">
        <f t="shared" si="235"/>
        <v>2.5371840000000008</v>
      </c>
      <c r="S211" s="6">
        <f t="shared" si="236"/>
        <v>2.3712000000000004</v>
      </c>
      <c r="T211" s="6">
        <f t="shared" si="237"/>
        <v>1.1856000000000002</v>
      </c>
      <c r="U211" s="6">
        <f t="shared" si="238"/>
        <v>2.9640000000000004</v>
      </c>
      <c r="V211" s="3">
        <f t="shared" si="239"/>
        <v>17.212104000000004</v>
      </c>
      <c r="W211" s="3">
        <f t="shared" si="240"/>
        <v>54.262104000000008</v>
      </c>
      <c r="X211" s="3">
        <f t="shared" si="241"/>
        <v>5.0178960000000004</v>
      </c>
      <c r="Y211" s="18">
        <f t="shared" si="242"/>
        <v>8.4647368421052624E-2</v>
      </c>
      <c r="Z211" s="6">
        <f t="shared" si="243"/>
        <v>5.9280000000000008</v>
      </c>
      <c r="AA211" s="6">
        <f t="shared" si="244"/>
        <v>60.190104000000005</v>
      </c>
      <c r="AB211" s="6">
        <f t="shared" si="245"/>
        <v>-0.91010399999999692</v>
      </c>
      <c r="AC211" s="18">
        <f t="shared" si="246"/>
        <v>-1.5352631578947314E-2</v>
      </c>
      <c r="AD211" s="6">
        <f t="shared" si="247"/>
        <v>0.59904000000000013</v>
      </c>
      <c r="AE211" s="6">
        <f t="shared" si="248"/>
        <v>0.53913600000000017</v>
      </c>
      <c r="AF211" s="6">
        <f t="shared" si="249"/>
        <v>0.48522240000000016</v>
      </c>
      <c r="AG211" s="6">
        <f t="shared" si="250"/>
        <v>1.6233984000000006</v>
      </c>
      <c r="AH211" s="3">
        <f t="shared" si="251"/>
        <v>4.3670016</v>
      </c>
      <c r="AI211" s="6">
        <f t="shared" si="252"/>
        <v>55.823102400000003</v>
      </c>
      <c r="AJ211" s="3">
        <f t="shared" si="253"/>
        <v>3.4568976000000049</v>
      </c>
      <c r="AK211" s="18">
        <f t="shared" si="254"/>
        <v>5.8314736842105336E-2</v>
      </c>
    </row>
    <row r="212" spans="1:37" hidden="1" x14ac:dyDescent="0.25">
      <c r="A212" t="s">
        <v>1326</v>
      </c>
      <c r="B212" s="80" t="s">
        <v>233</v>
      </c>
      <c r="C212" t="s">
        <v>234</v>
      </c>
      <c r="H212" s="3">
        <f>G212*5%</f>
        <v>0</v>
      </c>
      <c r="I212" s="3">
        <f>G212*0%</f>
        <v>0</v>
      </c>
      <c r="J212" s="6">
        <v>0</v>
      </c>
      <c r="K212" s="6">
        <f>SUM(G212:J212)</f>
        <v>0</v>
      </c>
      <c r="L212" s="6">
        <f>G212*12%</f>
        <v>0</v>
      </c>
      <c r="M212" s="6">
        <f>K212-L212</f>
        <v>0</v>
      </c>
      <c r="N212" s="6">
        <f>M212*2</f>
        <v>0</v>
      </c>
      <c r="O212" s="3">
        <f>N212*18%</f>
        <v>0</v>
      </c>
      <c r="P212" s="65">
        <f>O212-L212</f>
        <v>0</v>
      </c>
      <c r="Q212" s="6">
        <f t="shared" si="234"/>
        <v>0</v>
      </c>
      <c r="R212" s="6">
        <f t="shared" si="235"/>
        <v>0</v>
      </c>
      <c r="S212" s="6">
        <f t="shared" si="236"/>
        <v>0</v>
      </c>
      <c r="T212" s="6">
        <f t="shared" si="237"/>
        <v>0</v>
      </c>
      <c r="U212" s="6">
        <f t="shared" si="238"/>
        <v>0</v>
      </c>
      <c r="V212" s="3">
        <f t="shared" si="239"/>
        <v>0</v>
      </c>
      <c r="W212" s="3">
        <f t="shared" si="240"/>
        <v>0</v>
      </c>
      <c r="X212" s="3">
        <f t="shared" si="241"/>
        <v>0</v>
      </c>
      <c r="Y212" s="18" t="e">
        <f t="shared" si="242"/>
        <v>#DIV/0!</v>
      </c>
      <c r="Z212" s="6">
        <f t="shared" si="243"/>
        <v>0</v>
      </c>
      <c r="AA212" s="6">
        <f t="shared" si="244"/>
        <v>0</v>
      </c>
      <c r="AB212" s="6">
        <f t="shared" si="245"/>
        <v>0</v>
      </c>
      <c r="AC212" s="18" t="e">
        <f t="shared" si="246"/>
        <v>#DIV/0!</v>
      </c>
      <c r="AD212" s="6">
        <f t="shared" si="247"/>
        <v>0</v>
      </c>
      <c r="AE212" s="6">
        <f t="shared" si="248"/>
        <v>0</v>
      </c>
      <c r="AF212" s="6">
        <f t="shared" si="249"/>
        <v>0</v>
      </c>
      <c r="AG212" s="6">
        <f t="shared" si="250"/>
        <v>0</v>
      </c>
      <c r="AH212" s="3">
        <f t="shared" si="251"/>
        <v>0</v>
      </c>
      <c r="AI212" s="6">
        <f t="shared" si="252"/>
        <v>0</v>
      </c>
      <c r="AJ212" s="3">
        <f t="shared" si="253"/>
        <v>0</v>
      </c>
      <c r="AK212" s="18" t="e">
        <f t="shared" si="254"/>
        <v>#DIV/0!</v>
      </c>
    </row>
    <row r="213" spans="1:37" x14ac:dyDescent="0.25">
      <c r="B213" s="80"/>
      <c r="C213" t="s">
        <v>238</v>
      </c>
      <c r="G213" s="6">
        <v>39</v>
      </c>
      <c r="H213" s="3">
        <f t="shared" si="271"/>
        <v>0</v>
      </c>
      <c r="I213" s="3">
        <f t="shared" ref="I213:I214" si="279">G213*7%</f>
        <v>2.7300000000000004</v>
      </c>
      <c r="J213" s="6">
        <v>0</v>
      </c>
      <c r="K213" s="6">
        <f t="shared" ref="K213:K214" si="280">SUM(G213:J213)</f>
        <v>41.730000000000004</v>
      </c>
      <c r="L213" s="6">
        <f t="shared" ref="L213:L214" si="281">G213*12%</f>
        <v>4.68</v>
      </c>
      <c r="M213" s="6">
        <f t="shared" ref="M213:M214" si="282">K213-L213</f>
        <v>37.050000000000004</v>
      </c>
      <c r="N213" s="6">
        <f t="shared" si="276"/>
        <v>59.280000000000008</v>
      </c>
      <c r="O213" s="3">
        <f t="shared" si="277"/>
        <v>10.670400000000001</v>
      </c>
      <c r="P213" s="65">
        <f t="shared" ref="P213:P214" si="283">O213-L213</f>
        <v>5.9904000000000011</v>
      </c>
      <c r="Q213" s="6">
        <f t="shared" si="234"/>
        <v>2.1637200000000001</v>
      </c>
      <c r="R213" s="6">
        <f t="shared" si="235"/>
        <v>2.5371840000000008</v>
      </c>
      <c r="S213" s="6">
        <f t="shared" si="236"/>
        <v>2.3712000000000004</v>
      </c>
      <c r="T213" s="6">
        <f t="shared" si="237"/>
        <v>1.1856000000000002</v>
      </c>
      <c r="U213" s="6">
        <f t="shared" si="238"/>
        <v>2.9640000000000004</v>
      </c>
      <c r="V213" s="3">
        <f t="shared" si="239"/>
        <v>17.212104000000004</v>
      </c>
      <c r="W213" s="3">
        <f t="shared" si="240"/>
        <v>54.262104000000008</v>
      </c>
      <c r="X213" s="3">
        <f t="shared" si="241"/>
        <v>5.0178960000000004</v>
      </c>
      <c r="Y213" s="18">
        <f t="shared" si="242"/>
        <v>8.4647368421052624E-2</v>
      </c>
      <c r="Z213" s="6">
        <f t="shared" si="243"/>
        <v>5.9280000000000008</v>
      </c>
      <c r="AA213" s="6">
        <f t="shared" si="244"/>
        <v>60.190104000000005</v>
      </c>
      <c r="AB213" s="6">
        <f t="shared" si="245"/>
        <v>-0.91010399999999692</v>
      </c>
      <c r="AC213" s="18">
        <f t="shared" si="246"/>
        <v>-1.5352631578947314E-2</v>
      </c>
      <c r="AD213" s="6">
        <f t="shared" si="247"/>
        <v>0.59904000000000013</v>
      </c>
      <c r="AE213" s="6">
        <f t="shared" si="248"/>
        <v>0.53913600000000017</v>
      </c>
      <c r="AF213" s="6">
        <f t="shared" si="249"/>
        <v>0.48522240000000016</v>
      </c>
      <c r="AG213" s="6">
        <f t="shared" si="250"/>
        <v>1.6233984000000006</v>
      </c>
      <c r="AH213" s="3">
        <f t="shared" si="251"/>
        <v>4.3670016</v>
      </c>
      <c r="AI213" s="6">
        <f t="shared" si="252"/>
        <v>55.823102400000003</v>
      </c>
      <c r="AJ213" s="3">
        <f t="shared" si="253"/>
        <v>3.4568976000000049</v>
      </c>
      <c r="AK213" s="18">
        <f t="shared" si="254"/>
        <v>5.8314736842105336E-2</v>
      </c>
    </row>
    <row r="214" spans="1:37" x14ac:dyDescent="0.25">
      <c r="B214" s="80"/>
      <c r="C214" t="s">
        <v>256</v>
      </c>
      <c r="G214" s="6">
        <v>39</v>
      </c>
      <c r="H214" s="3">
        <f t="shared" si="271"/>
        <v>0</v>
      </c>
      <c r="I214" s="3">
        <f t="shared" si="279"/>
        <v>2.7300000000000004</v>
      </c>
      <c r="J214" s="6">
        <v>0</v>
      </c>
      <c r="K214" s="6">
        <f t="shared" si="280"/>
        <v>41.730000000000004</v>
      </c>
      <c r="L214" s="6">
        <f t="shared" si="281"/>
        <v>4.68</v>
      </c>
      <c r="M214" s="6">
        <f t="shared" si="282"/>
        <v>37.050000000000004</v>
      </c>
      <c r="N214" s="6">
        <f t="shared" si="276"/>
        <v>59.280000000000008</v>
      </c>
      <c r="O214" s="3">
        <f t="shared" si="277"/>
        <v>10.670400000000001</v>
      </c>
      <c r="P214" s="65">
        <f t="shared" si="283"/>
        <v>5.9904000000000011</v>
      </c>
      <c r="Q214" s="6">
        <f t="shared" si="234"/>
        <v>2.1637200000000001</v>
      </c>
      <c r="R214" s="6">
        <f t="shared" si="235"/>
        <v>2.5371840000000008</v>
      </c>
      <c r="S214" s="6">
        <f t="shared" si="236"/>
        <v>2.3712000000000004</v>
      </c>
      <c r="T214" s="6">
        <f t="shared" si="237"/>
        <v>1.1856000000000002</v>
      </c>
      <c r="U214" s="6">
        <f t="shared" si="238"/>
        <v>2.9640000000000004</v>
      </c>
      <c r="V214" s="3">
        <f t="shared" si="239"/>
        <v>17.212104000000004</v>
      </c>
      <c r="W214" s="3">
        <f t="shared" si="240"/>
        <v>54.262104000000008</v>
      </c>
      <c r="X214" s="3">
        <f t="shared" si="241"/>
        <v>5.0178960000000004</v>
      </c>
      <c r="Y214" s="18">
        <f t="shared" si="242"/>
        <v>8.4647368421052624E-2</v>
      </c>
      <c r="Z214" s="6">
        <f t="shared" si="243"/>
        <v>5.9280000000000008</v>
      </c>
      <c r="AA214" s="6">
        <f t="shared" si="244"/>
        <v>60.190104000000005</v>
      </c>
      <c r="AB214" s="6">
        <f t="shared" si="245"/>
        <v>-0.91010399999999692</v>
      </c>
      <c r="AC214" s="18">
        <f t="shared" si="246"/>
        <v>-1.5352631578947314E-2</v>
      </c>
      <c r="AD214" s="6">
        <f t="shared" si="247"/>
        <v>0.59904000000000013</v>
      </c>
      <c r="AE214" s="6">
        <f t="shared" si="248"/>
        <v>0.53913600000000017</v>
      </c>
      <c r="AF214" s="6">
        <f t="shared" si="249"/>
        <v>0.48522240000000016</v>
      </c>
      <c r="AG214" s="6">
        <f t="shared" si="250"/>
        <v>1.6233984000000006</v>
      </c>
      <c r="AH214" s="3">
        <f t="shared" si="251"/>
        <v>4.3670016</v>
      </c>
      <c r="AI214" s="6">
        <f t="shared" si="252"/>
        <v>55.823102400000003</v>
      </c>
      <c r="AJ214" s="3">
        <f t="shared" si="253"/>
        <v>3.4568976000000049</v>
      </c>
      <c r="AK214" s="18">
        <f t="shared" si="254"/>
        <v>5.8314736842105336E-2</v>
      </c>
    </row>
    <row r="215" spans="1:37" x14ac:dyDescent="0.25">
      <c r="A215" t="s">
        <v>1314</v>
      </c>
      <c r="B215" s="80" t="s">
        <v>500</v>
      </c>
      <c r="C215" t="s">
        <v>501</v>
      </c>
      <c r="H215" s="3">
        <f t="shared" ref="H215:H216" si="284">G215*0%</f>
        <v>0</v>
      </c>
      <c r="I215" s="3">
        <f t="shared" ref="I215:I216" si="285">G215*0%</f>
        <v>0</v>
      </c>
      <c r="J215" s="6">
        <v>0</v>
      </c>
      <c r="K215" s="6">
        <f t="shared" ref="K215:K216" si="286">SUM(G215:J215)</f>
        <v>0</v>
      </c>
      <c r="L215" s="6">
        <f>G215*12%</f>
        <v>0</v>
      </c>
      <c r="M215" s="6">
        <f t="shared" ref="M215:M216" si="287">K215-L215</f>
        <v>0</v>
      </c>
      <c r="N215" s="6">
        <f>M215*1.6</f>
        <v>0</v>
      </c>
      <c r="O215" s="3">
        <f t="shared" ref="O215:O216" si="288">N215*18%</f>
        <v>0</v>
      </c>
      <c r="P215" s="65">
        <f t="shared" ref="P215:P216" si="289">O215-L215</f>
        <v>0</v>
      </c>
      <c r="Q215" s="6">
        <f t="shared" si="234"/>
        <v>0</v>
      </c>
      <c r="R215" s="6">
        <f t="shared" si="235"/>
        <v>0</v>
      </c>
      <c r="S215" s="6">
        <f t="shared" si="236"/>
        <v>0</v>
      </c>
      <c r="T215" s="6">
        <f t="shared" si="237"/>
        <v>0</v>
      </c>
      <c r="U215" s="6">
        <f t="shared" si="238"/>
        <v>0</v>
      </c>
      <c r="V215" s="3">
        <f t="shared" si="239"/>
        <v>0</v>
      </c>
      <c r="W215" s="3">
        <f t="shared" si="240"/>
        <v>0</v>
      </c>
      <c r="X215" s="3">
        <f t="shared" si="241"/>
        <v>0</v>
      </c>
      <c r="Y215" s="18" t="e">
        <f t="shared" si="242"/>
        <v>#DIV/0!</v>
      </c>
      <c r="Z215" s="6">
        <f t="shared" si="243"/>
        <v>0</v>
      </c>
      <c r="AA215" s="6">
        <f t="shared" si="244"/>
        <v>0</v>
      </c>
      <c r="AB215" s="6">
        <f t="shared" si="245"/>
        <v>0</v>
      </c>
      <c r="AC215" s="18" t="e">
        <f t="shared" si="246"/>
        <v>#DIV/0!</v>
      </c>
      <c r="AD215" s="6">
        <f t="shared" si="247"/>
        <v>0</v>
      </c>
      <c r="AE215" s="6">
        <f t="shared" si="248"/>
        <v>0</v>
      </c>
      <c r="AF215" s="6">
        <f t="shared" si="249"/>
        <v>0</v>
      </c>
      <c r="AG215" s="6">
        <f t="shared" si="250"/>
        <v>0</v>
      </c>
      <c r="AH215" s="3">
        <f t="shared" si="251"/>
        <v>0</v>
      </c>
      <c r="AI215" s="6">
        <f t="shared" si="252"/>
        <v>0</v>
      </c>
      <c r="AJ215" s="3">
        <f t="shared" si="253"/>
        <v>0</v>
      </c>
      <c r="AK215" s="18" t="e">
        <f t="shared" si="254"/>
        <v>#DIV/0!</v>
      </c>
    </row>
    <row r="216" spans="1:37" x14ac:dyDescent="0.25">
      <c r="A216" t="s">
        <v>1314</v>
      </c>
      <c r="B216" s="80" t="s">
        <v>502</v>
      </c>
      <c r="C216" t="s">
        <v>503</v>
      </c>
      <c r="H216" s="3">
        <f t="shared" si="284"/>
        <v>0</v>
      </c>
      <c r="I216" s="3">
        <f t="shared" si="285"/>
        <v>0</v>
      </c>
      <c r="J216" s="6">
        <v>0</v>
      </c>
      <c r="K216" s="6">
        <f t="shared" si="286"/>
        <v>0</v>
      </c>
      <c r="L216" s="6">
        <f t="shared" ref="L216" si="290">G216*7%</f>
        <v>0</v>
      </c>
      <c r="M216" s="6">
        <f t="shared" si="287"/>
        <v>0</v>
      </c>
      <c r="N216" s="6">
        <f t="shared" ref="N216" si="291">M216*2.2</f>
        <v>0</v>
      </c>
      <c r="O216" s="3">
        <f t="shared" si="288"/>
        <v>0</v>
      </c>
      <c r="P216" s="65">
        <f t="shared" si="289"/>
        <v>0</v>
      </c>
      <c r="Q216" s="6">
        <f t="shared" si="234"/>
        <v>0</v>
      </c>
      <c r="R216" s="6">
        <f t="shared" si="235"/>
        <v>0</v>
      </c>
      <c r="S216" s="6">
        <f t="shared" si="236"/>
        <v>0</v>
      </c>
      <c r="T216" s="6">
        <f t="shared" si="237"/>
        <v>0</v>
      </c>
      <c r="U216" s="6">
        <f t="shared" si="238"/>
        <v>0</v>
      </c>
      <c r="V216" s="3">
        <f t="shared" si="239"/>
        <v>0</v>
      </c>
      <c r="W216" s="3">
        <f t="shared" si="240"/>
        <v>0</v>
      </c>
      <c r="X216" s="3">
        <f t="shared" si="241"/>
        <v>0</v>
      </c>
      <c r="Y216" s="18" t="e">
        <f t="shared" si="242"/>
        <v>#DIV/0!</v>
      </c>
      <c r="Z216" s="6">
        <f t="shared" si="243"/>
        <v>0</v>
      </c>
      <c r="AA216" s="6">
        <f t="shared" si="244"/>
        <v>0</v>
      </c>
      <c r="AB216" s="6">
        <f t="shared" si="245"/>
        <v>0</v>
      </c>
      <c r="AC216" s="18" t="e">
        <f t="shared" si="246"/>
        <v>#DIV/0!</v>
      </c>
      <c r="AD216" s="6">
        <f t="shared" si="247"/>
        <v>0</v>
      </c>
      <c r="AE216" s="6">
        <f t="shared" si="248"/>
        <v>0</v>
      </c>
      <c r="AF216" s="6">
        <f t="shared" si="249"/>
        <v>0</v>
      </c>
      <c r="AG216" s="6">
        <f t="shared" si="250"/>
        <v>0</v>
      </c>
      <c r="AH216" s="3">
        <f t="shared" si="251"/>
        <v>0</v>
      </c>
      <c r="AI216" s="6">
        <f t="shared" si="252"/>
        <v>0</v>
      </c>
      <c r="AJ216" s="3">
        <f t="shared" si="253"/>
        <v>0</v>
      </c>
      <c r="AK216" s="18" t="e">
        <f t="shared" si="254"/>
        <v>#DIV/0!</v>
      </c>
    </row>
    <row r="217" spans="1:37" hidden="1" x14ac:dyDescent="0.25">
      <c r="A217" t="s">
        <v>1314</v>
      </c>
      <c r="B217" s="80" t="s">
        <v>279</v>
      </c>
      <c r="C217" t="s">
        <v>280</v>
      </c>
      <c r="H217" s="3">
        <f>G217*5%</f>
        <v>0</v>
      </c>
      <c r="I217" s="3">
        <f>G217*0%</f>
        <v>0</v>
      </c>
      <c r="J217" s="6">
        <v>0</v>
      </c>
      <c r="K217" s="6">
        <f>SUM(G217:J217)</f>
        <v>0</v>
      </c>
      <c r="L217" s="6">
        <f>G217*12%</f>
        <v>0</v>
      </c>
      <c r="M217" s="6">
        <f>K217-L217</f>
        <v>0</v>
      </c>
      <c r="N217" s="6">
        <f>M217*2</f>
        <v>0</v>
      </c>
      <c r="O217" s="3">
        <f>N217*18%</f>
        <v>0</v>
      </c>
      <c r="P217" s="65">
        <f>O217-L217</f>
        <v>0</v>
      </c>
      <c r="Q217" s="6">
        <f t="shared" si="234"/>
        <v>0</v>
      </c>
      <c r="R217" s="6">
        <f t="shared" si="235"/>
        <v>0</v>
      </c>
      <c r="S217" s="6">
        <f t="shared" si="236"/>
        <v>0</v>
      </c>
      <c r="T217" s="6">
        <f t="shared" si="237"/>
        <v>0</v>
      </c>
      <c r="U217" s="6">
        <f t="shared" si="238"/>
        <v>0</v>
      </c>
      <c r="V217" s="3">
        <f t="shared" si="239"/>
        <v>0</v>
      </c>
      <c r="W217" s="3">
        <f t="shared" si="240"/>
        <v>0</v>
      </c>
      <c r="X217" s="3">
        <f t="shared" si="241"/>
        <v>0</v>
      </c>
      <c r="Y217" s="18" t="e">
        <f t="shared" si="242"/>
        <v>#DIV/0!</v>
      </c>
      <c r="Z217" s="6">
        <f t="shared" si="243"/>
        <v>0</v>
      </c>
      <c r="AA217" s="6">
        <f t="shared" si="244"/>
        <v>0</v>
      </c>
      <c r="AB217" s="6">
        <f t="shared" si="245"/>
        <v>0</v>
      </c>
      <c r="AC217" s="18" t="e">
        <f t="shared" si="246"/>
        <v>#DIV/0!</v>
      </c>
      <c r="AD217" s="6">
        <f t="shared" si="247"/>
        <v>0</v>
      </c>
      <c r="AE217" s="6">
        <f t="shared" si="248"/>
        <v>0</v>
      </c>
      <c r="AF217" s="6">
        <f t="shared" si="249"/>
        <v>0</v>
      </c>
      <c r="AG217" s="6">
        <f t="shared" si="250"/>
        <v>0</v>
      </c>
      <c r="AH217" s="3">
        <f t="shared" si="251"/>
        <v>0</v>
      </c>
      <c r="AI217" s="6">
        <f t="shared" si="252"/>
        <v>0</v>
      </c>
      <c r="AJ217" s="3">
        <f t="shared" si="253"/>
        <v>0</v>
      </c>
      <c r="AK217" s="18" t="e">
        <f t="shared" si="254"/>
        <v>#DIV/0!</v>
      </c>
    </row>
    <row r="218" spans="1:37" hidden="1" x14ac:dyDescent="0.25">
      <c r="A218" t="s">
        <v>1318</v>
      </c>
      <c r="B218" s="80" t="s">
        <v>281</v>
      </c>
      <c r="C218" t="s">
        <v>282</v>
      </c>
      <c r="H218" s="3">
        <f>G218*5%</f>
        <v>0</v>
      </c>
      <c r="I218" s="3">
        <f>G218*0%</f>
        <v>0</v>
      </c>
      <c r="J218" s="6">
        <v>0</v>
      </c>
      <c r="K218" s="6">
        <f>SUM(G218:J218)</f>
        <v>0</v>
      </c>
      <c r="L218" s="6">
        <f>G218*12%</f>
        <v>0</v>
      </c>
      <c r="M218" s="6">
        <f>K218-L218</f>
        <v>0</v>
      </c>
      <c r="N218" s="6">
        <f>M218*2</f>
        <v>0</v>
      </c>
      <c r="O218" s="3">
        <f>N218*18%</f>
        <v>0</v>
      </c>
      <c r="P218" s="65">
        <f>O218-L218</f>
        <v>0</v>
      </c>
      <c r="Q218" s="6">
        <f t="shared" si="234"/>
        <v>0</v>
      </c>
      <c r="R218" s="6">
        <f t="shared" si="235"/>
        <v>0</v>
      </c>
      <c r="S218" s="6">
        <f t="shared" si="236"/>
        <v>0</v>
      </c>
      <c r="T218" s="6">
        <f t="shared" si="237"/>
        <v>0</v>
      </c>
      <c r="U218" s="6">
        <f t="shared" si="238"/>
        <v>0</v>
      </c>
      <c r="V218" s="3">
        <f t="shared" si="239"/>
        <v>0</v>
      </c>
      <c r="W218" s="3">
        <f t="shared" si="240"/>
        <v>0</v>
      </c>
      <c r="X218" s="3">
        <f t="shared" si="241"/>
        <v>0</v>
      </c>
      <c r="Y218" s="18" t="e">
        <f t="shared" si="242"/>
        <v>#DIV/0!</v>
      </c>
      <c r="Z218" s="6">
        <f t="shared" si="243"/>
        <v>0</v>
      </c>
      <c r="AA218" s="6">
        <f t="shared" si="244"/>
        <v>0</v>
      </c>
      <c r="AB218" s="6">
        <f t="shared" si="245"/>
        <v>0</v>
      </c>
      <c r="AC218" s="18" t="e">
        <f t="shared" si="246"/>
        <v>#DIV/0!</v>
      </c>
      <c r="AD218" s="6">
        <f t="shared" si="247"/>
        <v>0</v>
      </c>
      <c r="AE218" s="6">
        <f t="shared" si="248"/>
        <v>0</v>
      </c>
      <c r="AF218" s="6">
        <f t="shared" si="249"/>
        <v>0</v>
      </c>
      <c r="AG218" s="6">
        <f t="shared" si="250"/>
        <v>0</v>
      </c>
      <c r="AH218" s="3">
        <f t="shared" si="251"/>
        <v>0</v>
      </c>
      <c r="AI218" s="6">
        <f t="shared" si="252"/>
        <v>0</v>
      </c>
      <c r="AJ218" s="3">
        <f t="shared" si="253"/>
        <v>0</v>
      </c>
      <c r="AK218" s="18" t="e">
        <f t="shared" si="254"/>
        <v>#DIV/0!</v>
      </c>
    </row>
    <row r="219" spans="1:37" hidden="1" x14ac:dyDescent="0.25">
      <c r="A219" t="s">
        <v>1318</v>
      </c>
      <c r="B219" s="80" t="s">
        <v>283</v>
      </c>
      <c r="C219" t="s">
        <v>284</v>
      </c>
      <c r="H219" s="3">
        <f>G219*5%</f>
        <v>0</v>
      </c>
      <c r="I219" s="3">
        <f>G219*0%</f>
        <v>0</v>
      </c>
      <c r="J219" s="6">
        <v>0</v>
      </c>
      <c r="K219" s="6">
        <f>SUM(G219:J219)</f>
        <v>0</v>
      </c>
      <c r="L219" s="6">
        <f>G219*12%</f>
        <v>0</v>
      </c>
      <c r="M219" s="6">
        <f>K219-L219</f>
        <v>0</v>
      </c>
      <c r="N219" s="6">
        <f>M219*2</f>
        <v>0</v>
      </c>
      <c r="O219" s="3">
        <f>N219*18%</f>
        <v>0</v>
      </c>
      <c r="P219" s="65">
        <f>O219-L219</f>
        <v>0</v>
      </c>
      <c r="Q219" s="6">
        <f t="shared" si="234"/>
        <v>0</v>
      </c>
      <c r="R219" s="6">
        <f t="shared" si="235"/>
        <v>0</v>
      </c>
      <c r="S219" s="6">
        <f t="shared" si="236"/>
        <v>0</v>
      </c>
      <c r="T219" s="6">
        <f t="shared" si="237"/>
        <v>0</v>
      </c>
      <c r="U219" s="6">
        <f t="shared" si="238"/>
        <v>0</v>
      </c>
      <c r="V219" s="3">
        <f t="shared" si="239"/>
        <v>0</v>
      </c>
      <c r="W219" s="3">
        <f t="shared" si="240"/>
        <v>0</v>
      </c>
      <c r="X219" s="3">
        <f t="shared" si="241"/>
        <v>0</v>
      </c>
      <c r="Y219" s="18" t="e">
        <f t="shared" si="242"/>
        <v>#DIV/0!</v>
      </c>
      <c r="Z219" s="6">
        <f t="shared" si="243"/>
        <v>0</v>
      </c>
      <c r="AA219" s="6">
        <f t="shared" si="244"/>
        <v>0</v>
      </c>
      <c r="AB219" s="6">
        <f t="shared" si="245"/>
        <v>0</v>
      </c>
      <c r="AC219" s="18" t="e">
        <f t="shared" si="246"/>
        <v>#DIV/0!</v>
      </c>
      <c r="AD219" s="6">
        <f t="shared" si="247"/>
        <v>0</v>
      </c>
      <c r="AE219" s="6">
        <f t="shared" si="248"/>
        <v>0</v>
      </c>
      <c r="AF219" s="6">
        <f t="shared" si="249"/>
        <v>0</v>
      </c>
      <c r="AG219" s="6">
        <f t="shared" si="250"/>
        <v>0</v>
      </c>
      <c r="AH219" s="3">
        <f t="shared" si="251"/>
        <v>0</v>
      </c>
      <c r="AI219" s="6">
        <f t="shared" si="252"/>
        <v>0</v>
      </c>
      <c r="AJ219" s="3">
        <f t="shared" si="253"/>
        <v>0</v>
      </c>
      <c r="AK219" s="18" t="e">
        <f t="shared" si="254"/>
        <v>#DIV/0!</v>
      </c>
    </row>
    <row r="220" spans="1:37" x14ac:dyDescent="0.25">
      <c r="A220" t="s">
        <v>1318</v>
      </c>
      <c r="B220" s="80" t="s">
        <v>285</v>
      </c>
      <c r="C220" t="s">
        <v>286</v>
      </c>
      <c r="H220" s="3">
        <f t="shared" ref="H220:H225" si="292">G220*0%</f>
        <v>0</v>
      </c>
      <c r="I220" s="3">
        <f t="shared" ref="I220:I225" si="293">G220*0%</f>
        <v>0</v>
      </c>
      <c r="J220" s="6">
        <v>0</v>
      </c>
      <c r="K220" s="6">
        <f t="shared" ref="K220:K225" si="294">SUM(G220:J220)</f>
        <v>0</v>
      </c>
      <c r="L220" s="6">
        <f t="shared" ref="L220:L225" si="295">G220*7%</f>
        <v>0</v>
      </c>
      <c r="M220" s="6">
        <f t="shared" ref="M220:M225" si="296">K220-L220</f>
        <v>0</v>
      </c>
      <c r="N220" s="6">
        <f t="shared" ref="N220:N225" si="297">M220*2.2</f>
        <v>0</v>
      </c>
      <c r="O220" s="3">
        <f t="shared" ref="O220:O225" si="298">N220*18%</f>
        <v>0</v>
      </c>
      <c r="P220" s="65">
        <f t="shared" ref="P220:P225" si="299">O220-L220</f>
        <v>0</v>
      </c>
      <c r="Q220" s="6">
        <f t="shared" si="234"/>
        <v>0</v>
      </c>
      <c r="R220" s="6">
        <f t="shared" si="235"/>
        <v>0</v>
      </c>
      <c r="S220" s="6">
        <f t="shared" si="236"/>
        <v>0</v>
      </c>
      <c r="T220" s="6">
        <f t="shared" si="237"/>
        <v>0</v>
      </c>
      <c r="U220" s="6">
        <f t="shared" si="238"/>
        <v>0</v>
      </c>
      <c r="V220" s="3">
        <f t="shared" si="239"/>
        <v>0</v>
      </c>
      <c r="W220" s="3">
        <f t="shared" si="240"/>
        <v>0</v>
      </c>
      <c r="X220" s="3">
        <f t="shared" si="241"/>
        <v>0</v>
      </c>
      <c r="Y220" s="18" t="e">
        <f t="shared" si="242"/>
        <v>#DIV/0!</v>
      </c>
      <c r="Z220" s="6">
        <f t="shared" si="243"/>
        <v>0</v>
      </c>
      <c r="AA220" s="6">
        <f t="shared" si="244"/>
        <v>0</v>
      </c>
      <c r="AB220" s="6">
        <f t="shared" si="245"/>
        <v>0</v>
      </c>
      <c r="AC220" s="18" t="e">
        <f t="shared" si="246"/>
        <v>#DIV/0!</v>
      </c>
      <c r="AD220" s="6">
        <f t="shared" si="247"/>
        <v>0</v>
      </c>
      <c r="AE220" s="6">
        <f t="shared" si="248"/>
        <v>0</v>
      </c>
      <c r="AF220" s="6">
        <f t="shared" si="249"/>
        <v>0</v>
      </c>
      <c r="AG220" s="6">
        <f t="shared" si="250"/>
        <v>0</v>
      </c>
      <c r="AH220" s="3">
        <f t="shared" si="251"/>
        <v>0</v>
      </c>
      <c r="AI220" s="6">
        <f t="shared" si="252"/>
        <v>0</v>
      </c>
      <c r="AJ220" s="3">
        <f t="shared" si="253"/>
        <v>0</v>
      </c>
      <c r="AK220" s="18" t="e">
        <f t="shared" si="254"/>
        <v>#DIV/0!</v>
      </c>
    </row>
    <row r="221" spans="1:37" x14ac:dyDescent="0.25">
      <c r="A221" t="s">
        <v>1318</v>
      </c>
      <c r="B221" s="80" t="s">
        <v>287</v>
      </c>
      <c r="C221" t="s">
        <v>288</v>
      </c>
      <c r="H221" s="3">
        <f t="shared" si="292"/>
        <v>0</v>
      </c>
      <c r="I221" s="3">
        <f t="shared" si="293"/>
        <v>0</v>
      </c>
      <c r="J221" s="6">
        <v>0</v>
      </c>
      <c r="K221" s="6">
        <f t="shared" si="294"/>
        <v>0</v>
      </c>
      <c r="L221" s="6">
        <f t="shared" si="295"/>
        <v>0</v>
      </c>
      <c r="M221" s="6">
        <f t="shared" si="296"/>
        <v>0</v>
      </c>
      <c r="N221" s="6">
        <f t="shared" si="297"/>
        <v>0</v>
      </c>
      <c r="O221" s="3">
        <f t="shared" si="298"/>
        <v>0</v>
      </c>
      <c r="P221" s="65">
        <f t="shared" si="299"/>
        <v>0</v>
      </c>
      <c r="Q221" s="6">
        <f t="shared" si="234"/>
        <v>0</v>
      </c>
      <c r="R221" s="6">
        <f t="shared" si="235"/>
        <v>0</v>
      </c>
      <c r="S221" s="6">
        <f t="shared" si="236"/>
        <v>0</v>
      </c>
      <c r="T221" s="6">
        <f t="shared" si="237"/>
        <v>0</v>
      </c>
      <c r="U221" s="6">
        <f t="shared" si="238"/>
        <v>0</v>
      </c>
      <c r="V221" s="3">
        <f t="shared" si="239"/>
        <v>0</v>
      </c>
      <c r="W221" s="3">
        <f t="shared" si="240"/>
        <v>0</v>
      </c>
      <c r="X221" s="3">
        <f t="shared" si="241"/>
        <v>0</v>
      </c>
      <c r="Y221" s="18" t="e">
        <f t="shared" si="242"/>
        <v>#DIV/0!</v>
      </c>
      <c r="Z221" s="6">
        <f t="shared" si="243"/>
        <v>0</v>
      </c>
      <c r="AA221" s="6">
        <f t="shared" si="244"/>
        <v>0</v>
      </c>
      <c r="AB221" s="6">
        <f t="shared" si="245"/>
        <v>0</v>
      </c>
      <c r="AC221" s="18" t="e">
        <f t="shared" si="246"/>
        <v>#DIV/0!</v>
      </c>
      <c r="AD221" s="6">
        <f t="shared" si="247"/>
        <v>0</v>
      </c>
      <c r="AE221" s="6">
        <f t="shared" si="248"/>
        <v>0</v>
      </c>
      <c r="AF221" s="6">
        <f t="shared" si="249"/>
        <v>0</v>
      </c>
      <c r="AG221" s="6">
        <f t="shared" si="250"/>
        <v>0</v>
      </c>
      <c r="AH221" s="3">
        <f t="shared" si="251"/>
        <v>0</v>
      </c>
      <c r="AI221" s="6">
        <f t="shared" si="252"/>
        <v>0</v>
      </c>
      <c r="AJ221" s="3">
        <f t="shared" si="253"/>
        <v>0</v>
      </c>
      <c r="AK221" s="18" t="e">
        <f t="shared" si="254"/>
        <v>#DIV/0!</v>
      </c>
    </row>
    <row r="222" spans="1:37" x14ac:dyDescent="0.25">
      <c r="A222" t="s">
        <v>1318</v>
      </c>
      <c r="B222" s="80" t="s">
        <v>289</v>
      </c>
      <c r="C222" t="s">
        <v>290</v>
      </c>
      <c r="H222" s="3">
        <f t="shared" si="292"/>
        <v>0</v>
      </c>
      <c r="I222" s="3">
        <f t="shared" si="293"/>
        <v>0</v>
      </c>
      <c r="J222" s="6">
        <v>0</v>
      </c>
      <c r="K222" s="6">
        <f t="shared" si="294"/>
        <v>0</v>
      </c>
      <c r="L222" s="6">
        <f t="shared" si="295"/>
        <v>0</v>
      </c>
      <c r="M222" s="6">
        <f t="shared" si="296"/>
        <v>0</v>
      </c>
      <c r="N222" s="6">
        <f t="shared" si="297"/>
        <v>0</v>
      </c>
      <c r="O222" s="3">
        <f t="shared" si="298"/>
        <v>0</v>
      </c>
      <c r="P222" s="65">
        <f t="shared" si="299"/>
        <v>0</v>
      </c>
      <c r="Q222" s="6">
        <f t="shared" si="234"/>
        <v>0</v>
      </c>
      <c r="R222" s="6">
        <f t="shared" si="235"/>
        <v>0</v>
      </c>
      <c r="S222" s="6">
        <f t="shared" si="236"/>
        <v>0</v>
      </c>
      <c r="T222" s="6">
        <f t="shared" si="237"/>
        <v>0</v>
      </c>
      <c r="U222" s="6">
        <f t="shared" si="238"/>
        <v>0</v>
      </c>
      <c r="V222" s="3">
        <f t="shared" si="239"/>
        <v>0</v>
      </c>
      <c r="W222" s="3">
        <f t="shared" si="240"/>
        <v>0</v>
      </c>
      <c r="X222" s="3">
        <f t="shared" si="241"/>
        <v>0</v>
      </c>
      <c r="Y222" s="18" t="e">
        <f t="shared" si="242"/>
        <v>#DIV/0!</v>
      </c>
      <c r="Z222" s="6">
        <f t="shared" si="243"/>
        <v>0</v>
      </c>
      <c r="AA222" s="6">
        <f t="shared" si="244"/>
        <v>0</v>
      </c>
      <c r="AB222" s="6">
        <f t="shared" si="245"/>
        <v>0</v>
      </c>
      <c r="AC222" s="18" t="e">
        <f t="shared" si="246"/>
        <v>#DIV/0!</v>
      </c>
      <c r="AD222" s="6">
        <f t="shared" si="247"/>
        <v>0</v>
      </c>
      <c r="AE222" s="6">
        <f t="shared" si="248"/>
        <v>0</v>
      </c>
      <c r="AF222" s="6">
        <f t="shared" si="249"/>
        <v>0</v>
      </c>
      <c r="AG222" s="6">
        <f t="shared" si="250"/>
        <v>0</v>
      </c>
      <c r="AH222" s="3">
        <f t="shared" si="251"/>
        <v>0</v>
      </c>
      <c r="AI222" s="6">
        <f t="shared" si="252"/>
        <v>0</v>
      </c>
      <c r="AJ222" s="3">
        <f t="shared" si="253"/>
        <v>0</v>
      </c>
      <c r="AK222" s="18" t="e">
        <f t="shared" si="254"/>
        <v>#DIV/0!</v>
      </c>
    </row>
    <row r="223" spans="1:37" x14ac:dyDescent="0.25">
      <c r="A223" t="s">
        <v>1318</v>
      </c>
      <c r="B223" s="80" t="s">
        <v>291</v>
      </c>
      <c r="C223" t="s">
        <v>292</v>
      </c>
      <c r="H223" s="3">
        <f t="shared" si="292"/>
        <v>0</v>
      </c>
      <c r="I223" s="3">
        <f t="shared" si="293"/>
        <v>0</v>
      </c>
      <c r="J223" s="6">
        <v>0</v>
      </c>
      <c r="K223" s="6">
        <f t="shared" si="294"/>
        <v>0</v>
      </c>
      <c r="L223" s="6">
        <f t="shared" si="295"/>
        <v>0</v>
      </c>
      <c r="M223" s="6">
        <f t="shared" si="296"/>
        <v>0</v>
      </c>
      <c r="N223" s="6">
        <f t="shared" si="297"/>
        <v>0</v>
      </c>
      <c r="O223" s="3">
        <f t="shared" si="298"/>
        <v>0</v>
      </c>
      <c r="P223" s="65">
        <f t="shared" si="299"/>
        <v>0</v>
      </c>
      <c r="Q223" s="6">
        <f t="shared" si="234"/>
        <v>0</v>
      </c>
      <c r="R223" s="6">
        <f t="shared" si="235"/>
        <v>0</v>
      </c>
      <c r="S223" s="6">
        <f t="shared" si="236"/>
        <v>0</v>
      </c>
      <c r="T223" s="6">
        <f t="shared" si="237"/>
        <v>0</v>
      </c>
      <c r="U223" s="6">
        <f t="shared" si="238"/>
        <v>0</v>
      </c>
      <c r="V223" s="3">
        <f t="shared" si="239"/>
        <v>0</v>
      </c>
      <c r="W223" s="3">
        <f t="shared" si="240"/>
        <v>0</v>
      </c>
      <c r="X223" s="3">
        <f t="shared" si="241"/>
        <v>0</v>
      </c>
      <c r="Y223" s="18" t="e">
        <f t="shared" si="242"/>
        <v>#DIV/0!</v>
      </c>
      <c r="Z223" s="6">
        <f t="shared" si="243"/>
        <v>0</v>
      </c>
      <c r="AA223" s="6">
        <f t="shared" si="244"/>
        <v>0</v>
      </c>
      <c r="AB223" s="6">
        <f t="shared" si="245"/>
        <v>0</v>
      </c>
      <c r="AC223" s="18" t="e">
        <f t="shared" si="246"/>
        <v>#DIV/0!</v>
      </c>
      <c r="AD223" s="6">
        <f t="shared" si="247"/>
        <v>0</v>
      </c>
      <c r="AE223" s="6">
        <f t="shared" si="248"/>
        <v>0</v>
      </c>
      <c r="AF223" s="6">
        <f t="shared" si="249"/>
        <v>0</v>
      </c>
      <c r="AG223" s="6">
        <f t="shared" si="250"/>
        <v>0</v>
      </c>
      <c r="AH223" s="3">
        <f t="shared" si="251"/>
        <v>0</v>
      </c>
      <c r="AI223" s="6">
        <f t="shared" si="252"/>
        <v>0</v>
      </c>
      <c r="AJ223" s="3">
        <f t="shared" si="253"/>
        <v>0</v>
      </c>
      <c r="AK223" s="18" t="e">
        <f t="shared" si="254"/>
        <v>#DIV/0!</v>
      </c>
    </row>
    <row r="224" spans="1:37" x14ac:dyDescent="0.25">
      <c r="A224" t="s">
        <v>1318</v>
      </c>
      <c r="B224" s="80" t="s">
        <v>293</v>
      </c>
      <c r="C224" t="s">
        <v>294</v>
      </c>
      <c r="H224" s="3">
        <f t="shared" si="292"/>
        <v>0</v>
      </c>
      <c r="I224" s="3">
        <f t="shared" si="293"/>
        <v>0</v>
      </c>
      <c r="J224" s="6">
        <v>0</v>
      </c>
      <c r="K224" s="6">
        <f t="shared" si="294"/>
        <v>0</v>
      </c>
      <c r="L224" s="6">
        <f t="shared" si="295"/>
        <v>0</v>
      </c>
      <c r="M224" s="6">
        <f t="shared" si="296"/>
        <v>0</v>
      </c>
      <c r="N224" s="6">
        <f t="shared" si="297"/>
        <v>0</v>
      </c>
      <c r="O224" s="3">
        <f t="shared" si="298"/>
        <v>0</v>
      </c>
      <c r="P224" s="65">
        <f t="shared" si="299"/>
        <v>0</v>
      </c>
      <c r="Q224" s="6">
        <f t="shared" si="234"/>
        <v>0</v>
      </c>
      <c r="R224" s="6">
        <f t="shared" si="235"/>
        <v>0</v>
      </c>
      <c r="S224" s="6">
        <f t="shared" si="236"/>
        <v>0</v>
      </c>
      <c r="T224" s="6">
        <f t="shared" si="237"/>
        <v>0</v>
      </c>
      <c r="U224" s="6">
        <f t="shared" si="238"/>
        <v>0</v>
      </c>
      <c r="V224" s="3">
        <f t="shared" si="239"/>
        <v>0</v>
      </c>
      <c r="W224" s="3">
        <f t="shared" si="240"/>
        <v>0</v>
      </c>
      <c r="X224" s="3">
        <f t="shared" si="241"/>
        <v>0</v>
      </c>
      <c r="Y224" s="18" t="e">
        <f t="shared" si="242"/>
        <v>#DIV/0!</v>
      </c>
      <c r="Z224" s="6">
        <f t="shared" si="243"/>
        <v>0</v>
      </c>
      <c r="AA224" s="6">
        <f t="shared" si="244"/>
        <v>0</v>
      </c>
      <c r="AB224" s="6">
        <f t="shared" si="245"/>
        <v>0</v>
      </c>
      <c r="AC224" s="18" t="e">
        <f t="shared" si="246"/>
        <v>#DIV/0!</v>
      </c>
      <c r="AD224" s="6">
        <f t="shared" si="247"/>
        <v>0</v>
      </c>
      <c r="AE224" s="6">
        <f t="shared" si="248"/>
        <v>0</v>
      </c>
      <c r="AF224" s="6">
        <f t="shared" si="249"/>
        <v>0</v>
      </c>
      <c r="AG224" s="6">
        <f t="shared" si="250"/>
        <v>0</v>
      </c>
      <c r="AH224" s="3">
        <f t="shared" si="251"/>
        <v>0</v>
      </c>
      <c r="AI224" s="6">
        <f t="shared" si="252"/>
        <v>0</v>
      </c>
      <c r="AJ224" s="3">
        <f t="shared" si="253"/>
        <v>0</v>
      </c>
      <c r="AK224" s="18" t="e">
        <f t="shared" si="254"/>
        <v>#DIV/0!</v>
      </c>
    </row>
    <row r="225" spans="1:37" x14ac:dyDescent="0.25">
      <c r="A225" t="s">
        <v>1309</v>
      </c>
      <c r="B225" s="80" t="s">
        <v>482</v>
      </c>
      <c r="C225" t="s">
        <v>483</v>
      </c>
      <c r="H225" s="3">
        <f t="shared" si="292"/>
        <v>0</v>
      </c>
      <c r="I225" s="3">
        <f t="shared" si="293"/>
        <v>0</v>
      </c>
      <c r="J225" s="6">
        <v>0</v>
      </c>
      <c r="K225" s="6">
        <f t="shared" si="294"/>
        <v>0</v>
      </c>
      <c r="L225" s="6">
        <f t="shared" si="295"/>
        <v>0</v>
      </c>
      <c r="M225" s="6">
        <f t="shared" si="296"/>
        <v>0</v>
      </c>
      <c r="N225" s="6">
        <f t="shared" si="297"/>
        <v>0</v>
      </c>
      <c r="O225" s="3">
        <f t="shared" si="298"/>
        <v>0</v>
      </c>
      <c r="P225" s="65">
        <f t="shared" si="299"/>
        <v>0</v>
      </c>
      <c r="Q225" s="6">
        <f t="shared" si="234"/>
        <v>0</v>
      </c>
      <c r="R225" s="6">
        <f t="shared" si="235"/>
        <v>0</v>
      </c>
      <c r="S225" s="6">
        <f t="shared" si="236"/>
        <v>0</v>
      </c>
      <c r="T225" s="6">
        <f t="shared" si="237"/>
        <v>0</v>
      </c>
      <c r="U225" s="6">
        <f t="shared" si="238"/>
        <v>0</v>
      </c>
      <c r="V225" s="3">
        <f t="shared" si="239"/>
        <v>0</v>
      </c>
      <c r="W225" s="3">
        <f t="shared" si="240"/>
        <v>0</v>
      </c>
      <c r="X225" s="3">
        <f t="shared" si="241"/>
        <v>0</v>
      </c>
      <c r="Y225" s="18" t="e">
        <f t="shared" si="242"/>
        <v>#DIV/0!</v>
      </c>
      <c r="Z225" s="6">
        <f t="shared" si="243"/>
        <v>0</v>
      </c>
      <c r="AA225" s="6">
        <f t="shared" si="244"/>
        <v>0</v>
      </c>
      <c r="AB225" s="6">
        <f t="shared" si="245"/>
        <v>0</v>
      </c>
      <c r="AC225" s="18" t="e">
        <f t="shared" si="246"/>
        <v>#DIV/0!</v>
      </c>
      <c r="AD225" s="6">
        <f t="shared" si="247"/>
        <v>0</v>
      </c>
      <c r="AE225" s="6">
        <f t="shared" si="248"/>
        <v>0</v>
      </c>
      <c r="AF225" s="6">
        <f t="shared" si="249"/>
        <v>0</v>
      </c>
      <c r="AG225" s="6">
        <f t="shared" si="250"/>
        <v>0</v>
      </c>
      <c r="AH225" s="3">
        <f t="shared" si="251"/>
        <v>0</v>
      </c>
      <c r="AI225" s="6">
        <f t="shared" si="252"/>
        <v>0</v>
      </c>
      <c r="AJ225" s="3">
        <f t="shared" si="253"/>
        <v>0</v>
      </c>
      <c r="AK225" s="18" t="e">
        <f t="shared" si="254"/>
        <v>#DIV/0!</v>
      </c>
    </row>
    <row r="226" spans="1:37" hidden="1" x14ac:dyDescent="0.25">
      <c r="A226" t="s">
        <v>1309</v>
      </c>
      <c r="B226" s="80" t="s">
        <v>484</v>
      </c>
      <c r="C226" t="s">
        <v>485</v>
      </c>
      <c r="H226" s="3">
        <f t="shared" ref="H226:H289" si="300">G226*5%</f>
        <v>0</v>
      </c>
      <c r="I226" s="3">
        <f t="shared" ref="I226:I289" si="301">G226*0%</f>
        <v>0</v>
      </c>
      <c r="J226" s="6">
        <v>0</v>
      </c>
      <c r="K226" s="6">
        <f t="shared" ref="K226:K289" si="302">SUM(G226:J226)</f>
        <v>0</v>
      </c>
      <c r="L226" s="6">
        <f t="shared" ref="L226:L289" si="303">G226*12%</f>
        <v>0</v>
      </c>
      <c r="M226" s="6">
        <f t="shared" ref="M226:M289" si="304">K226-L226</f>
        <v>0</v>
      </c>
      <c r="N226" s="6">
        <f t="shared" ref="N226:N289" si="305">M226*2.2</f>
        <v>0</v>
      </c>
      <c r="O226" s="3">
        <f t="shared" ref="O226:O289" si="306">N226*18%</f>
        <v>0</v>
      </c>
      <c r="P226" s="65">
        <f t="shared" ref="P226:P289" si="307">O226-L226</f>
        <v>0</v>
      </c>
      <c r="Q226" s="6">
        <f t="shared" si="234"/>
        <v>0</v>
      </c>
      <c r="R226" s="6">
        <f t="shared" si="235"/>
        <v>0</v>
      </c>
      <c r="S226" s="6">
        <f t="shared" si="236"/>
        <v>0</v>
      </c>
      <c r="T226" s="6">
        <f t="shared" si="237"/>
        <v>0</v>
      </c>
      <c r="U226" s="6">
        <f t="shared" si="238"/>
        <v>0</v>
      </c>
      <c r="V226" s="3">
        <f t="shared" si="239"/>
        <v>0</v>
      </c>
      <c r="W226" s="3">
        <f t="shared" si="240"/>
        <v>0</v>
      </c>
      <c r="X226" s="3">
        <f t="shared" si="241"/>
        <v>0</v>
      </c>
      <c r="Y226" s="18" t="e">
        <f t="shared" si="242"/>
        <v>#DIV/0!</v>
      </c>
      <c r="Z226" s="6">
        <f t="shared" si="243"/>
        <v>0</v>
      </c>
      <c r="AA226" s="6">
        <f t="shared" si="244"/>
        <v>0</v>
      </c>
      <c r="AB226" s="6">
        <f t="shared" si="245"/>
        <v>0</v>
      </c>
      <c r="AC226" s="18" t="e">
        <f t="shared" si="246"/>
        <v>#DIV/0!</v>
      </c>
      <c r="AD226" s="6">
        <f t="shared" si="247"/>
        <v>0</v>
      </c>
      <c r="AE226" s="6">
        <f t="shared" si="248"/>
        <v>0</v>
      </c>
      <c r="AF226" s="6">
        <f t="shared" si="249"/>
        <v>0</v>
      </c>
      <c r="AG226" s="6">
        <f t="shared" si="250"/>
        <v>0</v>
      </c>
      <c r="AH226" s="3">
        <f t="shared" si="251"/>
        <v>0</v>
      </c>
      <c r="AI226" s="6">
        <f t="shared" si="252"/>
        <v>0</v>
      </c>
      <c r="AJ226" s="3">
        <f t="shared" si="253"/>
        <v>0</v>
      </c>
      <c r="AK226" s="18" t="e">
        <f t="shared" si="254"/>
        <v>#DIV/0!</v>
      </c>
    </row>
    <row r="227" spans="1:37" hidden="1" x14ac:dyDescent="0.25">
      <c r="A227" t="s">
        <v>1309</v>
      </c>
      <c r="B227" s="80" t="s">
        <v>488</v>
      </c>
      <c r="C227" t="s">
        <v>489</v>
      </c>
      <c r="H227" s="3">
        <f t="shared" si="300"/>
        <v>0</v>
      </c>
      <c r="I227" s="3">
        <f t="shared" si="301"/>
        <v>0</v>
      </c>
      <c r="J227" s="6">
        <v>0</v>
      </c>
      <c r="K227" s="6">
        <f t="shared" si="302"/>
        <v>0</v>
      </c>
      <c r="L227" s="6">
        <f t="shared" si="303"/>
        <v>0</v>
      </c>
      <c r="M227" s="6">
        <f t="shared" si="304"/>
        <v>0</v>
      </c>
      <c r="N227" s="6">
        <f t="shared" si="305"/>
        <v>0</v>
      </c>
      <c r="O227" s="3">
        <f t="shared" si="306"/>
        <v>0</v>
      </c>
      <c r="P227" s="65">
        <f t="shared" si="307"/>
        <v>0</v>
      </c>
      <c r="Q227" s="6">
        <f t="shared" si="234"/>
        <v>0</v>
      </c>
      <c r="R227" s="6">
        <f t="shared" si="235"/>
        <v>0</v>
      </c>
      <c r="S227" s="6">
        <f t="shared" si="236"/>
        <v>0</v>
      </c>
      <c r="T227" s="6">
        <f t="shared" si="237"/>
        <v>0</v>
      </c>
      <c r="U227" s="6">
        <f t="shared" si="238"/>
        <v>0</v>
      </c>
      <c r="V227" s="3">
        <f t="shared" si="239"/>
        <v>0</v>
      </c>
      <c r="W227" s="3">
        <f t="shared" si="240"/>
        <v>0</v>
      </c>
      <c r="X227" s="3">
        <f t="shared" si="241"/>
        <v>0</v>
      </c>
      <c r="Y227" s="18" t="e">
        <f t="shared" si="242"/>
        <v>#DIV/0!</v>
      </c>
      <c r="Z227" s="6">
        <f t="shared" si="243"/>
        <v>0</v>
      </c>
      <c r="AA227" s="6">
        <f t="shared" si="244"/>
        <v>0</v>
      </c>
      <c r="AB227" s="6">
        <f t="shared" si="245"/>
        <v>0</v>
      </c>
      <c r="AC227" s="18" t="e">
        <f t="shared" si="246"/>
        <v>#DIV/0!</v>
      </c>
      <c r="AD227" s="6">
        <f t="shared" si="247"/>
        <v>0</v>
      </c>
      <c r="AE227" s="6">
        <f t="shared" si="248"/>
        <v>0</v>
      </c>
      <c r="AF227" s="6">
        <f t="shared" si="249"/>
        <v>0</v>
      </c>
      <c r="AG227" s="6">
        <f t="shared" si="250"/>
        <v>0</v>
      </c>
      <c r="AH227" s="3">
        <f t="shared" si="251"/>
        <v>0</v>
      </c>
      <c r="AI227" s="6">
        <f t="shared" si="252"/>
        <v>0</v>
      </c>
      <c r="AJ227" s="3">
        <f t="shared" si="253"/>
        <v>0</v>
      </c>
      <c r="AK227" s="18" t="e">
        <f t="shared" si="254"/>
        <v>#DIV/0!</v>
      </c>
    </row>
    <row r="228" spans="1:37" hidden="1" x14ac:dyDescent="0.25">
      <c r="A228" t="s">
        <v>1309</v>
      </c>
      <c r="B228" s="80" t="s">
        <v>472</v>
      </c>
      <c r="C228" t="s">
        <v>473</v>
      </c>
      <c r="H228" s="3">
        <f t="shared" si="300"/>
        <v>0</v>
      </c>
      <c r="I228" s="3">
        <f t="shared" si="301"/>
        <v>0</v>
      </c>
      <c r="J228" s="6">
        <v>0</v>
      </c>
      <c r="K228" s="6">
        <f t="shared" si="302"/>
        <v>0</v>
      </c>
      <c r="L228" s="6">
        <f t="shared" si="303"/>
        <v>0</v>
      </c>
      <c r="M228" s="6">
        <f t="shared" si="304"/>
        <v>0</v>
      </c>
      <c r="N228" s="6">
        <f t="shared" si="305"/>
        <v>0</v>
      </c>
      <c r="O228" s="3">
        <f t="shared" si="306"/>
        <v>0</v>
      </c>
      <c r="P228" s="65">
        <f t="shared" si="307"/>
        <v>0</v>
      </c>
      <c r="Q228" s="6">
        <f t="shared" si="234"/>
        <v>0</v>
      </c>
      <c r="R228" s="6">
        <f t="shared" si="235"/>
        <v>0</v>
      </c>
      <c r="S228" s="6">
        <f t="shared" si="236"/>
        <v>0</v>
      </c>
      <c r="T228" s="6">
        <f t="shared" si="237"/>
        <v>0</v>
      </c>
      <c r="U228" s="6">
        <f t="shared" si="238"/>
        <v>0</v>
      </c>
      <c r="V228" s="3">
        <f t="shared" si="239"/>
        <v>0</v>
      </c>
      <c r="W228" s="3">
        <f t="shared" si="240"/>
        <v>0</v>
      </c>
      <c r="X228" s="3">
        <f t="shared" si="241"/>
        <v>0</v>
      </c>
      <c r="Y228" s="18" t="e">
        <f t="shared" si="242"/>
        <v>#DIV/0!</v>
      </c>
      <c r="Z228" s="6">
        <f t="shared" si="243"/>
        <v>0</v>
      </c>
      <c r="AA228" s="6">
        <f t="shared" si="244"/>
        <v>0</v>
      </c>
      <c r="AB228" s="6">
        <f t="shared" si="245"/>
        <v>0</v>
      </c>
      <c r="AC228" s="18" t="e">
        <f t="shared" si="246"/>
        <v>#DIV/0!</v>
      </c>
      <c r="AD228" s="6">
        <f t="shared" si="247"/>
        <v>0</v>
      </c>
      <c r="AE228" s="6">
        <f t="shared" si="248"/>
        <v>0</v>
      </c>
      <c r="AF228" s="6">
        <f t="shared" si="249"/>
        <v>0</v>
      </c>
      <c r="AG228" s="6">
        <f t="shared" si="250"/>
        <v>0</v>
      </c>
      <c r="AH228" s="3">
        <f t="shared" si="251"/>
        <v>0</v>
      </c>
      <c r="AI228" s="6">
        <f t="shared" si="252"/>
        <v>0</v>
      </c>
      <c r="AJ228" s="3">
        <f t="shared" si="253"/>
        <v>0</v>
      </c>
      <c r="AK228" s="18" t="e">
        <f t="shared" si="254"/>
        <v>#DIV/0!</v>
      </c>
    </row>
    <row r="229" spans="1:37" hidden="1" x14ac:dyDescent="0.25">
      <c r="A229" t="s">
        <v>1309</v>
      </c>
      <c r="B229" s="80" t="s">
        <v>476</v>
      </c>
      <c r="C229" t="s">
        <v>477</v>
      </c>
      <c r="H229" s="3">
        <f t="shared" si="300"/>
        <v>0</v>
      </c>
      <c r="I229" s="3">
        <f t="shared" si="301"/>
        <v>0</v>
      </c>
      <c r="J229" s="6">
        <v>0</v>
      </c>
      <c r="K229" s="6">
        <f t="shared" si="302"/>
        <v>0</v>
      </c>
      <c r="L229" s="6">
        <f t="shared" si="303"/>
        <v>0</v>
      </c>
      <c r="M229" s="6">
        <f t="shared" si="304"/>
        <v>0</v>
      </c>
      <c r="N229" s="6">
        <f t="shared" si="305"/>
        <v>0</v>
      </c>
      <c r="O229" s="3">
        <f t="shared" si="306"/>
        <v>0</v>
      </c>
      <c r="P229" s="65">
        <f t="shared" si="307"/>
        <v>0</v>
      </c>
      <c r="Q229" s="6">
        <f t="shared" si="234"/>
        <v>0</v>
      </c>
      <c r="R229" s="6">
        <f t="shared" si="235"/>
        <v>0</v>
      </c>
      <c r="S229" s="6">
        <f t="shared" si="236"/>
        <v>0</v>
      </c>
      <c r="T229" s="6">
        <f t="shared" si="237"/>
        <v>0</v>
      </c>
      <c r="U229" s="6">
        <f t="shared" si="238"/>
        <v>0</v>
      </c>
      <c r="V229" s="3">
        <f t="shared" si="239"/>
        <v>0</v>
      </c>
      <c r="W229" s="3">
        <f t="shared" si="240"/>
        <v>0</v>
      </c>
      <c r="X229" s="3">
        <f t="shared" si="241"/>
        <v>0</v>
      </c>
      <c r="Y229" s="18" t="e">
        <f t="shared" si="242"/>
        <v>#DIV/0!</v>
      </c>
      <c r="Z229" s="6">
        <f t="shared" si="243"/>
        <v>0</v>
      </c>
      <c r="AA229" s="6">
        <f t="shared" si="244"/>
        <v>0</v>
      </c>
      <c r="AB229" s="6">
        <f t="shared" si="245"/>
        <v>0</v>
      </c>
      <c r="AC229" s="18" t="e">
        <f t="shared" si="246"/>
        <v>#DIV/0!</v>
      </c>
      <c r="AD229" s="6">
        <f t="shared" si="247"/>
        <v>0</v>
      </c>
      <c r="AE229" s="6">
        <f t="shared" si="248"/>
        <v>0</v>
      </c>
      <c r="AF229" s="6">
        <f t="shared" si="249"/>
        <v>0</v>
      </c>
      <c r="AG229" s="6">
        <f t="shared" si="250"/>
        <v>0</v>
      </c>
      <c r="AH229" s="3">
        <f t="shared" si="251"/>
        <v>0</v>
      </c>
      <c r="AI229" s="6">
        <f t="shared" si="252"/>
        <v>0</v>
      </c>
      <c r="AJ229" s="3">
        <f t="shared" si="253"/>
        <v>0</v>
      </c>
      <c r="AK229" s="18" t="e">
        <f t="shared" si="254"/>
        <v>#DIV/0!</v>
      </c>
    </row>
    <row r="230" spans="1:37" hidden="1" x14ac:dyDescent="0.25">
      <c r="A230" t="s">
        <v>1309</v>
      </c>
      <c r="B230" s="80" t="s">
        <v>474</v>
      </c>
      <c r="C230" t="s">
        <v>475</v>
      </c>
      <c r="H230" s="3">
        <f t="shared" si="300"/>
        <v>0</v>
      </c>
      <c r="I230" s="3">
        <f t="shared" si="301"/>
        <v>0</v>
      </c>
      <c r="J230" s="6">
        <v>0</v>
      </c>
      <c r="K230" s="6">
        <f t="shared" si="302"/>
        <v>0</v>
      </c>
      <c r="L230" s="6">
        <f t="shared" si="303"/>
        <v>0</v>
      </c>
      <c r="M230" s="6">
        <f t="shared" si="304"/>
        <v>0</v>
      </c>
      <c r="N230" s="6">
        <f t="shared" si="305"/>
        <v>0</v>
      </c>
      <c r="O230" s="3">
        <f t="shared" si="306"/>
        <v>0</v>
      </c>
      <c r="P230" s="65">
        <f t="shared" si="307"/>
        <v>0</v>
      </c>
      <c r="Q230" s="6">
        <f t="shared" si="234"/>
        <v>0</v>
      </c>
      <c r="R230" s="6">
        <f t="shared" si="235"/>
        <v>0</v>
      </c>
      <c r="S230" s="6">
        <f t="shared" si="236"/>
        <v>0</v>
      </c>
      <c r="T230" s="6">
        <f t="shared" si="237"/>
        <v>0</v>
      </c>
      <c r="U230" s="6">
        <f t="shared" si="238"/>
        <v>0</v>
      </c>
      <c r="V230" s="3">
        <f t="shared" si="239"/>
        <v>0</v>
      </c>
      <c r="W230" s="3">
        <f t="shared" si="240"/>
        <v>0</v>
      </c>
      <c r="X230" s="3">
        <f t="shared" si="241"/>
        <v>0</v>
      </c>
      <c r="Y230" s="18" t="e">
        <f t="shared" si="242"/>
        <v>#DIV/0!</v>
      </c>
      <c r="Z230" s="6">
        <f t="shared" si="243"/>
        <v>0</v>
      </c>
      <c r="AA230" s="6">
        <f t="shared" si="244"/>
        <v>0</v>
      </c>
      <c r="AB230" s="6">
        <f t="shared" si="245"/>
        <v>0</v>
      </c>
      <c r="AC230" s="18" t="e">
        <f t="shared" si="246"/>
        <v>#DIV/0!</v>
      </c>
      <c r="AD230" s="6">
        <f t="shared" si="247"/>
        <v>0</v>
      </c>
      <c r="AE230" s="6">
        <f t="shared" si="248"/>
        <v>0</v>
      </c>
      <c r="AF230" s="6">
        <f t="shared" si="249"/>
        <v>0</v>
      </c>
      <c r="AG230" s="6">
        <f t="shared" si="250"/>
        <v>0</v>
      </c>
      <c r="AH230" s="3">
        <f t="shared" si="251"/>
        <v>0</v>
      </c>
      <c r="AI230" s="6">
        <f t="shared" si="252"/>
        <v>0</v>
      </c>
      <c r="AJ230" s="3">
        <f t="shared" si="253"/>
        <v>0</v>
      </c>
      <c r="AK230" s="18" t="e">
        <f t="shared" si="254"/>
        <v>#DIV/0!</v>
      </c>
    </row>
    <row r="231" spans="1:37" hidden="1" x14ac:dyDescent="0.25">
      <c r="A231" t="s">
        <v>1309</v>
      </c>
      <c r="B231" s="80" t="s">
        <v>468</v>
      </c>
      <c r="C231" t="s">
        <v>469</v>
      </c>
      <c r="H231" s="3">
        <f t="shared" si="300"/>
        <v>0</v>
      </c>
      <c r="I231" s="3">
        <f t="shared" si="301"/>
        <v>0</v>
      </c>
      <c r="J231" s="6">
        <v>0</v>
      </c>
      <c r="K231" s="6">
        <f t="shared" si="302"/>
        <v>0</v>
      </c>
      <c r="L231" s="6">
        <f t="shared" si="303"/>
        <v>0</v>
      </c>
      <c r="M231" s="6">
        <f t="shared" si="304"/>
        <v>0</v>
      </c>
      <c r="N231" s="6">
        <f t="shared" si="305"/>
        <v>0</v>
      </c>
      <c r="O231" s="3">
        <f t="shared" si="306"/>
        <v>0</v>
      </c>
      <c r="P231" s="65">
        <f t="shared" si="307"/>
        <v>0</v>
      </c>
      <c r="Q231" s="6">
        <f t="shared" si="234"/>
        <v>0</v>
      </c>
      <c r="R231" s="6">
        <f t="shared" si="235"/>
        <v>0</v>
      </c>
      <c r="S231" s="6">
        <f t="shared" si="236"/>
        <v>0</v>
      </c>
      <c r="T231" s="6">
        <f t="shared" si="237"/>
        <v>0</v>
      </c>
      <c r="U231" s="6">
        <f t="shared" si="238"/>
        <v>0</v>
      </c>
      <c r="V231" s="3">
        <f t="shared" si="239"/>
        <v>0</v>
      </c>
      <c r="W231" s="3">
        <f t="shared" si="240"/>
        <v>0</v>
      </c>
      <c r="X231" s="3">
        <f t="shared" si="241"/>
        <v>0</v>
      </c>
      <c r="Y231" s="18" t="e">
        <f t="shared" si="242"/>
        <v>#DIV/0!</v>
      </c>
      <c r="Z231" s="6">
        <f t="shared" si="243"/>
        <v>0</v>
      </c>
      <c r="AA231" s="6">
        <f t="shared" si="244"/>
        <v>0</v>
      </c>
      <c r="AB231" s="6">
        <f t="shared" si="245"/>
        <v>0</v>
      </c>
      <c r="AC231" s="18" t="e">
        <f t="shared" si="246"/>
        <v>#DIV/0!</v>
      </c>
      <c r="AD231" s="6">
        <f t="shared" si="247"/>
        <v>0</v>
      </c>
      <c r="AE231" s="6">
        <f t="shared" si="248"/>
        <v>0</v>
      </c>
      <c r="AF231" s="6">
        <f t="shared" si="249"/>
        <v>0</v>
      </c>
      <c r="AG231" s="6">
        <f t="shared" si="250"/>
        <v>0</v>
      </c>
      <c r="AH231" s="3">
        <f t="shared" si="251"/>
        <v>0</v>
      </c>
      <c r="AI231" s="6">
        <f t="shared" si="252"/>
        <v>0</v>
      </c>
      <c r="AJ231" s="3">
        <f t="shared" si="253"/>
        <v>0</v>
      </c>
      <c r="AK231" s="18" t="e">
        <f t="shared" si="254"/>
        <v>#DIV/0!</v>
      </c>
    </row>
    <row r="232" spans="1:37" hidden="1" x14ac:dyDescent="0.25">
      <c r="A232" t="s">
        <v>1309</v>
      </c>
      <c r="B232" s="80" t="s">
        <v>478</v>
      </c>
      <c r="C232" t="s">
        <v>479</v>
      </c>
      <c r="H232" s="3">
        <f t="shared" si="300"/>
        <v>0</v>
      </c>
      <c r="I232" s="3">
        <f t="shared" si="301"/>
        <v>0</v>
      </c>
      <c r="J232" s="6">
        <v>0</v>
      </c>
      <c r="K232" s="6">
        <f t="shared" si="302"/>
        <v>0</v>
      </c>
      <c r="L232" s="6">
        <f t="shared" si="303"/>
        <v>0</v>
      </c>
      <c r="M232" s="6">
        <f t="shared" si="304"/>
        <v>0</v>
      </c>
      <c r="N232" s="6">
        <f t="shared" si="305"/>
        <v>0</v>
      </c>
      <c r="O232" s="3">
        <f t="shared" si="306"/>
        <v>0</v>
      </c>
      <c r="P232" s="65">
        <f t="shared" si="307"/>
        <v>0</v>
      </c>
      <c r="Q232" s="6">
        <f t="shared" si="234"/>
        <v>0</v>
      </c>
      <c r="R232" s="6">
        <f t="shared" si="235"/>
        <v>0</v>
      </c>
      <c r="S232" s="6">
        <f t="shared" si="236"/>
        <v>0</v>
      </c>
      <c r="T232" s="6">
        <f t="shared" si="237"/>
        <v>0</v>
      </c>
      <c r="U232" s="6">
        <f t="shared" si="238"/>
        <v>0</v>
      </c>
      <c r="V232" s="3">
        <f t="shared" si="239"/>
        <v>0</v>
      </c>
      <c r="W232" s="3">
        <f t="shared" si="240"/>
        <v>0</v>
      </c>
      <c r="X232" s="3">
        <f t="shared" si="241"/>
        <v>0</v>
      </c>
      <c r="Y232" s="18" t="e">
        <f t="shared" si="242"/>
        <v>#DIV/0!</v>
      </c>
      <c r="Z232" s="6">
        <f t="shared" si="243"/>
        <v>0</v>
      </c>
      <c r="AA232" s="6">
        <f t="shared" si="244"/>
        <v>0</v>
      </c>
      <c r="AB232" s="6">
        <f t="shared" si="245"/>
        <v>0</v>
      </c>
      <c r="AC232" s="18" t="e">
        <f t="shared" si="246"/>
        <v>#DIV/0!</v>
      </c>
      <c r="AD232" s="6">
        <f t="shared" si="247"/>
        <v>0</v>
      </c>
      <c r="AE232" s="6">
        <f t="shared" si="248"/>
        <v>0</v>
      </c>
      <c r="AF232" s="6">
        <f t="shared" si="249"/>
        <v>0</v>
      </c>
      <c r="AG232" s="6">
        <f t="shared" si="250"/>
        <v>0</v>
      </c>
      <c r="AH232" s="3">
        <f t="shared" si="251"/>
        <v>0</v>
      </c>
      <c r="AI232" s="6">
        <f t="shared" si="252"/>
        <v>0</v>
      </c>
      <c r="AJ232" s="3">
        <f t="shared" si="253"/>
        <v>0</v>
      </c>
      <c r="AK232" s="18" t="e">
        <f t="shared" si="254"/>
        <v>#DIV/0!</v>
      </c>
    </row>
    <row r="233" spans="1:37" hidden="1" x14ac:dyDescent="0.25">
      <c r="A233" t="s">
        <v>1309</v>
      </c>
      <c r="B233" s="80" t="s">
        <v>480</v>
      </c>
      <c r="C233" t="s">
        <v>481</v>
      </c>
      <c r="H233" s="3">
        <f t="shared" si="300"/>
        <v>0</v>
      </c>
      <c r="I233" s="3">
        <f t="shared" si="301"/>
        <v>0</v>
      </c>
      <c r="J233" s="6">
        <v>0</v>
      </c>
      <c r="K233" s="6">
        <f t="shared" si="302"/>
        <v>0</v>
      </c>
      <c r="L233" s="6">
        <f t="shared" si="303"/>
        <v>0</v>
      </c>
      <c r="M233" s="6">
        <f t="shared" si="304"/>
        <v>0</v>
      </c>
      <c r="N233" s="6">
        <f t="shared" si="305"/>
        <v>0</v>
      </c>
      <c r="O233" s="3">
        <f t="shared" si="306"/>
        <v>0</v>
      </c>
      <c r="P233" s="65">
        <f t="shared" si="307"/>
        <v>0</v>
      </c>
      <c r="Q233" s="6">
        <f t="shared" si="234"/>
        <v>0</v>
      </c>
      <c r="R233" s="6">
        <f t="shared" si="235"/>
        <v>0</v>
      </c>
      <c r="S233" s="6">
        <f t="shared" si="236"/>
        <v>0</v>
      </c>
      <c r="T233" s="6">
        <f t="shared" si="237"/>
        <v>0</v>
      </c>
      <c r="U233" s="6">
        <f t="shared" si="238"/>
        <v>0</v>
      </c>
      <c r="V233" s="3">
        <f t="shared" si="239"/>
        <v>0</v>
      </c>
      <c r="W233" s="3">
        <f t="shared" si="240"/>
        <v>0</v>
      </c>
      <c r="X233" s="3">
        <f t="shared" si="241"/>
        <v>0</v>
      </c>
      <c r="Y233" s="18" t="e">
        <f t="shared" si="242"/>
        <v>#DIV/0!</v>
      </c>
      <c r="Z233" s="6">
        <f t="shared" si="243"/>
        <v>0</v>
      </c>
      <c r="AA233" s="6">
        <f t="shared" si="244"/>
        <v>0</v>
      </c>
      <c r="AB233" s="6">
        <f t="shared" si="245"/>
        <v>0</v>
      </c>
      <c r="AC233" s="18" t="e">
        <f t="shared" si="246"/>
        <v>#DIV/0!</v>
      </c>
      <c r="AD233" s="6">
        <f t="shared" si="247"/>
        <v>0</v>
      </c>
      <c r="AE233" s="6">
        <f t="shared" si="248"/>
        <v>0</v>
      </c>
      <c r="AF233" s="6">
        <f t="shared" si="249"/>
        <v>0</v>
      </c>
      <c r="AG233" s="6">
        <f t="shared" si="250"/>
        <v>0</v>
      </c>
      <c r="AH233" s="3">
        <f t="shared" si="251"/>
        <v>0</v>
      </c>
      <c r="AI233" s="6">
        <f t="shared" si="252"/>
        <v>0</v>
      </c>
      <c r="AJ233" s="3">
        <f t="shared" si="253"/>
        <v>0</v>
      </c>
      <c r="AK233" s="18" t="e">
        <f t="shared" si="254"/>
        <v>#DIV/0!</v>
      </c>
    </row>
    <row r="234" spans="1:37" hidden="1" x14ac:dyDescent="0.25">
      <c r="A234" t="s">
        <v>1309</v>
      </c>
      <c r="B234" s="80" t="s">
        <v>470</v>
      </c>
      <c r="C234" t="s">
        <v>471</v>
      </c>
      <c r="E234"/>
      <c r="H234" s="3">
        <f t="shared" si="300"/>
        <v>0</v>
      </c>
      <c r="I234" s="3">
        <f t="shared" si="301"/>
        <v>0</v>
      </c>
      <c r="J234" s="6">
        <v>0</v>
      </c>
      <c r="K234" s="6">
        <f t="shared" si="302"/>
        <v>0</v>
      </c>
      <c r="L234" s="6">
        <f t="shared" si="303"/>
        <v>0</v>
      </c>
      <c r="M234" s="6">
        <f t="shared" si="304"/>
        <v>0</v>
      </c>
      <c r="N234" s="6">
        <f t="shared" si="305"/>
        <v>0</v>
      </c>
      <c r="O234" s="3">
        <f t="shared" si="306"/>
        <v>0</v>
      </c>
      <c r="P234" s="65">
        <f t="shared" si="307"/>
        <v>0</v>
      </c>
      <c r="Q234" s="6">
        <f t="shared" si="234"/>
        <v>0</v>
      </c>
      <c r="R234" s="6">
        <f t="shared" si="235"/>
        <v>0</v>
      </c>
      <c r="S234" s="6">
        <f t="shared" si="236"/>
        <v>0</v>
      </c>
      <c r="T234" s="6">
        <f t="shared" si="237"/>
        <v>0</v>
      </c>
      <c r="U234" s="6">
        <f t="shared" si="238"/>
        <v>0</v>
      </c>
      <c r="V234" s="3">
        <f t="shared" si="239"/>
        <v>0</v>
      </c>
      <c r="W234" s="3">
        <f t="shared" si="240"/>
        <v>0</v>
      </c>
      <c r="X234" s="3">
        <f t="shared" si="241"/>
        <v>0</v>
      </c>
      <c r="Y234" s="18" t="e">
        <f t="shared" si="242"/>
        <v>#DIV/0!</v>
      </c>
      <c r="Z234" s="6">
        <f t="shared" si="243"/>
        <v>0</v>
      </c>
      <c r="AA234" s="6">
        <f t="shared" si="244"/>
        <v>0</v>
      </c>
      <c r="AB234" s="6">
        <f t="shared" si="245"/>
        <v>0</v>
      </c>
      <c r="AC234" s="18" t="e">
        <f t="shared" si="246"/>
        <v>#DIV/0!</v>
      </c>
      <c r="AD234" s="6">
        <f t="shared" si="247"/>
        <v>0</v>
      </c>
      <c r="AE234" s="6">
        <f t="shared" si="248"/>
        <v>0</v>
      </c>
      <c r="AF234" s="6">
        <f t="shared" si="249"/>
        <v>0</v>
      </c>
      <c r="AG234" s="6">
        <f t="shared" si="250"/>
        <v>0</v>
      </c>
      <c r="AH234" s="3">
        <f t="shared" si="251"/>
        <v>0</v>
      </c>
      <c r="AI234" s="6">
        <f t="shared" si="252"/>
        <v>0</v>
      </c>
      <c r="AJ234" s="3">
        <f t="shared" si="253"/>
        <v>0</v>
      </c>
      <c r="AK234" s="18" t="e">
        <f t="shared" si="254"/>
        <v>#DIV/0!</v>
      </c>
    </row>
    <row r="235" spans="1:37" hidden="1" x14ac:dyDescent="0.25">
      <c r="A235" t="s">
        <v>1309</v>
      </c>
      <c r="B235" s="80" t="s">
        <v>454</v>
      </c>
      <c r="C235" t="s">
        <v>455</v>
      </c>
      <c r="E235"/>
      <c r="H235" s="3">
        <f t="shared" si="300"/>
        <v>0</v>
      </c>
      <c r="I235" s="3">
        <f t="shared" si="301"/>
        <v>0</v>
      </c>
      <c r="J235" s="6">
        <v>0</v>
      </c>
      <c r="K235" s="6">
        <f t="shared" si="302"/>
        <v>0</v>
      </c>
      <c r="L235" s="6">
        <f t="shared" si="303"/>
        <v>0</v>
      </c>
      <c r="M235" s="6">
        <f t="shared" si="304"/>
        <v>0</v>
      </c>
      <c r="N235" s="6">
        <f t="shared" si="305"/>
        <v>0</v>
      </c>
      <c r="O235" s="3">
        <f t="shared" si="306"/>
        <v>0</v>
      </c>
      <c r="P235" s="65">
        <f t="shared" si="307"/>
        <v>0</v>
      </c>
      <c r="Q235" s="6">
        <f t="shared" si="234"/>
        <v>0</v>
      </c>
      <c r="R235" s="6">
        <f t="shared" si="235"/>
        <v>0</v>
      </c>
      <c r="S235" s="6">
        <f t="shared" si="236"/>
        <v>0</v>
      </c>
      <c r="T235" s="6">
        <f t="shared" si="237"/>
        <v>0</v>
      </c>
      <c r="U235" s="6">
        <f t="shared" si="238"/>
        <v>0</v>
      </c>
      <c r="V235" s="3">
        <f t="shared" si="239"/>
        <v>0</v>
      </c>
      <c r="W235" s="3">
        <f t="shared" si="240"/>
        <v>0</v>
      </c>
      <c r="X235" s="3">
        <f t="shared" si="241"/>
        <v>0</v>
      </c>
      <c r="Y235" s="18" t="e">
        <f t="shared" si="242"/>
        <v>#DIV/0!</v>
      </c>
      <c r="Z235" s="6">
        <f t="shared" si="243"/>
        <v>0</v>
      </c>
      <c r="AA235" s="6">
        <f t="shared" si="244"/>
        <v>0</v>
      </c>
      <c r="AB235" s="6">
        <f t="shared" si="245"/>
        <v>0</v>
      </c>
      <c r="AC235" s="18" t="e">
        <f t="shared" si="246"/>
        <v>#DIV/0!</v>
      </c>
      <c r="AD235" s="6">
        <f t="shared" si="247"/>
        <v>0</v>
      </c>
      <c r="AE235" s="6">
        <f t="shared" si="248"/>
        <v>0</v>
      </c>
      <c r="AF235" s="6">
        <f t="shared" si="249"/>
        <v>0</v>
      </c>
      <c r="AG235" s="6">
        <f t="shared" si="250"/>
        <v>0</v>
      </c>
      <c r="AH235" s="3">
        <f t="shared" si="251"/>
        <v>0</v>
      </c>
      <c r="AI235" s="6">
        <f t="shared" si="252"/>
        <v>0</v>
      </c>
      <c r="AJ235" s="3">
        <f t="shared" si="253"/>
        <v>0</v>
      </c>
      <c r="AK235" s="18" t="e">
        <f t="shared" si="254"/>
        <v>#DIV/0!</v>
      </c>
    </row>
    <row r="236" spans="1:37" hidden="1" x14ac:dyDescent="0.25">
      <c r="A236" t="s">
        <v>1309</v>
      </c>
      <c r="B236" s="80" t="s">
        <v>826</v>
      </c>
      <c r="C236" t="s">
        <v>827</v>
      </c>
      <c r="E236"/>
      <c r="H236" s="3">
        <f t="shared" si="300"/>
        <v>0</v>
      </c>
      <c r="I236" s="3">
        <f t="shared" si="301"/>
        <v>0</v>
      </c>
      <c r="J236" s="6">
        <v>0</v>
      </c>
      <c r="K236" s="6">
        <f t="shared" si="302"/>
        <v>0</v>
      </c>
      <c r="L236" s="6">
        <f t="shared" si="303"/>
        <v>0</v>
      </c>
      <c r="M236" s="6">
        <f t="shared" si="304"/>
        <v>0</v>
      </c>
      <c r="N236" s="6">
        <f t="shared" si="305"/>
        <v>0</v>
      </c>
      <c r="O236" s="3">
        <f t="shared" si="306"/>
        <v>0</v>
      </c>
      <c r="P236" s="65">
        <f t="shared" si="307"/>
        <v>0</v>
      </c>
      <c r="Q236" s="6">
        <f t="shared" si="234"/>
        <v>0</v>
      </c>
      <c r="R236" s="6">
        <f t="shared" si="235"/>
        <v>0</v>
      </c>
      <c r="S236" s="6">
        <f t="shared" si="236"/>
        <v>0</v>
      </c>
      <c r="T236" s="6">
        <f t="shared" si="237"/>
        <v>0</v>
      </c>
      <c r="U236" s="6">
        <f t="shared" si="238"/>
        <v>0</v>
      </c>
      <c r="V236" s="3">
        <f t="shared" si="239"/>
        <v>0</v>
      </c>
      <c r="W236" s="3">
        <f t="shared" si="240"/>
        <v>0</v>
      </c>
      <c r="X236" s="3">
        <f t="shared" si="241"/>
        <v>0</v>
      </c>
      <c r="Y236" s="18" t="e">
        <f t="shared" si="242"/>
        <v>#DIV/0!</v>
      </c>
      <c r="Z236" s="6">
        <f t="shared" si="243"/>
        <v>0</v>
      </c>
      <c r="AA236" s="6">
        <f t="shared" si="244"/>
        <v>0</v>
      </c>
      <c r="AB236" s="6">
        <f t="shared" si="245"/>
        <v>0</v>
      </c>
      <c r="AC236" s="18" t="e">
        <f t="shared" si="246"/>
        <v>#DIV/0!</v>
      </c>
      <c r="AD236" s="6">
        <f t="shared" si="247"/>
        <v>0</v>
      </c>
      <c r="AE236" s="6">
        <f t="shared" si="248"/>
        <v>0</v>
      </c>
      <c r="AF236" s="6">
        <f t="shared" si="249"/>
        <v>0</v>
      </c>
      <c r="AG236" s="6">
        <f t="shared" si="250"/>
        <v>0</v>
      </c>
      <c r="AH236" s="3">
        <f t="shared" si="251"/>
        <v>0</v>
      </c>
      <c r="AI236" s="6">
        <f t="shared" si="252"/>
        <v>0</v>
      </c>
      <c r="AJ236" s="3">
        <f t="shared" si="253"/>
        <v>0</v>
      </c>
      <c r="AK236" s="18" t="e">
        <f t="shared" si="254"/>
        <v>#DIV/0!</v>
      </c>
    </row>
    <row r="237" spans="1:37" hidden="1" x14ac:dyDescent="0.25">
      <c r="A237" t="s">
        <v>1309</v>
      </c>
      <c r="B237" s="80" t="s">
        <v>456</v>
      </c>
      <c r="C237" t="s">
        <v>457</v>
      </c>
      <c r="E237"/>
      <c r="H237" s="3">
        <f t="shared" si="300"/>
        <v>0</v>
      </c>
      <c r="I237" s="3">
        <f t="shared" si="301"/>
        <v>0</v>
      </c>
      <c r="J237" s="6">
        <v>0</v>
      </c>
      <c r="K237" s="6">
        <f t="shared" si="302"/>
        <v>0</v>
      </c>
      <c r="L237" s="6">
        <f t="shared" si="303"/>
        <v>0</v>
      </c>
      <c r="M237" s="6">
        <f t="shared" si="304"/>
        <v>0</v>
      </c>
      <c r="N237" s="6">
        <f t="shared" si="305"/>
        <v>0</v>
      </c>
      <c r="O237" s="3">
        <f t="shared" si="306"/>
        <v>0</v>
      </c>
      <c r="P237" s="65">
        <f t="shared" si="307"/>
        <v>0</v>
      </c>
      <c r="Q237" s="6">
        <f t="shared" si="234"/>
        <v>0</v>
      </c>
      <c r="R237" s="6">
        <f t="shared" si="235"/>
        <v>0</v>
      </c>
      <c r="S237" s="6">
        <f t="shared" si="236"/>
        <v>0</v>
      </c>
      <c r="T237" s="6">
        <f t="shared" si="237"/>
        <v>0</v>
      </c>
      <c r="U237" s="6">
        <f t="shared" si="238"/>
        <v>0</v>
      </c>
      <c r="V237" s="3">
        <f t="shared" si="239"/>
        <v>0</v>
      </c>
      <c r="W237" s="3">
        <f t="shared" si="240"/>
        <v>0</v>
      </c>
      <c r="X237" s="3">
        <f t="shared" si="241"/>
        <v>0</v>
      </c>
      <c r="Y237" s="18" t="e">
        <f t="shared" si="242"/>
        <v>#DIV/0!</v>
      </c>
      <c r="Z237" s="6">
        <f t="shared" si="243"/>
        <v>0</v>
      </c>
      <c r="AA237" s="6">
        <f t="shared" si="244"/>
        <v>0</v>
      </c>
      <c r="AB237" s="6">
        <f t="shared" si="245"/>
        <v>0</v>
      </c>
      <c r="AC237" s="18" t="e">
        <f t="shared" si="246"/>
        <v>#DIV/0!</v>
      </c>
      <c r="AD237" s="6">
        <f t="shared" si="247"/>
        <v>0</v>
      </c>
      <c r="AE237" s="6">
        <f t="shared" si="248"/>
        <v>0</v>
      </c>
      <c r="AF237" s="6">
        <f t="shared" si="249"/>
        <v>0</v>
      </c>
      <c r="AG237" s="6">
        <f t="shared" si="250"/>
        <v>0</v>
      </c>
      <c r="AH237" s="3">
        <f t="shared" si="251"/>
        <v>0</v>
      </c>
      <c r="AI237" s="6">
        <f t="shared" si="252"/>
        <v>0</v>
      </c>
      <c r="AJ237" s="3">
        <f t="shared" si="253"/>
        <v>0</v>
      </c>
      <c r="AK237" s="18" t="e">
        <f t="shared" si="254"/>
        <v>#DIV/0!</v>
      </c>
    </row>
    <row r="238" spans="1:37" hidden="1" x14ac:dyDescent="0.25">
      <c r="A238" t="s">
        <v>1309</v>
      </c>
      <c r="B238" s="80" t="s">
        <v>822</v>
      </c>
      <c r="C238" t="s">
        <v>823</v>
      </c>
      <c r="E238"/>
      <c r="H238" s="3">
        <f t="shared" si="300"/>
        <v>0</v>
      </c>
      <c r="I238" s="3">
        <f t="shared" si="301"/>
        <v>0</v>
      </c>
      <c r="J238" s="6">
        <v>0</v>
      </c>
      <c r="K238" s="6">
        <f t="shared" si="302"/>
        <v>0</v>
      </c>
      <c r="L238" s="6">
        <f t="shared" si="303"/>
        <v>0</v>
      </c>
      <c r="M238" s="6">
        <f t="shared" si="304"/>
        <v>0</v>
      </c>
      <c r="N238" s="6">
        <f t="shared" si="305"/>
        <v>0</v>
      </c>
      <c r="O238" s="3">
        <f t="shared" si="306"/>
        <v>0</v>
      </c>
      <c r="P238" s="65">
        <f t="shared" si="307"/>
        <v>0</v>
      </c>
      <c r="Q238" s="6">
        <f t="shared" si="234"/>
        <v>0</v>
      </c>
      <c r="R238" s="6">
        <f t="shared" si="235"/>
        <v>0</v>
      </c>
      <c r="S238" s="6">
        <f t="shared" si="236"/>
        <v>0</v>
      </c>
      <c r="T238" s="6">
        <f t="shared" si="237"/>
        <v>0</v>
      </c>
      <c r="U238" s="6">
        <f t="shared" si="238"/>
        <v>0</v>
      </c>
      <c r="V238" s="3">
        <f t="shared" si="239"/>
        <v>0</v>
      </c>
      <c r="W238" s="3">
        <f t="shared" si="240"/>
        <v>0</v>
      </c>
      <c r="X238" s="3">
        <f t="shared" si="241"/>
        <v>0</v>
      </c>
      <c r="Y238" s="18" t="e">
        <f t="shared" si="242"/>
        <v>#DIV/0!</v>
      </c>
      <c r="Z238" s="6">
        <f t="shared" si="243"/>
        <v>0</v>
      </c>
      <c r="AA238" s="6">
        <f t="shared" si="244"/>
        <v>0</v>
      </c>
      <c r="AB238" s="6">
        <f t="shared" si="245"/>
        <v>0</v>
      </c>
      <c r="AC238" s="18" t="e">
        <f t="shared" si="246"/>
        <v>#DIV/0!</v>
      </c>
      <c r="AD238" s="6">
        <f t="shared" si="247"/>
        <v>0</v>
      </c>
      <c r="AE238" s="6">
        <f t="shared" si="248"/>
        <v>0</v>
      </c>
      <c r="AF238" s="6">
        <f t="shared" si="249"/>
        <v>0</v>
      </c>
      <c r="AG238" s="6">
        <f t="shared" si="250"/>
        <v>0</v>
      </c>
      <c r="AH238" s="3">
        <f t="shared" si="251"/>
        <v>0</v>
      </c>
      <c r="AI238" s="6">
        <f t="shared" si="252"/>
        <v>0</v>
      </c>
      <c r="AJ238" s="3">
        <f t="shared" si="253"/>
        <v>0</v>
      </c>
      <c r="AK238" s="18" t="e">
        <f t="shared" si="254"/>
        <v>#DIV/0!</v>
      </c>
    </row>
    <row r="239" spans="1:37" hidden="1" x14ac:dyDescent="0.25">
      <c r="A239" t="s">
        <v>1309</v>
      </c>
      <c r="B239" s="80" t="s">
        <v>824</v>
      </c>
      <c r="C239" t="s">
        <v>825</v>
      </c>
      <c r="E239"/>
      <c r="H239" s="3">
        <f t="shared" si="300"/>
        <v>0</v>
      </c>
      <c r="I239" s="3">
        <f t="shared" si="301"/>
        <v>0</v>
      </c>
      <c r="J239" s="6">
        <v>0</v>
      </c>
      <c r="K239" s="6">
        <f t="shared" si="302"/>
        <v>0</v>
      </c>
      <c r="L239" s="6">
        <f t="shared" si="303"/>
        <v>0</v>
      </c>
      <c r="M239" s="6">
        <f t="shared" si="304"/>
        <v>0</v>
      </c>
      <c r="N239" s="6">
        <f t="shared" si="305"/>
        <v>0</v>
      </c>
      <c r="O239" s="3">
        <f t="shared" si="306"/>
        <v>0</v>
      </c>
      <c r="P239" s="65">
        <f t="shared" si="307"/>
        <v>0</v>
      </c>
      <c r="Q239" s="6">
        <f t="shared" si="234"/>
        <v>0</v>
      </c>
      <c r="R239" s="6">
        <f t="shared" si="235"/>
        <v>0</v>
      </c>
      <c r="S239" s="6">
        <f t="shared" si="236"/>
        <v>0</v>
      </c>
      <c r="T239" s="6">
        <f t="shared" si="237"/>
        <v>0</v>
      </c>
      <c r="U239" s="6">
        <f t="shared" si="238"/>
        <v>0</v>
      </c>
      <c r="V239" s="3">
        <f t="shared" si="239"/>
        <v>0</v>
      </c>
      <c r="W239" s="3">
        <f t="shared" si="240"/>
        <v>0</v>
      </c>
      <c r="X239" s="3">
        <f t="shared" si="241"/>
        <v>0</v>
      </c>
      <c r="Y239" s="18" t="e">
        <f t="shared" si="242"/>
        <v>#DIV/0!</v>
      </c>
      <c r="Z239" s="6">
        <f t="shared" si="243"/>
        <v>0</v>
      </c>
      <c r="AA239" s="6">
        <f t="shared" si="244"/>
        <v>0</v>
      </c>
      <c r="AB239" s="6">
        <f t="shared" si="245"/>
        <v>0</v>
      </c>
      <c r="AC239" s="18" t="e">
        <f t="shared" si="246"/>
        <v>#DIV/0!</v>
      </c>
      <c r="AD239" s="6">
        <f t="shared" si="247"/>
        <v>0</v>
      </c>
      <c r="AE239" s="6">
        <f t="shared" si="248"/>
        <v>0</v>
      </c>
      <c r="AF239" s="6">
        <f t="shared" si="249"/>
        <v>0</v>
      </c>
      <c r="AG239" s="6">
        <f t="shared" si="250"/>
        <v>0</v>
      </c>
      <c r="AH239" s="3">
        <f t="shared" si="251"/>
        <v>0</v>
      </c>
      <c r="AI239" s="6">
        <f t="shared" si="252"/>
        <v>0</v>
      </c>
      <c r="AJ239" s="3">
        <f t="shared" si="253"/>
        <v>0</v>
      </c>
      <c r="AK239" s="18" t="e">
        <f t="shared" si="254"/>
        <v>#DIV/0!</v>
      </c>
    </row>
    <row r="240" spans="1:37" hidden="1" x14ac:dyDescent="0.25">
      <c r="A240" t="s">
        <v>1309</v>
      </c>
      <c r="B240" s="80" t="s">
        <v>458</v>
      </c>
      <c r="C240" t="s">
        <v>459</v>
      </c>
      <c r="E240"/>
      <c r="H240" s="3">
        <f t="shared" si="300"/>
        <v>0</v>
      </c>
      <c r="I240" s="3">
        <f t="shared" si="301"/>
        <v>0</v>
      </c>
      <c r="J240" s="6">
        <v>0</v>
      </c>
      <c r="K240" s="6">
        <f t="shared" si="302"/>
        <v>0</v>
      </c>
      <c r="L240" s="6">
        <f t="shared" si="303"/>
        <v>0</v>
      </c>
      <c r="M240" s="6">
        <f t="shared" si="304"/>
        <v>0</v>
      </c>
      <c r="N240" s="6">
        <f t="shared" si="305"/>
        <v>0</v>
      </c>
      <c r="O240" s="3">
        <f t="shared" si="306"/>
        <v>0</v>
      </c>
      <c r="P240" s="65">
        <f t="shared" si="307"/>
        <v>0</v>
      </c>
      <c r="Q240" s="6">
        <f t="shared" si="234"/>
        <v>0</v>
      </c>
      <c r="R240" s="6">
        <f t="shared" si="235"/>
        <v>0</v>
      </c>
      <c r="S240" s="6">
        <f t="shared" si="236"/>
        <v>0</v>
      </c>
      <c r="T240" s="6">
        <f t="shared" si="237"/>
        <v>0</v>
      </c>
      <c r="U240" s="6">
        <f t="shared" si="238"/>
        <v>0</v>
      </c>
      <c r="V240" s="3">
        <f t="shared" si="239"/>
        <v>0</v>
      </c>
      <c r="W240" s="3">
        <f t="shared" si="240"/>
        <v>0</v>
      </c>
      <c r="X240" s="3">
        <f t="shared" si="241"/>
        <v>0</v>
      </c>
      <c r="Y240" s="18" t="e">
        <f t="shared" si="242"/>
        <v>#DIV/0!</v>
      </c>
      <c r="Z240" s="6">
        <f t="shared" si="243"/>
        <v>0</v>
      </c>
      <c r="AA240" s="6">
        <f t="shared" si="244"/>
        <v>0</v>
      </c>
      <c r="AB240" s="6">
        <f t="shared" si="245"/>
        <v>0</v>
      </c>
      <c r="AC240" s="18" t="e">
        <f t="shared" si="246"/>
        <v>#DIV/0!</v>
      </c>
      <c r="AD240" s="6">
        <f t="shared" si="247"/>
        <v>0</v>
      </c>
      <c r="AE240" s="6">
        <f t="shared" si="248"/>
        <v>0</v>
      </c>
      <c r="AF240" s="6">
        <f t="shared" si="249"/>
        <v>0</v>
      </c>
      <c r="AG240" s="6">
        <f t="shared" si="250"/>
        <v>0</v>
      </c>
      <c r="AH240" s="3">
        <f t="shared" si="251"/>
        <v>0</v>
      </c>
      <c r="AI240" s="6">
        <f t="shared" si="252"/>
        <v>0</v>
      </c>
      <c r="AJ240" s="3">
        <f t="shared" si="253"/>
        <v>0</v>
      </c>
      <c r="AK240" s="18" t="e">
        <f t="shared" si="254"/>
        <v>#DIV/0!</v>
      </c>
    </row>
    <row r="241" spans="1:37" hidden="1" x14ac:dyDescent="0.25">
      <c r="A241" t="s">
        <v>1309</v>
      </c>
      <c r="B241" s="80" t="s">
        <v>460</v>
      </c>
      <c r="C241" t="s">
        <v>461</v>
      </c>
      <c r="E241"/>
      <c r="H241" s="3">
        <f t="shared" si="300"/>
        <v>0</v>
      </c>
      <c r="I241" s="3">
        <f t="shared" si="301"/>
        <v>0</v>
      </c>
      <c r="J241" s="6">
        <v>0</v>
      </c>
      <c r="K241" s="6">
        <f t="shared" si="302"/>
        <v>0</v>
      </c>
      <c r="L241" s="6">
        <f t="shared" si="303"/>
        <v>0</v>
      </c>
      <c r="M241" s="6">
        <f t="shared" si="304"/>
        <v>0</v>
      </c>
      <c r="N241" s="6">
        <f t="shared" si="305"/>
        <v>0</v>
      </c>
      <c r="O241" s="3">
        <f t="shared" si="306"/>
        <v>0</v>
      </c>
      <c r="P241" s="65">
        <f t="shared" si="307"/>
        <v>0</v>
      </c>
      <c r="Q241" s="6">
        <f t="shared" si="234"/>
        <v>0</v>
      </c>
      <c r="R241" s="6">
        <f t="shared" si="235"/>
        <v>0</v>
      </c>
      <c r="S241" s="6">
        <f t="shared" si="236"/>
        <v>0</v>
      </c>
      <c r="T241" s="6">
        <f t="shared" si="237"/>
        <v>0</v>
      </c>
      <c r="U241" s="6">
        <f t="shared" si="238"/>
        <v>0</v>
      </c>
      <c r="V241" s="3">
        <f t="shared" si="239"/>
        <v>0</v>
      </c>
      <c r="W241" s="3">
        <f t="shared" si="240"/>
        <v>0</v>
      </c>
      <c r="X241" s="3">
        <f t="shared" si="241"/>
        <v>0</v>
      </c>
      <c r="Y241" s="18" t="e">
        <f t="shared" si="242"/>
        <v>#DIV/0!</v>
      </c>
      <c r="Z241" s="6">
        <f t="shared" si="243"/>
        <v>0</v>
      </c>
      <c r="AA241" s="6">
        <f t="shared" si="244"/>
        <v>0</v>
      </c>
      <c r="AB241" s="6">
        <f t="shared" si="245"/>
        <v>0</v>
      </c>
      <c r="AC241" s="18" t="e">
        <f t="shared" si="246"/>
        <v>#DIV/0!</v>
      </c>
      <c r="AD241" s="6">
        <f t="shared" si="247"/>
        <v>0</v>
      </c>
      <c r="AE241" s="6">
        <f t="shared" si="248"/>
        <v>0</v>
      </c>
      <c r="AF241" s="6">
        <f t="shared" si="249"/>
        <v>0</v>
      </c>
      <c r="AG241" s="6">
        <f t="shared" si="250"/>
        <v>0</v>
      </c>
      <c r="AH241" s="3">
        <f t="shared" si="251"/>
        <v>0</v>
      </c>
      <c r="AI241" s="6">
        <f t="shared" si="252"/>
        <v>0</v>
      </c>
      <c r="AJ241" s="3">
        <f t="shared" si="253"/>
        <v>0</v>
      </c>
      <c r="AK241" s="18" t="e">
        <f t="shared" si="254"/>
        <v>#DIV/0!</v>
      </c>
    </row>
    <row r="242" spans="1:37" hidden="1" x14ac:dyDescent="0.25">
      <c r="A242" t="s">
        <v>1309</v>
      </c>
      <c r="B242" s="80" t="s">
        <v>462</v>
      </c>
      <c r="C242" t="s">
        <v>463</v>
      </c>
      <c r="E242"/>
      <c r="H242" s="3">
        <f t="shared" si="300"/>
        <v>0</v>
      </c>
      <c r="I242" s="3">
        <f t="shared" si="301"/>
        <v>0</v>
      </c>
      <c r="J242" s="6">
        <v>0</v>
      </c>
      <c r="K242" s="6">
        <f t="shared" si="302"/>
        <v>0</v>
      </c>
      <c r="L242" s="6">
        <f t="shared" si="303"/>
        <v>0</v>
      </c>
      <c r="M242" s="6">
        <f t="shared" si="304"/>
        <v>0</v>
      </c>
      <c r="N242" s="6">
        <f t="shared" si="305"/>
        <v>0</v>
      </c>
      <c r="O242" s="3">
        <f t="shared" si="306"/>
        <v>0</v>
      </c>
      <c r="P242" s="65">
        <f t="shared" si="307"/>
        <v>0</v>
      </c>
      <c r="Q242" s="6">
        <f t="shared" si="234"/>
        <v>0</v>
      </c>
      <c r="R242" s="6">
        <f t="shared" si="235"/>
        <v>0</v>
      </c>
      <c r="S242" s="6">
        <f t="shared" si="236"/>
        <v>0</v>
      </c>
      <c r="T242" s="6">
        <f t="shared" si="237"/>
        <v>0</v>
      </c>
      <c r="U242" s="6">
        <f t="shared" si="238"/>
        <v>0</v>
      </c>
      <c r="V242" s="3">
        <f t="shared" si="239"/>
        <v>0</v>
      </c>
      <c r="W242" s="3">
        <f t="shared" si="240"/>
        <v>0</v>
      </c>
      <c r="X242" s="3">
        <f t="shared" si="241"/>
        <v>0</v>
      </c>
      <c r="Y242" s="18" t="e">
        <f t="shared" si="242"/>
        <v>#DIV/0!</v>
      </c>
      <c r="Z242" s="6">
        <f t="shared" si="243"/>
        <v>0</v>
      </c>
      <c r="AA242" s="6">
        <f t="shared" si="244"/>
        <v>0</v>
      </c>
      <c r="AB242" s="6">
        <f t="shared" si="245"/>
        <v>0</v>
      </c>
      <c r="AC242" s="18" t="e">
        <f t="shared" si="246"/>
        <v>#DIV/0!</v>
      </c>
      <c r="AD242" s="6">
        <f t="shared" si="247"/>
        <v>0</v>
      </c>
      <c r="AE242" s="6">
        <f t="shared" si="248"/>
        <v>0</v>
      </c>
      <c r="AF242" s="6">
        <f t="shared" si="249"/>
        <v>0</v>
      </c>
      <c r="AG242" s="6">
        <f t="shared" si="250"/>
        <v>0</v>
      </c>
      <c r="AH242" s="3">
        <f t="shared" si="251"/>
        <v>0</v>
      </c>
      <c r="AI242" s="6">
        <f t="shared" si="252"/>
        <v>0</v>
      </c>
      <c r="AJ242" s="3">
        <f t="shared" si="253"/>
        <v>0</v>
      </c>
      <c r="AK242" s="18" t="e">
        <f t="shared" si="254"/>
        <v>#DIV/0!</v>
      </c>
    </row>
    <row r="243" spans="1:37" hidden="1" x14ac:dyDescent="0.25">
      <c r="A243" t="s">
        <v>1309</v>
      </c>
      <c r="B243" s="80" t="s">
        <v>464</v>
      </c>
      <c r="C243" t="s">
        <v>465</v>
      </c>
      <c r="H243" s="3">
        <f t="shared" si="300"/>
        <v>0</v>
      </c>
      <c r="I243" s="3">
        <f t="shared" si="301"/>
        <v>0</v>
      </c>
      <c r="J243" s="6">
        <v>0</v>
      </c>
      <c r="K243" s="6">
        <f t="shared" si="302"/>
        <v>0</v>
      </c>
      <c r="L243" s="6">
        <f t="shared" si="303"/>
        <v>0</v>
      </c>
      <c r="M243" s="6">
        <f t="shared" si="304"/>
        <v>0</v>
      </c>
      <c r="N243" s="6">
        <f t="shared" si="305"/>
        <v>0</v>
      </c>
      <c r="O243" s="3">
        <f t="shared" si="306"/>
        <v>0</v>
      </c>
      <c r="P243" s="65">
        <f t="shared" si="307"/>
        <v>0</v>
      </c>
      <c r="Q243" s="6">
        <f t="shared" si="234"/>
        <v>0</v>
      </c>
      <c r="R243" s="6">
        <f t="shared" si="235"/>
        <v>0</v>
      </c>
      <c r="S243" s="6">
        <f t="shared" si="236"/>
        <v>0</v>
      </c>
      <c r="T243" s="6">
        <f t="shared" si="237"/>
        <v>0</v>
      </c>
      <c r="U243" s="6">
        <f t="shared" si="238"/>
        <v>0</v>
      </c>
      <c r="V243" s="3">
        <f t="shared" si="239"/>
        <v>0</v>
      </c>
      <c r="W243" s="3">
        <f t="shared" si="240"/>
        <v>0</v>
      </c>
      <c r="X243" s="3">
        <f t="shared" si="241"/>
        <v>0</v>
      </c>
      <c r="Y243" s="18" t="e">
        <f t="shared" si="242"/>
        <v>#DIV/0!</v>
      </c>
      <c r="Z243" s="6">
        <f t="shared" si="243"/>
        <v>0</v>
      </c>
      <c r="AA243" s="6">
        <f t="shared" si="244"/>
        <v>0</v>
      </c>
      <c r="AB243" s="6">
        <f t="shared" si="245"/>
        <v>0</v>
      </c>
      <c r="AC243" s="18" t="e">
        <f t="shared" si="246"/>
        <v>#DIV/0!</v>
      </c>
      <c r="AD243" s="6">
        <f t="shared" si="247"/>
        <v>0</v>
      </c>
      <c r="AE243" s="6">
        <f t="shared" si="248"/>
        <v>0</v>
      </c>
      <c r="AF243" s="6">
        <f t="shared" si="249"/>
        <v>0</v>
      </c>
      <c r="AG243" s="6">
        <f t="shared" si="250"/>
        <v>0</v>
      </c>
      <c r="AH243" s="3">
        <f t="shared" si="251"/>
        <v>0</v>
      </c>
      <c r="AI243" s="6">
        <f t="shared" si="252"/>
        <v>0</v>
      </c>
      <c r="AJ243" s="3">
        <f t="shared" si="253"/>
        <v>0</v>
      </c>
      <c r="AK243" s="18" t="e">
        <f t="shared" si="254"/>
        <v>#DIV/0!</v>
      </c>
    </row>
    <row r="244" spans="1:37" hidden="1" x14ac:dyDescent="0.25">
      <c r="A244" t="s">
        <v>1309</v>
      </c>
      <c r="B244" s="80" t="s">
        <v>466</v>
      </c>
      <c r="C244" t="s">
        <v>467</v>
      </c>
      <c r="H244" s="3">
        <f t="shared" si="300"/>
        <v>0</v>
      </c>
      <c r="I244" s="3">
        <f t="shared" si="301"/>
        <v>0</v>
      </c>
      <c r="J244" s="6">
        <v>0</v>
      </c>
      <c r="K244" s="6">
        <f t="shared" si="302"/>
        <v>0</v>
      </c>
      <c r="L244" s="6">
        <f t="shared" si="303"/>
        <v>0</v>
      </c>
      <c r="M244" s="6">
        <f t="shared" si="304"/>
        <v>0</v>
      </c>
      <c r="N244" s="6">
        <f t="shared" si="305"/>
        <v>0</v>
      </c>
      <c r="O244" s="3">
        <f t="shared" si="306"/>
        <v>0</v>
      </c>
      <c r="P244" s="65">
        <f t="shared" si="307"/>
        <v>0</v>
      </c>
      <c r="Q244" s="6">
        <f t="shared" si="234"/>
        <v>0</v>
      </c>
      <c r="R244" s="6">
        <f t="shared" si="235"/>
        <v>0</v>
      </c>
      <c r="S244" s="6">
        <f t="shared" si="236"/>
        <v>0</v>
      </c>
      <c r="T244" s="6">
        <f t="shared" si="237"/>
        <v>0</v>
      </c>
      <c r="U244" s="6">
        <f t="shared" si="238"/>
        <v>0</v>
      </c>
      <c r="V244" s="3">
        <f t="shared" si="239"/>
        <v>0</v>
      </c>
      <c r="W244" s="3">
        <f t="shared" si="240"/>
        <v>0</v>
      </c>
      <c r="X244" s="3">
        <f t="shared" si="241"/>
        <v>0</v>
      </c>
      <c r="Y244" s="18" t="e">
        <f t="shared" si="242"/>
        <v>#DIV/0!</v>
      </c>
      <c r="Z244" s="6">
        <f t="shared" si="243"/>
        <v>0</v>
      </c>
      <c r="AA244" s="6">
        <f t="shared" si="244"/>
        <v>0</v>
      </c>
      <c r="AB244" s="6">
        <f t="shared" si="245"/>
        <v>0</v>
      </c>
      <c r="AC244" s="18" t="e">
        <f t="shared" si="246"/>
        <v>#DIV/0!</v>
      </c>
      <c r="AD244" s="6">
        <f t="shared" si="247"/>
        <v>0</v>
      </c>
      <c r="AE244" s="6">
        <f t="shared" si="248"/>
        <v>0</v>
      </c>
      <c r="AF244" s="6">
        <f t="shared" si="249"/>
        <v>0</v>
      </c>
      <c r="AG244" s="6">
        <f t="shared" si="250"/>
        <v>0</v>
      </c>
      <c r="AH244" s="3">
        <f t="shared" si="251"/>
        <v>0</v>
      </c>
      <c r="AI244" s="6">
        <f t="shared" si="252"/>
        <v>0</v>
      </c>
      <c r="AJ244" s="3">
        <f t="shared" si="253"/>
        <v>0</v>
      </c>
      <c r="AK244" s="18" t="e">
        <f t="shared" si="254"/>
        <v>#DIV/0!</v>
      </c>
    </row>
    <row r="245" spans="1:37" hidden="1" x14ac:dyDescent="0.25">
      <c r="A245" t="s">
        <v>1318</v>
      </c>
      <c r="B245" s="80" t="s">
        <v>761</v>
      </c>
      <c r="C245" t="s">
        <v>762</v>
      </c>
      <c r="H245" s="3">
        <f t="shared" si="300"/>
        <v>0</v>
      </c>
      <c r="I245" s="3">
        <f t="shared" si="301"/>
        <v>0</v>
      </c>
      <c r="J245" s="6">
        <v>0</v>
      </c>
      <c r="K245" s="6">
        <f t="shared" si="302"/>
        <v>0</v>
      </c>
      <c r="L245" s="6">
        <f t="shared" si="303"/>
        <v>0</v>
      </c>
      <c r="M245" s="6">
        <f t="shared" si="304"/>
        <v>0</v>
      </c>
      <c r="N245" s="6">
        <f t="shared" si="305"/>
        <v>0</v>
      </c>
      <c r="O245" s="3">
        <f t="shared" si="306"/>
        <v>0</v>
      </c>
      <c r="P245" s="65">
        <f t="shared" si="307"/>
        <v>0</v>
      </c>
      <c r="Q245" s="6">
        <f t="shared" si="234"/>
        <v>0</v>
      </c>
      <c r="R245" s="6">
        <f t="shared" si="235"/>
        <v>0</v>
      </c>
      <c r="S245" s="6">
        <f t="shared" si="236"/>
        <v>0</v>
      </c>
      <c r="T245" s="6">
        <f t="shared" si="237"/>
        <v>0</v>
      </c>
      <c r="U245" s="6">
        <f t="shared" si="238"/>
        <v>0</v>
      </c>
      <c r="V245" s="3">
        <f t="shared" si="239"/>
        <v>0</v>
      </c>
      <c r="W245" s="3">
        <f t="shared" si="240"/>
        <v>0</v>
      </c>
      <c r="X245" s="3">
        <f t="shared" si="241"/>
        <v>0</v>
      </c>
      <c r="Y245" s="18" t="e">
        <f t="shared" si="242"/>
        <v>#DIV/0!</v>
      </c>
      <c r="Z245" s="6">
        <f t="shared" si="243"/>
        <v>0</v>
      </c>
      <c r="AA245" s="6">
        <f t="shared" si="244"/>
        <v>0</v>
      </c>
      <c r="AB245" s="6">
        <f t="shared" si="245"/>
        <v>0</v>
      </c>
      <c r="AC245" s="18" t="e">
        <f t="shared" si="246"/>
        <v>#DIV/0!</v>
      </c>
      <c r="AD245" s="6">
        <f t="shared" si="247"/>
        <v>0</v>
      </c>
      <c r="AE245" s="6">
        <f t="shared" si="248"/>
        <v>0</v>
      </c>
      <c r="AF245" s="6">
        <f t="shared" si="249"/>
        <v>0</v>
      </c>
      <c r="AG245" s="6">
        <f t="shared" si="250"/>
        <v>0</v>
      </c>
      <c r="AH245" s="3">
        <f t="shared" si="251"/>
        <v>0</v>
      </c>
      <c r="AI245" s="6">
        <f t="shared" si="252"/>
        <v>0</v>
      </c>
      <c r="AJ245" s="3">
        <f t="shared" si="253"/>
        <v>0</v>
      </c>
      <c r="AK245" s="18" t="e">
        <f t="shared" si="254"/>
        <v>#DIV/0!</v>
      </c>
    </row>
    <row r="246" spans="1:37" hidden="1" x14ac:dyDescent="0.25">
      <c r="A246" t="s">
        <v>1318</v>
      </c>
      <c r="B246" s="80" t="s">
        <v>773</v>
      </c>
      <c r="C246" t="s">
        <v>774</v>
      </c>
      <c r="H246" s="3">
        <f t="shared" si="300"/>
        <v>0</v>
      </c>
      <c r="I246" s="3">
        <f t="shared" si="301"/>
        <v>0</v>
      </c>
      <c r="J246" s="6">
        <v>0</v>
      </c>
      <c r="K246" s="6">
        <f t="shared" si="302"/>
        <v>0</v>
      </c>
      <c r="L246" s="6">
        <f t="shared" si="303"/>
        <v>0</v>
      </c>
      <c r="M246" s="6">
        <f t="shared" si="304"/>
        <v>0</v>
      </c>
      <c r="N246" s="6">
        <f t="shared" si="305"/>
        <v>0</v>
      </c>
      <c r="O246" s="3">
        <f t="shared" si="306"/>
        <v>0</v>
      </c>
      <c r="P246" s="65">
        <f t="shared" si="307"/>
        <v>0</v>
      </c>
      <c r="Q246" s="6">
        <f t="shared" si="234"/>
        <v>0</v>
      </c>
      <c r="R246" s="6">
        <f t="shared" si="235"/>
        <v>0</v>
      </c>
      <c r="S246" s="6">
        <f t="shared" si="236"/>
        <v>0</v>
      </c>
      <c r="T246" s="6">
        <f t="shared" si="237"/>
        <v>0</v>
      </c>
      <c r="U246" s="6">
        <f t="shared" si="238"/>
        <v>0</v>
      </c>
      <c r="V246" s="3">
        <f t="shared" si="239"/>
        <v>0</v>
      </c>
      <c r="W246" s="3">
        <f t="shared" si="240"/>
        <v>0</v>
      </c>
      <c r="X246" s="3">
        <f t="shared" si="241"/>
        <v>0</v>
      </c>
      <c r="Y246" s="18" t="e">
        <f t="shared" si="242"/>
        <v>#DIV/0!</v>
      </c>
      <c r="Z246" s="6">
        <f t="shared" si="243"/>
        <v>0</v>
      </c>
      <c r="AA246" s="6">
        <f t="shared" si="244"/>
        <v>0</v>
      </c>
      <c r="AB246" s="6">
        <f t="shared" si="245"/>
        <v>0</v>
      </c>
      <c r="AC246" s="18" t="e">
        <f t="shared" si="246"/>
        <v>#DIV/0!</v>
      </c>
      <c r="AD246" s="6">
        <f t="shared" si="247"/>
        <v>0</v>
      </c>
      <c r="AE246" s="6">
        <f t="shared" si="248"/>
        <v>0</v>
      </c>
      <c r="AF246" s="6">
        <f t="shared" si="249"/>
        <v>0</v>
      </c>
      <c r="AG246" s="6">
        <f t="shared" si="250"/>
        <v>0</v>
      </c>
      <c r="AH246" s="3">
        <f t="shared" si="251"/>
        <v>0</v>
      </c>
      <c r="AI246" s="6">
        <f t="shared" si="252"/>
        <v>0</v>
      </c>
      <c r="AJ246" s="3">
        <f t="shared" si="253"/>
        <v>0</v>
      </c>
      <c r="AK246" s="18" t="e">
        <f t="shared" si="254"/>
        <v>#DIV/0!</v>
      </c>
    </row>
    <row r="247" spans="1:37" hidden="1" x14ac:dyDescent="0.25">
      <c r="A247" t="s">
        <v>1318</v>
      </c>
      <c r="B247" s="80" t="s">
        <v>783</v>
      </c>
      <c r="C247" t="s">
        <v>784</v>
      </c>
      <c r="H247" s="3">
        <f t="shared" si="300"/>
        <v>0</v>
      </c>
      <c r="I247" s="3">
        <f t="shared" si="301"/>
        <v>0</v>
      </c>
      <c r="J247" s="6">
        <v>0</v>
      </c>
      <c r="K247" s="6">
        <f t="shared" si="302"/>
        <v>0</v>
      </c>
      <c r="L247" s="6">
        <f t="shared" si="303"/>
        <v>0</v>
      </c>
      <c r="M247" s="6">
        <f t="shared" si="304"/>
        <v>0</v>
      </c>
      <c r="N247" s="6">
        <f t="shared" si="305"/>
        <v>0</v>
      </c>
      <c r="O247" s="3">
        <f t="shared" si="306"/>
        <v>0</v>
      </c>
      <c r="P247" s="65">
        <f t="shared" si="307"/>
        <v>0</v>
      </c>
      <c r="Q247" s="6">
        <f t="shared" si="234"/>
        <v>0</v>
      </c>
      <c r="R247" s="6">
        <f t="shared" si="235"/>
        <v>0</v>
      </c>
      <c r="S247" s="6">
        <f t="shared" si="236"/>
        <v>0</v>
      </c>
      <c r="T247" s="6">
        <f t="shared" si="237"/>
        <v>0</v>
      </c>
      <c r="U247" s="6">
        <f t="shared" si="238"/>
        <v>0</v>
      </c>
      <c r="V247" s="3">
        <f t="shared" si="239"/>
        <v>0</v>
      </c>
      <c r="W247" s="3">
        <f t="shared" si="240"/>
        <v>0</v>
      </c>
      <c r="X247" s="3">
        <f t="shared" si="241"/>
        <v>0</v>
      </c>
      <c r="Y247" s="18" t="e">
        <f t="shared" si="242"/>
        <v>#DIV/0!</v>
      </c>
      <c r="Z247" s="6">
        <f t="shared" si="243"/>
        <v>0</v>
      </c>
      <c r="AA247" s="6">
        <f t="shared" si="244"/>
        <v>0</v>
      </c>
      <c r="AB247" s="6">
        <f t="shared" si="245"/>
        <v>0</v>
      </c>
      <c r="AC247" s="18" t="e">
        <f t="shared" si="246"/>
        <v>#DIV/0!</v>
      </c>
      <c r="AD247" s="6">
        <f t="shared" si="247"/>
        <v>0</v>
      </c>
      <c r="AE247" s="6">
        <f t="shared" si="248"/>
        <v>0</v>
      </c>
      <c r="AF247" s="6">
        <f t="shared" si="249"/>
        <v>0</v>
      </c>
      <c r="AG247" s="6">
        <f t="shared" si="250"/>
        <v>0</v>
      </c>
      <c r="AH247" s="3">
        <f t="shared" si="251"/>
        <v>0</v>
      </c>
      <c r="AI247" s="6">
        <f t="shared" si="252"/>
        <v>0</v>
      </c>
      <c r="AJ247" s="3">
        <f t="shared" si="253"/>
        <v>0</v>
      </c>
      <c r="AK247" s="18" t="e">
        <f t="shared" si="254"/>
        <v>#DIV/0!</v>
      </c>
    </row>
    <row r="248" spans="1:37" hidden="1" x14ac:dyDescent="0.25">
      <c r="A248" t="s">
        <v>1318</v>
      </c>
      <c r="B248" s="80" t="s">
        <v>763</v>
      </c>
      <c r="C248" t="s">
        <v>764</v>
      </c>
      <c r="H248" s="3">
        <f t="shared" si="300"/>
        <v>0</v>
      </c>
      <c r="I248" s="3">
        <f t="shared" si="301"/>
        <v>0</v>
      </c>
      <c r="J248" s="6">
        <v>0</v>
      </c>
      <c r="K248" s="6">
        <f t="shared" si="302"/>
        <v>0</v>
      </c>
      <c r="L248" s="6">
        <f t="shared" si="303"/>
        <v>0</v>
      </c>
      <c r="M248" s="6">
        <f t="shared" si="304"/>
        <v>0</v>
      </c>
      <c r="N248" s="6">
        <f t="shared" si="305"/>
        <v>0</v>
      </c>
      <c r="O248" s="3">
        <f t="shared" si="306"/>
        <v>0</v>
      </c>
      <c r="P248" s="65">
        <f t="shared" si="307"/>
        <v>0</v>
      </c>
      <c r="Q248" s="6">
        <f t="shared" si="234"/>
        <v>0</v>
      </c>
      <c r="R248" s="6">
        <f t="shared" si="235"/>
        <v>0</v>
      </c>
      <c r="S248" s="6">
        <f t="shared" si="236"/>
        <v>0</v>
      </c>
      <c r="T248" s="6">
        <f t="shared" si="237"/>
        <v>0</v>
      </c>
      <c r="U248" s="6">
        <f t="shared" si="238"/>
        <v>0</v>
      </c>
      <c r="V248" s="3">
        <f t="shared" si="239"/>
        <v>0</v>
      </c>
      <c r="W248" s="3">
        <f t="shared" si="240"/>
        <v>0</v>
      </c>
      <c r="X248" s="3">
        <f t="shared" si="241"/>
        <v>0</v>
      </c>
      <c r="Y248" s="18" t="e">
        <f t="shared" si="242"/>
        <v>#DIV/0!</v>
      </c>
      <c r="Z248" s="6">
        <f t="shared" si="243"/>
        <v>0</v>
      </c>
      <c r="AA248" s="6">
        <f t="shared" si="244"/>
        <v>0</v>
      </c>
      <c r="AB248" s="6">
        <f t="shared" si="245"/>
        <v>0</v>
      </c>
      <c r="AC248" s="18" t="e">
        <f t="shared" si="246"/>
        <v>#DIV/0!</v>
      </c>
      <c r="AD248" s="6">
        <f t="shared" si="247"/>
        <v>0</v>
      </c>
      <c r="AE248" s="6">
        <f t="shared" si="248"/>
        <v>0</v>
      </c>
      <c r="AF248" s="6">
        <f t="shared" si="249"/>
        <v>0</v>
      </c>
      <c r="AG248" s="6">
        <f t="shared" si="250"/>
        <v>0</v>
      </c>
      <c r="AH248" s="3">
        <f t="shared" si="251"/>
        <v>0</v>
      </c>
      <c r="AI248" s="6">
        <f t="shared" si="252"/>
        <v>0</v>
      </c>
      <c r="AJ248" s="3">
        <f t="shared" si="253"/>
        <v>0</v>
      </c>
      <c r="AK248" s="18" t="e">
        <f t="shared" si="254"/>
        <v>#DIV/0!</v>
      </c>
    </row>
    <row r="249" spans="1:37" hidden="1" x14ac:dyDescent="0.25">
      <c r="A249" t="s">
        <v>1318</v>
      </c>
      <c r="B249" s="80" t="s">
        <v>775</v>
      </c>
      <c r="C249" t="s">
        <v>776</v>
      </c>
      <c r="E249"/>
      <c r="H249" s="3">
        <f t="shared" si="300"/>
        <v>0</v>
      </c>
      <c r="I249" s="3">
        <f t="shared" si="301"/>
        <v>0</v>
      </c>
      <c r="J249" s="6">
        <v>0</v>
      </c>
      <c r="K249" s="6">
        <f t="shared" si="302"/>
        <v>0</v>
      </c>
      <c r="L249" s="6">
        <f t="shared" si="303"/>
        <v>0</v>
      </c>
      <c r="M249" s="6">
        <f t="shared" si="304"/>
        <v>0</v>
      </c>
      <c r="N249" s="6">
        <f t="shared" si="305"/>
        <v>0</v>
      </c>
      <c r="O249" s="3">
        <f t="shared" si="306"/>
        <v>0</v>
      </c>
      <c r="P249" s="65">
        <f t="shared" si="307"/>
        <v>0</v>
      </c>
      <c r="Q249" s="6">
        <f t="shared" si="234"/>
        <v>0</v>
      </c>
      <c r="R249" s="6">
        <f t="shared" si="235"/>
        <v>0</v>
      </c>
      <c r="S249" s="6">
        <f t="shared" si="236"/>
        <v>0</v>
      </c>
      <c r="T249" s="6">
        <f t="shared" si="237"/>
        <v>0</v>
      </c>
      <c r="U249" s="6">
        <f t="shared" si="238"/>
        <v>0</v>
      </c>
      <c r="V249" s="3">
        <f t="shared" si="239"/>
        <v>0</v>
      </c>
      <c r="W249" s="3">
        <f t="shared" si="240"/>
        <v>0</v>
      </c>
      <c r="X249" s="3">
        <f t="shared" si="241"/>
        <v>0</v>
      </c>
      <c r="Y249" s="18" t="e">
        <f t="shared" si="242"/>
        <v>#DIV/0!</v>
      </c>
      <c r="Z249" s="6">
        <f t="shared" si="243"/>
        <v>0</v>
      </c>
      <c r="AA249" s="6">
        <f t="shared" si="244"/>
        <v>0</v>
      </c>
      <c r="AB249" s="6">
        <f t="shared" si="245"/>
        <v>0</v>
      </c>
      <c r="AC249" s="18" t="e">
        <f t="shared" si="246"/>
        <v>#DIV/0!</v>
      </c>
      <c r="AD249" s="6">
        <f t="shared" si="247"/>
        <v>0</v>
      </c>
      <c r="AE249" s="6">
        <f t="shared" si="248"/>
        <v>0</v>
      </c>
      <c r="AF249" s="6">
        <f t="shared" si="249"/>
        <v>0</v>
      </c>
      <c r="AG249" s="6">
        <f t="shared" si="250"/>
        <v>0</v>
      </c>
      <c r="AH249" s="3">
        <f t="shared" si="251"/>
        <v>0</v>
      </c>
      <c r="AI249" s="6">
        <f t="shared" si="252"/>
        <v>0</v>
      </c>
      <c r="AJ249" s="3">
        <f t="shared" si="253"/>
        <v>0</v>
      </c>
      <c r="AK249" s="18" t="e">
        <f t="shared" si="254"/>
        <v>#DIV/0!</v>
      </c>
    </row>
    <row r="250" spans="1:37" hidden="1" x14ac:dyDescent="0.25">
      <c r="A250" t="s">
        <v>1318</v>
      </c>
      <c r="B250" s="80" t="s">
        <v>785</v>
      </c>
      <c r="C250" t="s">
        <v>786</v>
      </c>
      <c r="E250"/>
      <c r="H250" s="3">
        <f t="shared" si="300"/>
        <v>0</v>
      </c>
      <c r="I250" s="3">
        <f t="shared" si="301"/>
        <v>0</v>
      </c>
      <c r="J250" s="6">
        <v>0</v>
      </c>
      <c r="K250" s="6">
        <f t="shared" si="302"/>
        <v>0</v>
      </c>
      <c r="L250" s="6">
        <f t="shared" si="303"/>
        <v>0</v>
      </c>
      <c r="M250" s="6">
        <f t="shared" si="304"/>
        <v>0</v>
      </c>
      <c r="N250" s="6">
        <f t="shared" si="305"/>
        <v>0</v>
      </c>
      <c r="O250" s="3">
        <f t="shared" si="306"/>
        <v>0</v>
      </c>
      <c r="P250" s="65">
        <f t="shared" si="307"/>
        <v>0</v>
      </c>
      <c r="Q250" s="6">
        <f t="shared" si="234"/>
        <v>0</v>
      </c>
      <c r="R250" s="6">
        <f t="shared" si="235"/>
        <v>0</v>
      </c>
      <c r="S250" s="6">
        <f t="shared" si="236"/>
        <v>0</v>
      </c>
      <c r="T250" s="6">
        <f t="shared" si="237"/>
        <v>0</v>
      </c>
      <c r="U250" s="6">
        <f t="shared" si="238"/>
        <v>0</v>
      </c>
      <c r="V250" s="3">
        <f t="shared" si="239"/>
        <v>0</v>
      </c>
      <c r="W250" s="3">
        <f t="shared" si="240"/>
        <v>0</v>
      </c>
      <c r="X250" s="3">
        <f t="shared" si="241"/>
        <v>0</v>
      </c>
      <c r="Y250" s="18" t="e">
        <f t="shared" si="242"/>
        <v>#DIV/0!</v>
      </c>
      <c r="Z250" s="6">
        <f t="shared" si="243"/>
        <v>0</v>
      </c>
      <c r="AA250" s="6">
        <f t="shared" si="244"/>
        <v>0</v>
      </c>
      <c r="AB250" s="6">
        <f t="shared" si="245"/>
        <v>0</v>
      </c>
      <c r="AC250" s="18" t="e">
        <f t="shared" si="246"/>
        <v>#DIV/0!</v>
      </c>
      <c r="AD250" s="6">
        <f t="shared" si="247"/>
        <v>0</v>
      </c>
      <c r="AE250" s="6">
        <f t="shared" si="248"/>
        <v>0</v>
      </c>
      <c r="AF250" s="6">
        <f t="shared" si="249"/>
        <v>0</v>
      </c>
      <c r="AG250" s="6">
        <f t="shared" si="250"/>
        <v>0</v>
      </c>
      <c r="AH250" s="3">
        <f t="shared" si="251"/>
        <v>0</v>
      </c>
      <c r="AI250" s="6">
        <f t="shared" si="252"/>
        <v>0</v>
      </c>
      <c r="AJ250" s="3">
        <f t="shared" si="253"/>
        <v>0</v>
      </c>
      <c r="AK250" s="18" t="e">
        <f t="shared" si="254"/>
        <v>#DIV/0!</v>
      </c>
    </row>
    <row r="251" spans="1:37" hidden="1" x14ac:dyDescent="0.25">
      <c r="A251" t="s">
        <v>1318</v>
      </c>
      <c r="B251" s="80" t="s">
        <v>767</v>
      </c>
      <c r="C251" t="s">
        <v>768</v>
      </c>
      <c r="E251"/>
      <c r="H251" s="3">
        <f t="shared" si="300"/>
        <v>0</v>
      </c>
      <c r="I251" s="3">
        <f t="shared" si="301"/>
        <v>0</v>
      </c>
      <c r="J251" s="6">
        <v>0</v>
      </c>
      <c r="K251" s="6">
        <f t="shared" si="302"/>
        <v>0</v>
      </c>
      <c r="L251" s="6">
        <f t="shared" si="303"/>
        <v>0</v>
      </c>
      <c r="M251" s="6">
        <f t="shared" si="304"/>
        <v>0</v>
      </c>
      <c r="N251" s="6">
        <f t="shared" si="305"/>
        <v>0</v>
      </c>
      <c r="O251" s="3">
        <f t="shared" si="306"/>
        <v>0</v>
      </c>
      <c r="P251" s="65">
        <f t="shared" si="307"/>
        <v>0</v>
      </c>
      <c r="Q251" s="6">
        <f t="shared" si="234"/>
        <v>0</v>
      </c>
      <c r="R251" s="6">
        <f t="shared" si="235"/>
        <v>0</v>
      </c>
      <c r="S251" s="6">
        <f t="shared" si="236"/>
        <v>0</v>
      </c>
      <c r="T251" s="6">
        <f t="shared" si="237"/>
        <v>0</v>
      </c>
      <c r="U251" s="6">
        <f t="shared" si="238"/>
        <v>0</v>
      </c>
      <c r="V251" s="3">
        <f t="shared" si="239"/>
        <v>0</v>
      </c>
      <c r="W251" s="3">
        <f t="shared" si="240"/>
        <v>0</v>
      </c>
      <c r="X251" s="3">
        <f t="shared" si="241"/>
        <v>0</v>
      </c>
      <c r="Y251" s="18" t="e">
        <f t="shared" si="242"/>
        <v>#DIV/0!</v>
      </c>
      <c r="Z251" s="6">
        <f t="shared" si="243"/>
        <v>0</v>
      </c>
      <c r="AA251" s="6">
        <f t="shared" si="244"/>
        <v>0</v>
      </c>
      <c r="AB251" s="6">
        <f t="shared" si="245"/>
        <v>0</v>
      </c>
      <c r="AC251" s="18" t="e">
        <f t="shared" si="246"/>
        <v>#DIV/0!</v>
      </c>
      <c r="AD251" s="6">
        <f t="shared" si="247"/>
        <v>0</v>
      </c>
      <c r="AE251" s="6">
        <f t="shared" si="248"/>
        <v>0</v>
      </c>
      <c r="AF251" s="6">
        <f t="shared" si="249"/>
        <v>0</v>
      </c>
      <c r="AG251" s="6">
        <f t="shared" si="250"/>
        <v>0</v>
      </c>
      <c r="AH251" s="3">
        <f t="shared" si="251"/>
        <v>0</v>
      </c>
      <c r="AI251" s="6">
        <f t="shared" si="252"/>
        <v>0</v>
      </c>
      <c r="AJ251" s="3">
        <f t="shared" si="253"/>
        <v>0</v>
      </c>
      <c r="AK251" s="18" t="e">
        <f t="shared" si="254"/>
        <v>#DIV/0!</v>
      </c>
    </row>
    <row r="252" spans="1:37" hidden="1" x14ac:dyDescent="0.25">
      <c r="A252" t="s">
        <v>1318</v>
      </c>
      <c r="B252" s="80" t="s">
        <v>777</v>
      </c>
      <c r="C252" t="s">
        <v>778</v>
      </c>
      <c r="E252"/>
      <c r="H252" s="3">
        <f t="shared" si="300"/>
        <v>0</v>
      </c>
      <c r="I252" s="3">
        <f t="shared" si="301"/>
        <v>0</v>
      </c>
      <c r="J252" s="6">
        <v>0</v>
      </c>
      <c r="K252" s="6">
        <f t="shared" si="302"/>
        <v>0</v>
      </c>
      <c r="L252" s="6">
        <f t="shared" si="303"/>
        <v>0</v>
      </c>
      <c r="M252" s="6">
        <f t="shared" si="304"/>
        <v>0</v>
      </c>
      <c r="N252" s="6">
        <f t="shared" si="305"/>
        <v>0</v>
      </c>
      <c r="O252" s="3">
        <f t="shared" si="306"/>
        <v>0</v>
      </c>
      <c r="P252" s="65">
        <f t="shared" si="307"/>
        <v>0</v>
      </c>
      <c r="Q252" s="6">
        <f t="shared" si="234"/>
        <v>0</v>
      </c>
      <c r="R252" s="6">
        <f t="shared" si="235"/>
        <v>0</v>
      </c>
      <c r="S252" s="6">
        <f t="shared" si="236"/>
        <v>0</v>
      </c>
      <c r="T252" s="6">
        <f t="shared" si="237"/>
        <v>0</v>
      </c>
      <c r="U252" s="6">
        <f t="shared" si="238"/>
        <v>0</v>
      </c>
      <c r="V252" s="3">
        <f t="shared" si="239"/>
        <v>0</v>
      </c>
      <c r="W252" s="3">
        <f t="shared" si="240"/>
        <v>0</v>
      </c>
      <c r="X252" s="3">
        <f t="shared" si="241"/>
        <v>0</v>
      </c>
      <c r="Y252" s="18" t="e">
        <f t="shared" si="242"/>
        <v>#DIV/0!</v>
      </c>
      <c r="Z252" s="6">
        <f t="shared" si="243"/>
        <v>0</v>
      </c>
      <c r="AA252" s="6">
        <f t="shared" si="244"/>
        <v>0</v>
      </c>
      <c r="AB252" s="6">
        <f t="shared" si="245"/>
        <v>0</v>
      </c>
      <c r="AC252" s="18" t="e">
        <f t="shared" si="246"/>
        <v>#DIV/0!</v>
      </c>
      <c r="AD252" s="6">
        <f t="shared" si="247"/>
        <v>0</v>
      </c>
      <c r="AE252" s="6">
        <f t="shared" si="248"/>
        <v>0</v>
      </c>
      <c r="AF252" s="6">
        <f t="shared" si="249"/>
        <v>0</v>
      </c>
      <c r="AG252" s="6">
        <f t="shared" si="250"/>
        <v>0</v>
      </c>
      <c r="AH252" s="3">
        <f t="shared" si="251"/>
        <v>0</v>
      </c>
      <c r="AI252" s="6">
        <f t="shared" si="252"/>
        <v>0</v>
      </c>
      <c r="AJ252" s="3">
        <f t="shared" si="253"/>
        <v>0</v>
      </c>
      <c r="AK252" s="18" t="e">
        <f t="shared" si="254"/>
        <v>#DIV/0!</v>
      </c>
    </row>
    <row r="253" spans="1:37" hidden="1" x14ac:dyDescent="0.25">
      <c r="A253" t="s">
        <v>1318</v>
      </c>
      <c r="B253" s="80" t="s">
        <v>771</v>
      </c>
      <c r="C253" t="s">
        <v>772</v>
      </c>
      <c r="E253"/>
      <c r="H253" s="3">
        <f t="shared" si="300"/>
        <v>0</v>
      </c>
      <c r="I253" s="3">
        <f t="shared" si="301"/>
        <v>0</v>
      </c>
      <c r="J253" s="6">
        <v>0</v>
      </c>
      <c r="K253" s="6">
        <f t="shared" si="302"/>
        <v>0</v>
      </c>
      <c r="L253" s="6">
        <f t="shared" si="303"/>
        <v>0</v>
      </c>
      <c r="M253" s="6">
        <f t="shared" si="304"/>
        <v>0</v>
      </c>
      <c r="N253" s="6">
        <f t="shared" si="305"/>
        <v>0</v>
      </c>
      <c r="O253" s="3">
        <f t="shared" si="306"/>
        <v>0</v>
      </c>
      <c r="P253" s="65">
        <f t="shared" si="307"/>
        <v>0</v>
      </c>
      <c r="Q253" s="6">
        <f t="shared" si="234"/>
        <v>0</v>
      </c>
      <c r="R253" s="6">
        <f t="shared" si="235"/>
        <v>0</v>
      </c>
      <c r="S253" s="6">
        <f t="shared" si="236"/>
        <v>0</v>
      </c>
      <c r="T253" s="6">
        <f t="shared" si="237"/>
        <v>0</v>
      </c>
      <c r="U253" s="6">
        <f t="shared" si="238"/>
        <v>0</v>
      </c>
      <c r="V253" s="3">
        <f t="shared" si="239"/>
        <v>0</v>
      </c>
      <c r="W253" s="3">
        <f t="shared" si="240"/>
        <v>0</v>
      </c>
      <c r="X253" s="3">
        <f t="shared" si="241"/>
        <v>0</v>
      </c>
      <c r="Y253" s="18" t="e">
        <f t="shared" si="242"/>
        <v>#DIV/0!</v>
      </c>
      <c r="Z253" s="6">
        <f t="shared" si="243"/>
        <v>0</v>
      </c>
      <c r="AA253" s="6">
        <f t="shared" si="244"/>
        <v>0</v>
      </c>
      <c r="AB253" s="6">
        <f t="shared" si="245"/>
        <v>0</v>
      </c>
      <c r="AC253" s="18" t="e">
        <f t="shared" si="246"/>
        <v>#DIV/0!</v>
      </c>
      <c r="AD253" s="6">
        <f t="shared" si="247"/>
        <v>0</v>
      </c>
      <c r="AE253" s="6">
        <f t="shared" si="248"/>
        <v>0</v>
      </c>
      <c r="AF253" s="6">
        <f t="shared" si="249"/>
        <v>0</v>
      </c>
      <c r="AG253" s="6">
        <f t="shared" si="250"/>
        <v>0</v>
      </c>
      <c r="AH253" s="3">
        <f t="shared" si="251"/>
        <v>0</v>
      </c>
      <c r="AI253" s="6">
        <f t="shared" si="252"/>
        <v>0</v>
      </c>
      <c r="AJ253" s="3">
        <f t="shared" si="253"/>
        <v>0</v>
      </c>
      <c r="AK253" s="18" t="e">
        <f t="shared" si="254"/>
        <v>#DIV/0!</v>
      </c>
    </row>
    <row r="254" spans="1:37" hidden="1" x14ac:dyDescent="0.25">
      <c r="A254" t="s">
        <v>1318</v>
      </c>
      <c r="B254" s="80" t="s">
        <v>779</v>
      </c>
      <c r="C254" t="s">
        <v>780</v>
      </c>
      <c r="E254"/>
      <c r="H254" s="3">
        <f t="shared" si="300"/>
        <v>0</v>
      </c>
      <c r="I254" s="3">
        <f t="shared" si="301"/>
        <v>0</v>
      </c>
      <c r="J254" s="6">
        <v>0</v>
      </c>
      <c r="K254" s="6">
        <f t="shared" si="302"/>
        <v>0</v>
      </c>
      <c r="L254" s="6">
        <f t="shared" si="303"/>
        <v>0</v>
      </c>
      <c r="M254" s="6">
        <f t="shared" si="304"/>
        <v>0</v>
      </c>
      <c r="N254" s="6">
        <f t="shared" si="305"/>
        <v>0</v>
      </c>
      <c r="O254" s="3">
        <f t="shared" si="306"/>
        <v>0</v>
      </c>
      <c r="P254" s="65">
        <f t="shared" si="307"/>
        <v>0</v>
      </c>
      <c r="Q254" s="6">
        <f t="shared" si="234"/>
        <v>0</v>
      </c>
      <c r="R254" s="6">
        <f t="shared" si="235"/>
        <v>0</v>
      </c>
      <c r="S254" s="6">
        <f t="shared" si="236"/>
        <v>0</v>
      </c>
      <c r="T254" s="6">
        <f t="shared" si="237"/>
        <v>0</v>
      </c>
      <c r="U254" s="6">
        <f t="shared" si="238"/>
        <v>0</v>
      </c>
      <c r="V254" s="3">
        <f t="shared" si="239"/>
        <v>0</v>
      </c>
      <c r="W254" s="3">
        <f t="shared" si="240"/>
        <v>0</v>
      </c>
      <c r="X254" s="3">
        <f t="shared" si="241"/>
        <v>0</v>
      </c>
      <c r="Y254" s="18" t="e">
        <f t="shared" si="242"/>
        <v>#DIV/0!</v>
      </c>
      <c r="Z254" s="6">
        <f t="shared" si="243"/>
        <v>0</v>
      </c>
      <c r="AA254" s="6">
        <f t="shared" si="244"/>
        <v>0</v>
      </c>
      <c r="AB254" s="6">
        <f t="shared" si="245"/>
        <v>0</v>
      </c>
      <c r="AC254" s="18" t="e">
        <f t="shared" si="246"/>
        <v>#DIV/0!</v>
      </c>
      <c r="AD254" s="6">
        <f t="shared" si="247"/>
        <v>0</v>
      </c>
      <c r="AE254" s="6">
        <f t="shared" si="248"/>
        <v>0</v>
      </c>
      <c r="AF254" s="6">
        <f t="shared" si="249"/>
        <v>0</v>
      </c>
      <c r="AG254" s="6">
        <f t="shared" si="250"/>
        <v>0</v>
      </c>
      <c r="AH254" s="3">
        <f t="shared" si="251"/>
        <v>0</v>
      </c>
      <c r="AI254" s="6">
        <f t="shared" si="252"/>
        <v>0</v>
      </c>
      <c r="AJ254" s="3">
        <f t="shared" si="253"/>
        <v>0</v>
      </c>
      <c r="AK254" s="18" t="e">
        <f t="shared" si="254"/>
        <v>#DIV/0!</v>
      </c>
    </row>
    <row r="255" spans="1:37" hidden="1" x14ac:dyDescent="0.25">
      <c r="A255" t="s">
        <v>1310</v>
      </c>
      <c r="B255" s="80" t="s">
        <v>143</v>
      </c>
      <c r="C255" t="s">
        <v>144</v>
      </c>
      <c r="E255"/>
      <c r="H255" s="3">
        <f t="shared" si="300"/>
        <v>0</v>
      </c>
      <c r="I255" s="3">
        <f t="shared" si="301"/>
        <v>0</v>
      </c>
      <c r="J255" s="6">
        <v>0</v>
      </c>
      <c r="K255" s="6">
        <f t="shared" si="302"/>
        <v>0</v>
      </c>
      <c r="L255" s="6">
        <f t="shared" si="303"/>
        <v>0</v>
      </c>
      <c r="M255" s="6">
        <f t="shared" si="304"/>
        <v>0</v>
      </c>
      <c r="N255" s="6">
        <f t="shared" si="305"/>
        <v>0</v>
      </c>
      <c r="O255" s="3">
        <f t="shared" si="306"/>
        <v>0</v>
      </c>
      <c r="P255" s="65">
        <f t="shared" si="307"/>
        <v>0</v>
      </c>
      <c r="Q255" s="6">
        <f t="shared" si="234"/>
        <v>0</v>
      </c>
      <c r="R255" s="6">
        <f t="shared" si="235"/>
        <v>0</v>
      </c>
      <c r="S255" s="6">
        <f t="shared" si="236"/>
        <v>0</v>
      </c>
      <c r="T255" s="6">
        <f t="shared" si="237"/>
        <v>0</v>
      </c>
      <c r="U255" s="6">
        <f t="shared" si="238"/>
        <v>0</v>
      </c>
      <c r="V255" s="3">
        <f t="shared" si="239"/>
        <v>0</v>
      </c>
      <c r="W255" s="3">
        <f t="shared" si="240"/>
        <v>0</v>
      </c>
      <c r="X255" s="3">
        <f t="shared" si="241"/>
        <v>0</v>
      </c>
      <c r="Y255" s="18" t="e">
        <f t="shared" si="242"/>
        <v>#DIV/0!</v>
      </c>
      <c r="Z255" s="6">
        <f t="shared" si="243"/>
        <v>0</v>
      </c>
      <c r="AA255" s="6">
        <f t="shared" si="244"/>
        <v>0</v>
      </c>
      <c r="AB255" s="6">
        <f t="shared" si="245"/>
        <v>0</v>
      </c>
      <c r="AC255" s="18" t="e">
        <f t="shared" si="246"/>
        <v>#DIV/0!</v>
      </c>
      <c r="AD255" s="6">
        <f t="shared" si="247"/>
        <v>0</v>
      </c>
      <c r="AE255" s="6">
        <f t="shared" si="248"/>
        <v>0</v>
      </c>
      <c r="AF255" s="6">
        <f t="shared" si="249"/>
        <v>0</v>
      </c>
      <c r="AG255" s="6">
        <f t="shared" si="250"/>
        <v>0</v>
      </c>
      <c r="AH255" s="3">
        <f t="shared" si="251"/>
        <v>0</v>
      </c>
      <c r="AI255" s="6">
        <f t="shared" si="252"/>
        <v>0</v>
      </c>
      <c r="AJ255" s="3">
        <f t="shared" si="253"/>
        <v>0</v>
      </c>
      <c r="AK255" s="18" t="e">
        <f t="shared" si="254"/>
        <v>#DIV/0!</v>
      </c>
    </row>
    <row r="256" spans="1:37" hidden="1" x14ac:dyDescent="0.25">
      <c r="A256" t="s">
        <v>1317</v>
      </c>
      <c r="B256" s="80" t="s">
        <v>147</v>
      </c>
      <c r="C256" t="s">
        <v>148</v>
      </c>
      <c r="E256"/>
      <c r="H256" s="3">
        <f t="shared" si="300"/>
        <v>0</v>
      </c>
      <c r="I256" s="3">
        <f t="shared" si="301"/>
        <v>0</v>
      </c>
      <c r="J256" s="6">
        <v>0</v>
      </c>
      <c r="K256" s="6">
        <f t="shared" si="302"/>
        <v>0</v>
      </c>
      <c r="L256" s="6">
        <f t="shared" si="303"/>
        <v>0</v>
      </c>
      <c r="M256" s="6">
        <f t="shared" si="304"/>
        <v>0</v>
      </c>
      <c r="N256" s="6">
        <f t="shared" si="305"/>
        <v>0</v>
      </c>
      <c r="O256" s="3">
        <f t="shared" si="306"/>
        <v>0</v>
      </c>
      <c r="P256" s="65">
        <f t="shared" si="307"/>
        <v>0</v>
      </c>
      <c r="Q256" s="6">
        <f t="shared" si="234"/>
        <v>0</v>
      </c>
      <c r="R256" s="6">
        <f t="shared" si="235"/>
        <v>0</v>
      </c>
      <c r="S256" s="6">
        <f t="shared" si="236"/>
        <v>0</v>
      </c>
      <c r="T256" s="6">
        <f t="shared" si="237"/>
        <v>0</v>
      </c>
      <c r="U256" s="6">
        <f t="shared" si="238"/>
        <v>0</v>
      </c>
      <c r="V256" s="3">
        <f t="shared" si="239"/>
        <v>0</v>
      </c>
      <c r="W256" s="3">
        <f t="shared" si="240"/>
        <v>0</v>
      </c>
      <c r="X256" s="3">
        <f t="shared" si="241"/>
        <v>0</v>
      </c>
      <c r="Y256" s="18" t="e">
        <f t="shared" si="242"/>
        <v>#DIV/0!</v>
      </c>
      <c r="Z256" s="6">
        <f t="shared" si="243"/>
        <v>0</v>
      </c>
      <c r="AA256" s="6">
        <f t="shared" si="244"/>
        <v>0</v>
      </c>
      <c r="AB256" s="6">
        <f t="shared" si="245"/>
        <v>0</v>
      </c>
      <c r="AC256" s="18" t="e">
        <f t="shared" si="246"/>
        <v>#DIV/0!</v>
      </c>
      <c r="AD256" s="6">
        <f t="shared" si="247"/>
        <v>0</v>
      </c>
      <c r="AE256" s="6">
        <f t="shared" si="248"/>
        <v>0</v>
      </c>
      <c r="AF256" s="6">
        <f t="shared" si="249"/>
        <v>0</v>
      </c>
      <c r="AG256" s="6">
        <f t="shared" si="250"/>
        <v>0</v>
      </c>
      <c r="AH256" s="3">
        <f t="shared" si="251"/>
        <v>0</v>
      </c>
      <c r="AI256" s="6">
        <f t="shared" si="252"/>
        <v>0</v>
      </c>
      <c r="AJ256" s="3">
        <f t="shared" si="253"/>
        <v>0</v>
      </c>
      <c r="AK256" s="18" t="e">
        <f t="shared" si="254"/>
        <v>#DIV/0!</v>
      </c>
    </row>
    <row r="257" spans="1:37" hidden="1" x14ac:dyDescent="0.25">
      <c r="A257" t="s">
        <v>1317</v>
      </c>
      <c r="B257" s="80" t="s">
        <v>512</v>
      </c>
      <c r="C257" t="s">
        <v>513</v>
      </c>
      <c r="E257"/>
      <c r="H257" s="3">
        <f t="shared" si="300"/>
        <v>0</v>
      </c>
      <c r="I257" s="3">
        <f t="shared" si="301"/>
        <v>0</v>
      </c>
      <c r="J257" s="6">
        <v>0</v>
      </c>
      <c r="K257" s="6">
        <f t="shared" si="302"/>
        <v>0</v>
      </c>
      <c r="L257" s="6">
        <f t="shared" si="303"/>
        <v>0</v>
      </c>
      <c r="M257" s="6">
        <f t="shared" si="304"/>
        <v>0</v>
      </c>
      <c r="N257" s="6">
        <f t="shared" si="305"/>
        <v>0</v>
      </c>
      <c r="O257" s="3">
        <f t="shared" si="306"/>
        <v>0</v>
      </c>
      <c r="P257" s="65">
        <f t="shared" si="307"/>
        <v>0</v>
      </c>
      <c r="Q257" s="6">
        <f t="shared" si="234"/>
        <v>0</v>
      </c>
      <c r="R257" s="6">
        <f t="shared" si="235"/>
        <v>0</v>
      </c>
      <c r="S257" s="6">
        <f t="shared" si="236"/>
        <v>0</v>
      </c>
      <c r="T257" s="6">
        <f t="shared" si="237"/>
        <v>0</v>
      </c>
      <c r="U257" s="6">
        <f t="shared" si="238"/>
        <v>0</v>
      </c>
      <c r="V257" s="3">
        <f t="shared" si="239"/>
        <v>0</v>
      </c>
      <c r="W257" s="3">
        <f t="shared" si="240"/>
        <v>0</v>
      </c>
      <c r="X257" s="3">
        <f t="shared" si="241"/>
        <v>0</v>
      </c>
      <c r="Y257" s="18" t="e">
        <f t="shared" si="242"/>
        <v>#DIV/0!</v>
      </c>
      <c r="Z257" s="6">
        <f t="shared" si="243"/>
        <v>0</v>
      </c>
      <c r="AA257" s="6">
        <f t="shared" si="244"/>
        <v>0</v>
      </c>
      <c r="AB257" s="6">
        <f t="shared" si="245"/>
        <v>0</v>
      </c>
      <c r="AC257" s="18" t="e">
        <f t="shared" si="246"/>
        <v>#DIV/0!</v>
      </c>
      <c r="AD257" s="6">
        <f t="shared" si="247"/>
        <v>0</v>
      </c>
      <c r="AE257" s="6">
        <f t="shared" si="248"/>
        <v>0</v>
      </c>
      <c r="AF257" s="6">
        <f t="shared" si="249"/>
        <v>0</v>
      </c>
      <c r="AG257" s="6">
        <f t="shared" si="250"/>
        <v>0</v>
      </c>
      <c r="AH257" s="3">
        <f t="shared" si="251"/>
        <v>0</v>
      </c>
      <c r="AI257" s="6">
        <f t="shared" si="252"/>
        <v>0</v>
      </c>
      <c r="AJ257" s="3">
        <f t="shared" si="253"/>
        <v>0</v>
      </c>
      <c r="AK257" s="18" t="e">
        <f t="shared" si="254"/>
        <v>#DIV/0!</v>
      </c>
    </row>
    <row r="258" spans="1:37" hidden="1" x14ac:dyDescent="0.25">
      <c r="A258" t="s">
        <v>1317</v>
      </c>
      <c r="B258" s="80" t="s">
        <v>514</v>
      </c>
      <c r="C258" t="s">
        <v>515</v>
      </c>
      <c r="E258"/>
      <c r="H258" s="3">
        <f t="shared" si="300"/>
        <v>0</v>
      </c>
      <c r="I258" s="3">
        <f t="shared" si="301"/>
        <v>0</v>
      </c>
      <c r="J258" s="6">
        <v>0</v>
      </c>
      <c r="K258" s="6">
        <f t="shared" si="302"/>
        <v>0</v>
      </c>
      <c r="L258" s="6">
        <f t="shared" si="303"/>
        <v>0</v>
      </c>
      <c r="M258" s="6">
        <f t="shared" si="304"/>
        <v>0</v>
      </c>
      <c r="N258" s="6">
        <f t="shared" si="305"/>
        <v>0</v>
      </c>
      <c r="O258" s="3">
        <f t="shared" si="306"/>
        <v>0</v>
      </c>
      <c r="P258" s="65">
        <f t="shared" si="307"/>
        <v>0</v>
      </c>
      <c r="Q258" s="6">
        <f t="shared" si="234"/>
        <v>0</v>
      </c>
      <c r="R258" s="6">
        <f t="shared" si="235"/>
        <v>0</v>
      </c>
      <c r="S258" s="6">
        <f t="shared" si="236"/>
        <v>0</v>
      </c>
      <c r="T258" s="6">
        <f t="shared" si="237"/>
        <v>0</v>
      </c>
      <c r="U258" s="6">
        <f t="shared" si="238"/>
        <v>0</v>
      </c>
      <c r="V258" s="3">
        <f t="shared" si="239"/>
        <v>0</v>
      </c>
      <c r="W258" s="3">
        <f t="shared" si="240"/>
        <v>0</v>
      </c>
      <c r="X258" s="3">
        <f t="shared" si="241"/>
        <v>0</v>
      </c>
      <c r="Y258" s="18" t="e">
        <f t="shared" si="242"/>
        <v>#DIV/0!</v>
      </c>
      <c r="Z258" s="6">
        <f t="shared" si="243"/>
        <v>0</v>
      </c>
      <c r="AA258" s="6">
        <f t="shared" si="244"/>
        <v>0</v>
      </c>
      <c r="AB258" s="6">
        <f t="shared" si="245"/>
        <v>0</v>
      </c>
      <c r="AC258" s="18" t="e">
        <f t="shared" si="246"/>
        <v>#DIV/0!</v>
      </c>
      <c r="AD258" s="6">
        <f t="shared" si="247"/>
        <v>0</v>
      </c>
      <c r="AE258" s="6">
        <f t="shared" si="248"/>
        <v>0</v>
      </c>
      <c r="AF258" s="6">
        <f t="shared" si="249"/>
        <v>0</v>
      </c>
      <c r="AG258" s="6">
        <f t="shared" si="250"/>
        <v>0</v>
      </c>
      <c r="AH258" s="3">
        <f t="shared" si="251"/>
        <v>0</v>
      </c>
      <c r="AI258" s="6">
        <f t="shared" si="252"/>
        <v>0</v>
      </c>
      <c r="AJ258" s="3">
        <f t="shared" si="253"/>
        <v>0</v>
      </c>
      <c r="AK258" s="18" t="e">
        <f t="shared" si="254"/>
        <v>#DIV/0!</v>
      </c>
    </row>
    <row r="259" spans="1:37" hidden="1" x14ac:dyDescent="0.25">
      <c r="A259" t="s">
        <v>1317</v>
      </c>
      <c r="B259" s="80" t="s">
        <v>149</v>
      </c>
      <c r="C259" t="s">
        <v>150</v>
      </c>
      <c r="E259"/>
      <c r="H259" s="3">
        <f t="shared" si="300"/>
        <v>0</v>
      </c>
      <c r="I259" s="3">
        <f t="shared" si="301"/>
        <v>0</v>
      </c>
      <c r="J259" s="6">
        <v>0</v>
      </c>
      <c r="K259" s="6">
        <f t="shared" si="302"/>
        <v>0</v>
      </c>
      <c r="L259" s="6">
        <f t="shared" si="303"/>
        <v>0</v>
      </c>
      <c r="M259" s="6">
        <f t="shared" si="304"/>
        <v>0</v>
      </c>
      <c r="N259" s="6">
        <f t="shared" si="305"/>
        <v>0</v>
      </c>
      <c r="O259" s="3">
        <f t="shared" si="306"/>
        <v>0</v>
      </c>
      <c r="P259" s="65">
        <f t="shared" si="307"/>
        <v>0</v>
      </c>
      <c r="Q259" s="6">
        <f t="shared" si="234"/>
        <v>0</v>
      </c>
      <c r="R259" s="6">
        <f t="shared" si="235"/>
        <v>0</v>
      </c>
      <c r="S259" s="6">
        <f t="shared" si="236"/>
        <v>0</v>
      </c>
      <c r="T259" s="6">
        <f t="shared" si="237"/>
        <v>0</v>
      </c>
      <c r="U259" s="6">
        <f t="shared" si="238"/>
        <v>0</v>
      </c>
      <c r="V259" s="3">
        <f t="shared" si="239"/>
        <v>0</v>
      </c>
      <c r="W259" s="3">
        <f t="shared" si="240"/>
        <v>0</v>
      </c>
      <c r="X259" s="3">
        <f t="shared" si="241"/>
        <v>0</v>
      </c>
      <c r="Y259" s="18" t="e">
        <f t="shared" si="242"/>
        <v>#DIV/0!</v>
      </c>
      <c r="Z259" s="6">
        <f t="shared" si="243"/>
        <v>0</v>
      </c>
      <c r="AA259" s="6">
        <f t="shared" si="244"/>
        <v>0</v>
      </c>
      <c r="AB259" s="6">
        <f t="shared" si="245"/>
        <v>0</v>
      </c>
      <c r="AC259" s="18" t="e">
        <f t="shared" si="246"/>
        <v>#DIV/0!</v>
      </c>
      <c r="AD259" s="6">
        <f t="shared" si="247"/>
        <v>0</v>
      </c>
      <c r="AE259" s="6">
        <f t="shared" si="248"/>
        <v>0</v>
      </c>
      <c r="AF259" s="6">
        <f t="shared" si="249"/>
        <v>0</v>
      </c>
      <c r="AG259" s="6">
        <f t="shared" si="250"/>
        <v>0</v>
      </c>
      <c r="AH259" s="3">
        <f t="shared" si="251"/>
        <v>0</v>
      </c>
      <c r="AI259" s="6">
        <f t="shared" si="252"/>
        <v>0</v>
      </c>
      <c r="AJ259" s="3">
        <f t="shared" si="253"/>
        <v>0</v>
      </c>
      <c r="AK259" s="18" t="e">
        <f t="shared" si="254"/>
        <v>#DIV/0!</v>
      </c>
    </row>
    <row r="260" spans="1:37" hidden="1" x14ac:dyDescent="0.25">
      <c r="A260" t="s">
        <v>1317</v>
      </c>
      <c r="B260" s="80" t="s">
        <v>198</v>
      </c>
      <c r="C260" t="s">
        <v>199</v>
      </c>
      <c r="E260"/>
      <c r="H260" s="3">
        <f t="shared" si="300"/>
        <v>0</v>
      </c>
      <c r="I260" s="3">
        <f t="shared" si="301"/>
        <v>0</v>
      </c>
      <c r="J260" s="6">
        <v>0</v>
      </c>
      <c r="K260" s="6">
        <f t="shared" si="302"/>
        <v>0</v>
      </c>
      <c r="L260" s="6">
        <f t="shared" si="303"/>
        <v>0</v>
      </c>
      <c r="M260" s="6">
        <f t="shared" si="304"/>
        <v>0</v>
      </c>
      <c r="N260" s="6">
        <f t="shared" si="305"/>
        <v>0</v>
      </c>
      <c r="O260" s="3">
        <f t="shared" si="306"/>
        <v>0</v>
      </c>
      <c r="P260" s="65">
        <f t="shared" si="307"/>
        <v>0</v>
      </c>
      <c r="Q260" s="6">
        <f t="shared" si="234"/>
        <v>0</v>
      </c>
      <c r="R260" s="6">
        <f t="shared" si="235"/>
        <v>0</v>
      </c>
      <c r="S260" s="6">
        <f t="shared" si="236"/>
        <v>0</v>
      </c>
      <c r="T260" s="6">
        <f t="shared" si="237"/>
        <v>0</v>
      </c>
      <c r="U260" s="6">
        <f t="shared" si="238"/>
        <v>0</v>
      </c>
      <c r="V260" s="3">
        <f t="shared" si="239"/>
        <v>0</v>
      </c>
      <c r="W260" s="3">
        <f t="shared" si="240"/>
        <v>0</v>
      </c>
      <c r="X260" s="3">
        <f t="shared" si="241"/>
        <v>0</v>
      </c>
      <c r="Y260" s="18" t="e">
        <f t="shared" si="242"/>
        <v>#DIV/0!</v>
      </c>
      <c r="Z260" s="6">
        <f t="shared" si="243"/>
        <v>0</v>
      </c>
      <c r="AA260" s="6">
        <f t="shared" si="244"/>
        <v>0</v>
      </c>
      <c r="AB260" s="6">
        <f t="shared" si="245"/>
        <v>0</v>
      </c>
      <c r="AC260" s="18" t="e">
        <f t="shared" si="246"/>
        <v>#DIV/0!</v>
      </c>
      <c r="AD260" s="6">
        <f t="shared" si="247"/>
        <v>0</v>
      </c>
      <c r="AE260" s="6">
        <f t="shared" si="248"/>
        <v>0</v>
      </c>
      <c r="AF260" s="6">
        <f t="shared" si="249"/>
        <v>0</v>
      </c>
      <c r="AG260" s="6">
        <f t="shared" si="250"/>
        <v>0</v>
      </c>
      <c r="AH260" s="3">
        <f t="shared" si="251"/>
        <v>0</v>
      </c>
      <c r="AI260" s="6">
        <f t="shared" si="252"/>
        <v>0</v>
      </c>
      <c r="AJ260" s="3">
        <f t="shared" si="253"/>
        <v>0</v>
      </c>
      <c r="AK260" s="18" t="e">
        <f t="shared" si="254"/>
        <v>#DIV/0!</v>
      </c>
    </row>
    <row r="261" spans="1:37" hidden="1" x14ac:dyDescent="0.25">
      <c r="A261" t="s">
        <v>1317</v>
      </c>
      <c r="B261" s="80" t="s">
        <v>167</v>
      </c>
      <c r="C261" t="s">
        <v>168</v>
      </c>
      <c r="E261"/>
      <c r="H261" s="3">
        <f t="shared" si="300"/>
        <v>0</v>
      </c>
      <c r="I261" s="3">
        <f t="shared" si="301"/>
        <v>0</v>
      </c>
      <c r="J261" s="6">
        <v>0</v>
      </c>
      <c r="K261" s="6">
        <f t="shared" si="302"/>
        <v>0</v>
      </c>
      <c r="L261" s="6">
        <f t="shared" si="303"/>
        <v>0</v>
      </c>
      <c r="M261" s="6">
        <f t="shared" si="304"/>
        <v>0</v>
      </c>
      <c r="N261" s="6">
        <f t="shared" si="305"/>
        <v>0</v>
      </c>
      <c r="O261" s="3">
        <f t="shared" si="306"/>
        <v>0</v>
      </c>
      <c r="P261" s="65">
        <f t="shared" si="307"/>
        <v>0</v>
      </c>
      <c r="Q261" s="6">
        <f t="shared" ref="Q261:Q324" si="308">N261*3.65%</f>
        <v>0</v>
      </c>
      <c r="R261" s="6">
        <f t="shared" ref="R261:R324" si="309">N261*4.28%</f>
        <v>0</v>
      </c>
      <c r="S261" s="6">
        <f t="shared" ref="S261:S324" si="310">N261*4%</f>
        <v>0</v>
      </c>
      <c r="T261" s="6">
        <f t="shared" ref="T261:T324" si="311">N261*2%</f>
        <v>0</v>
      </c>
      <c r="U261" s="6">
        <f t="shared" ref="U261:U324" si="312">N261*5%</f>
        <v>0</v>
      </c>
      <c r="V261" s="3">
        <f t="shared" ref="V261:V324" si="313">SUM(P261:U261)</f>
        <v>0</v>
      </c>
      <c r="W261" s="3">
        <f t="shared" ref="W261:W324" si="314">V261+M261</f>
        <v>0</v>
      </c>
      <c r="X261" s="3">
        <f t="shared" ref="X261:X324" si="315">N261-W261</f>
        <v>0</v>
      </c>
      <c r="Y261" s="18" t="e">
        <f t="shared" ref="Y261:Y324" si="316">X261/N261</f>
        <v>#DIV/0!</v>
      </c>
      <c r="Z261" s="6">
        <f t="shared" ref="Z261:Z324" si="317">N261*10%</f>
        <v>0</v>
      </c>
      <c r="AA261" s="6">
        <f t="shared" ref="AA261:AA324" si="318">W261+Z261</f>
        <v>0</v>
      </c>
      <c r="AB261" s="6">
        <f t="shared" ref="AB261:AB324" si="319">N261-AA261</f>
        <v>0</v>
      </c>
      <c r="AC261" s="18" t="e">
        <f t="shared" ref="AC261:AC324" si="320">AB261/N261</f>
        <v>#DIV/0!</v>
      </c>
      <c r="AD261" s="6">
        <f t="shared" ref="AD261:AD324" si="321">P261*10%</f>
        <v>0</v>
      </c>
      <c r="AE261" s="6">
        <f t="shared" ref="AE261:AE324" si="322">(P261*90%)*10%</f>
        <v>0</v>
      </c>
      <c r="AF261" s="6">
        <f t="shared" ref="AF261:AF324" si="323">(P261*90%-AE261)*10%</f>
        <v>0</v>
      </c>
      <c r="AG261" s="6">
        <f t="shared" ref="AG261:AG324" si="324">SUM(AD261:AF261)</f>
        <v>0</v>
      </c>
      <c r="AH261" s="3">
        <f t="shared" ref="AH261:AH324" si="325">P261-AG261</f>
        <v>0</v>
      </c>
      <c r="AI261" s="6">
        <f t="shared" ref="AI261:AI324" si="326">AA261-AH261</f>
        <v>0</v>
      </c>
      <c r="AJ261" s="3">
        <f t="shared" ref="AJ261:AJ324" si="327">N261-AI261</f>
        <v>0</v>
      </c>
      <c r="AK261" s="18" t="e">
        <f t="shared" ref="AK261:AK324" si="328">AJ261/N261</f>
        <v>#DIV/0!</v>
      </c>
    </row>
    <row r="262" spans="1:37" hidden="1" x14ac:dyDescent="0.25">
      <c r="A262" t="s">
        <v>1310</v>
      </c>
      <c r="B262" s="80" t="s">
        <v>1335</v>
      </c>
      <c r="C262" t="s">
        <v>1336</v>
      </c>
      <c r="E262"/>
      <c r="H262" s="3">
        <f t="shared" si="300"/>
        <v>0</v>
      </c>
      <c r="I262" s="3">
        <f t="shared" si="301"/>
        <v>0</v>
      </c>
      <c r="J262" s="6">
        <v>0</v>
      </c>
      <c r="K262" s="6">
        <f t="shared" si="302"/>
        <v>0</v>
      </c>
      <c r="L262" s="6">
        <f t="shared" si="303"/>
        <v>0</v>
      </c>
      <c r="M262" s="6">
        <f t="shared" si="304"/>
        <v>0</v>
      </c>
      <c r="N262" s="6">
        <f t="shared" si="305"/>
        <v>0</v>
      </c>
      <c r="O262" s="3">
        <f t="shared" si="306"/>
        <v>0</v>
      </c>
      <c r="P262" s="65">
        <f t="shared" si="307"/>
        <v>0</v>
      </c>
      <c r="Q262" s="6">
        <f t="shared" si="308"/>
        <v>0</v>
      </c>
      <c r="R262" s="6">
        <f t="shared" si="309"/>
        <v>0</v>
      </c>
      <c r="S262" s="6">
        <f t="shared" si="310"/>
        <v>0</v>
      </c>
      <c r="T262" s="6">
        <f t="shared" si="311"/>
        <v>0</v>
      </c>
      <c r="U262" s="6">
        <f t="shared" si="312"/>
        <v>0</v>
      </c>
      <c r="V262" s="3">
        <f t="shared" si="313"/>
        <v>0</v>
      </c>
      <c r="W262" s="3">
        <f t="shared" si="314"/>
        <v>0</v>
      </c>
      <c r="X262" s="3">
        <f t="shared" si="315"/>
        <v>0</v>
      </c>
      <c r="Y262" s="18" t="e">
        <f t="shared" si="316"/>
        <v>#DIV/0!</v>
      </c>
      <c r="Z262" s="6">
        <f t="shared" si="317"/>
        <v>0</v>
      </c>
      <c r="AA262" s="6">
        <f t="shared" si="318"/>
        <v>0</v>
      </c>
      <c r="AB262" s="6">
        <f t="shared" si="319"/>
        <v>0</v>
      </c>
      <c r="AC262" s="18" t="e">
        <f t="shared" si="320"/>
        <v>#DIV/0!</v>
      </c>
      <c r="AD262" s="6">
        <f t="shared" si="321"/>
        <v>0</v>
      </c>
      <c r="AE262" s="6">
        <f t="shared" si="322"/>
        <v>0</v>
      </c>
      <c r="AF262" s="6">
        <f t="shared" si="323"/>
        <v>0</v>
      </c>
      <c r="AG262" s="6">
        <f t="shared" si="324"/>
        <v>0</v>
      </c>
      <c r="AH262" s="3">
        <f t="shared" si="325"/>
        <v>0</v>
      </c>
      <c r="AI262" s="6">
        <f t="shared" si="326"/>
        <v>0</v>
      </c>
      <c r="AJ262" s="3">
        <f t="shared" si="327"/>
        <v>0</v>
      </c>
      <c r="AK262" s="18" t="e">
        <f t="shared" si="328"/>
        <v>#DIV/0!</v>
      </c>
    </row>
    <row r="263" spans="1:37" hidden="1" x14ac:dyDescent="0.25">
      <c r="A263" t="s">
        <v>1317</v>
      </c>
      <c r="B263" s="80" t="s">
        <v>241</v>
      </c>
      <c r="C263" t="s">
        <v>242</v>
      </c>
      <c r="H263" s="3">
        <f t="shared" si="300"/>
        <v>0</v>
      </c>
      <c r="I263" s="3">
        <f t="shared" si="301"/>
        <v>0</v>
      </c>
      <c r="J263" s="6">
        <v>0</v>
      </c>
      <c r="K263" s="6">
        <f t="shared" si="302"/>
        <v>0</v>
      </c>
      <c r="L263" s="6">
        <f t="shared" si="303"/>
        <v>0</v>
      </c>
      <c r="M263" s="6">
        <f t="shared" si="304"/>
        <v>0</v>
      </c>
      <c r="N263" s="6">
        <f t="shared" si="305"/>
        <v>0</v>
      </c>
      <c r="O263" s="3">
        <f t="shared" si="306"/>
        <v>0</v>
      </c>
      <c r="P263" s="65">
        <f t="shared" si="307"/>
        <v>0</v>
      </c>
      <c r="Q263" s="6">
        <f t="shared" si="308"/>
        <v>0</v>
      </c>
      <c r="R263" s="6">
        <f t="shared" si="309"/>
        <v>0</v>
      </c>
      <c r="S263" s="6">
        <f t="shared" si="310"/>
        <v>0</v>
      </c>
      <c r="T263" s="6">
        <f t="shared" si="311"/>
        <v>0</v>
      </c>
      <c r="U263" s="6">
        <f t="shared" si="312"/>
        <v>0</v>
      </c>
      <c r="V263" s="3">
        <f t="shared" si="313"/>
        <v>0</v>
      </c>
      <c r="W263" s="3">
        <f t="shared" si="314"/>
        <v>0</v>
      </c>
      <c r="X263" s="3">
        <f t="shared" si="315"/>
        <v>0</v>
      </c>
      <c r="Y263" s="18" t="e">
        <f t="shared" si="316"/>
        <v>#DIV/0!</v>
      </c>
      <c r="Z263" s="6">
        <f t="shared" si="317"/>
        <v>0</v>
      </c>
      <c r="AA263" s="6">
        <f t="shared" si="318"/>
        <v>0</v>
      </c>
      <c r="AB263" s="6">
        <f t="shared" si="319"/>
        <v>0</v>
      </c>
      <c r="AC263" s="18" t="e">
        <f t="shared" si="320"/>
        <v>#DIV/0!</v>
      </c>
      <c r="AD263" s="6">
        <f t="shared" si="321"/>
        <v>0</v>
      </c>
      <c r="AE263" s="6">
        <f t="shared" si="322"/>
        <v>0</v>
      </c>
      <c r="AF263" s="6">
        <f t="shared" si="323"/>
        <v>0</v>
      </c>
      <c r="AG263" s="6">
        <f t="shared" si="324"/>
        <v>0</v>
      </c>
      <c r="AH263" s="3">
        <f t="shared" si="325"/>
        <v>0</v>
      </c>
      <c r="AI263" s="6">
        <f t="shared" si="326"/>
        <v>0</v>
      </c>
      <c r="AJ263" s="3">
        <f t="shared" si="327"/>
        <v>0</v>
      </c>
      <c r="AK263" s="18" t="e">
        <f t="shared" si="328"/>
        <v>#DIV/0!</v>
      </c>
    </row>
    <row r="264" spans="1:37" hidden="1" x14ac:dyDescent="0.25">
      <c r="A264" t="s">
        <v>1310</v>
      </c>
      <c r="B264" s="80" t="s">
        <v>518</v>
      </c>
      <c r="C264" t="s">
        <v>520</v>
      </c>
      <c r="H264" s="3">
        <f t="shared" si="300"/>
        <v>0</v>
      </c>
      <c r="I264" s="3">
        <f t="shared" si="301"/>
        <v>0</v>
      </c>
      <c r="J264" s="6">
        <v>0</v>
      </c>
      <c r="K264" s="6">
        <f t="shared" si="302"/>
        <v>0</v>
      </c>
      <c r="L264" s="6">
        <f t="shared" si="303"/>
        <v>0</v>
      </c>
      <c r="M264" s="6">
        <f t="shared" si="304"/>
        <v>0</v>
      </c>
      <c r="N264" s="6">
        <f t="shared" si="305"/>
        <v>0</v>
      </c>
      <c r="O264" s="3">
        <f t="shared" si="306"/>
        <v>0</v>
      </c>
      <c r="P264" s="65">
        <f t="shared" si="307"/>
        <v>0</v>
      </c>
      <c r="Q264" s="6">
        <f t="shared" si="308"/>
        <v>0</v>
      </c>
      <c r="R264" s="6">
        <f t="shared" si="309"/>
        <v>0</v>
      </c>
      <c r="S264" s="6">
        <f t="shared" si="310"/>
        <v>0</v>
      </c>
      <c r="T264" s="6">
        <f t="shared" si="311"/>
        <v>0</v>
      </c>
      <c r="U264" s="6">
        <f t="shared" si="312"/>
        <v>0</v>
      </c>
      <c r="V264" s="3">
        <f t="shared" si="313"/>
        <v>0</v>
      </c>
      <c r="W264" s="3">
        <f t="shared" si="314"/>
        <v>0</v>
      </c>
      <c r="X264" s="3">
        <f t="shared" si="315"/>
        <v>0</v>
      </c>
      <c r="Y264" s="18" t="e">
        <f t="shared" si="316"/>
        <v>#DIV/0!</v>
      </c>
      <c r="Z264" s="6">
        <f t="shared" si="317"/>
        <v>0</v>
      </c>
      <c r="AA264" s="6">
        <f t="shared" si="318"/>
        <v>0</v>
      </c>
      <c r="AB264" s="6">
        <f t="shared" si="319"/>
        <v>0</v>
      </c>
      <c r="AC264" s="18" t="e">
        <f t="shared" si="320"/>
        <v>#DIV/0!</v>
      </c>
      <c r="AD264" s="6">
        <f t="shared" si="321"/>
        <v>0</v>
      </c>
      <c r="AE264" s="6">
        <f t="shared" si="322"/>
        <v>0</v>
      </c>
      <c r="AF264" s="6">
        <f t="shared" si="323"/>
        <v>0</v>
      </c>
      <c r="AG264" s="6">
        <f t="shared" si="324"/>
        <v>0</v>
      </c>
      <c r="AH264" s="3">
        <f t="shared" si="325"/>
        <v>0</v>
      </c>
      <c r="AI264" s="6">
        <f t="shared" si="326"/>
        <v>0</v>
      </c>
      <c r="AJ264" s="3">
        <f t="shared" si="327"/>
        <v>0</v>
      </c>
      <c r="AK264" s="18" t="e">
        <f t="shared" si="328"/>
        <v>#DIV/0!</v>
      </c>
    </row>
    <row r="265" spans="1:37" hidden="1" x14ac:dyDescent="0.25">
      <c r="A265" t="s">
        <v>1317</v>
      </c>
      <c r="B265" s="80" t="s">
        <v>516</v>
      </c>
      <c r="C265" t="s">
        <v>517</v>
      </c>
      <c r="H265" s="3">
        <f t="shared" si="300"/>
        <v>0</v>
      </c>
      <c r="I265" s="3">
        <f t="shared" si="301"/>
        <v>0</v>
      </c>
      <c r="J265" s="6">
        <v>0</v>
      </c>
      <c r="K265" s="6">
        <f t="shared" si="302"/>
        <v>0</v>
      </c>
      <c r="L265" s="6">
        <f t="shared" si="303"/>
        <v>0</v>
      </c>
      <c r="M265" s="6">
        <f t="shared" si="304"/>
        <v>0</v>
      </c>
      <c r="N265" s="6">
        <f t="shared" si="305"/>
        <v>0</v>
      </c>
      <c r="O265" s="3">
        <f t="shared" si="306"/>
        <v>0</v>
      </c>
      <c r="P265" s="65">
        <f t="shared" si="307"/>
        <v>0</v>
      </c>
      <c r="Q265" s="6">
        <f t="shared" si="308"/>
        <v>0</v>
      </c>
      <c r="R265" s="6">
        <f t="shared" si="309"/>
        <v>0</v>
      </c>
      <c r="S265" s="6">
        <f t="shared" si="310"/>
        <v>0</v>
      </c>
      <c r="T265" s="6">
        <f t="shared" si="311"/>
        <v>0</v>
      </c>
      <c r="U265" s="6">
        <f t="shared" si="312"/>
        <v>0</v>
      </c>
      <c r="V265" s="3">
        <f t="shared" si="313"/>
        <v>0</v>
      </c>
      <c r="W265" s="3">
        <f t="shared" si="314"/>
        <v>0</v>
      </c>
      <c r="X265" s="3">
        <f t="shared" si="315"/>
        <v>0</v>
      </c>
      <c r="Y265" s="18" t="e">
        <f t="shared" si="316"/>
        <v>#DIV/0!</v>
      </c>
      <c r="Z265" s="6">
        <f t="shared" si="317"/>
        <v>0</v>
      </c>
      <c r="AA265" s="6">
        <f t="shared" si="318"/>
        <v>0</v>
      </c>
      <c r="AB265" s="6">
        <f t="shared" si="319"/>
        <v>0</v>
      </c>
      <c r="AC265" s="18" t="e">
        <f t="shared" si="320"/>
        <v>#DIV/0!</v>
      </c>
      <c r="AD265" s="6">
        <f t="shared" si="321"/>
        <v>0</v>
      </c>
      <c r="AE265" s="6">
        <f t="shared" si="322"/>
        <v>0</v>
      </c>
      <c r="AF265" s="6">
        <f t="shared" si="323"/>
        <v>0</v>
      </c>
      <c r="AG265" s="6">
        <f t="shared" si="324"/>
        <v>0</v>
      </c>
      <c r="AH265" s="3">
        <f t="shared" si="325"/>
        <v>0</v>
      </c>
      <c r="AI265" s="6">
        <f t="shared" si="326"/>
        <v>0</v>
      </c>
      <c r="AJ265" s="3">
        <f t="shared" si="327"/>
        <v>0</v>
      </c>
      <c r="AK265" s="18" t="e">
        <f t="shared" si="328"/>
        <v>#DIV/0!</v>
      </c>
    </row>
    <row r="266" spans="1:37" hidden="1" x14ac:dyDescent="0.25">
      <c r="A266" t="s">
        <v>1317</v>
      </c>
      <c r="B266" s="80" t="s">
        <v>525</v>
      </c>
      <c r="C266" t="s">
        <v>526</v>
      </c>
      <c r="H266" s="3">
        <f t="shared" si="300"/>
        <v>0</v>
      </c>
      <c r="I266" s="3">
        <f t="shared" si="301"/>
        <v>0</v>
      </c>
      <c r="J266" s="6">
        <v>0</v>
      </c>
      <c r="K266" s="6">
        <f t="shared" si="302"/>
        <v>0</v>
      </c>
      <c r="L266" s="6">
        <f t="shared" si="303"/>
        <v>0</v>
      </c>
      <c r="M266" s="6">
        <f t="shared" si="304"/>
        <v>0</v>
      </c>
      <c r="N266" s="6">
        <f t="shared" si="305"/>
        <v>0</v>
      </c>
      <c r="O266" s="3">
        <f t="shared" si="306"/>
        <v>0</v>
      </c>
      <c r="P266" s="65">
        <f t="shared" si="307"/>
        <v>0</v>
      </c>
      <c r="Q266" s="6">
        <f t="shared" si="308"/>
        <v>0</v>
      </c>
      <c r="R266" s="6">
        <f t="shared" si="309"/>
        <v>0</v>
      </c>
      <c r="S266" s="6">
        <f t="shared" si="310"/>
        <v>0</v>
      </c>
      <c r="T266" s="6">
        <f t="shared" si="311"/>
        <v>0</v>
      </c>
      <c r="U266" s="6">
        <f t="shared" si="312"/>
        <v>0</v>
      </c>
      <c r="V266" s="3">
        <f t="shared" si="313"/>
        <v>0</v>
      </c>
      <c r="W266" s="3">
        <f t="shared" si="314"/>
        <v>0</v>
      </c>
      <c r="X266" s="3">
        <f t="shared" si="315"/>
        <v>0</v>
      </c>
      <c r="Y266" s="18" t="e">
        <f t="shared" si="316"/>
        <v>#DIV/0!</v>
      </c>
      <c r="Z266" s="6">
        <f t="shared" si="317"/>
        <v>0</v>
      </c>
      <c r="AA266" s="6">
        <f t="shared" si="318"/>
        <v>0</v>
      </c>
      <c r="AB266" s="6">
        <f t="shared" si="319"/>
        <v>0</v>
      </c>
      <c r="AC266" s="18" t="e">
        <f t="shared" si="320"/>
        <v>#DIV/0!</v>
      </c>
      <c r="AD266" s="6">
        <f t="shared" si="321"/>
        <v>0</v>
      </c>
      <c r="AE266" s="6">
        <f t="shared" si="322"/>
        <v>0</v>
      </c>
      <c r="AF266" s="6">
        <f t="shared" si="323"/>
        <v>0</v>
      </c>
      <c r="AG266" s="6">
        <f t="shared" si="324"/>
        <v>0</v>
      </c>
      <c r="AH266" s="3">
        <f t="shared" si="325"/>
        <v>0</v>
      </c>
      <c r="AI266" s="6">
        <f t="shared" si="326"/>
        <v>0</v>
      </c>
      <c r="AJ266" s="3">
        <f t="shared" si="327"/>
        <v>0</v>
      </c>
      <c r="AK266" s="18" t="e">
        <f t="shared" si="328"/>
        <v>#DIV/0!</v>
      </c>
    </row>
    <row r="267" spans="1:37" hidden="1" x14ac:dyDescent="0.25">
      <c r="A267" t="s">
        <v>1317</v>
      </c>
      <c r="B267" s="80" t="s">
        <v>247</v>
      </c>
      <c r="C267" t="s">
        <v>248</v>
      </c>
      <c r="H267" s="3">
        <f t="shared" si="300"/>
        <v>0</v>
      </c>
      <c r="I267" s="3">
        <f t="shared" si="301"/>
        <v>0</v>
      </c>
      <c r="J267" s="6">
        <v>0</v>
      </c>
      <c r="K267" s="6">
        <f t="shared" si="302"/>
        <v>0</v>
      </c>
      <c r="L267" s="6">
        <f t="shared" si="303"/>
        <v>0</v>
      </c>
      <c r="M267" s="6">
        <f t="shared" si="304"/>
        <v>0</v>
      </c>
      <c r="N267" s="6">
        <f t="shared" si="305"/>
        <v>0</v>
      </c>
      <c r="O267" s="3">
        <f t="shared" si="306"/>
        <v>0</v>
      </c>
      <c r="P267" s="65">
        <f t="shared" si="307"/>
        <v>0</v>
      </c>
      <c r="Q267" s="6">
        <f t="shared" si="308"/>
        <v>0</v>
      </c>
      <c r="R267" s="6">
        <f t="shared" si="309"/>
        <v>0</v>
      </c>
      <c r="S267" s="6">
        <f t="shared" si="310"/>
        <v>0</v>
      </c>
      <c r="T267" s="6">
        <f t="shared" si="311"/>
        <v>0</v>
      </c>
      <c r="U267" s="6">
        <f t="shared" si="312"/>
        <v>0</v>
      </c>
      <c r="V267" s="3">
        <f t="shared" si="313"/>
        <v>0</v>
      </c>
      <c r="W267" s="3">
        <f t="shared" si="314"/>
        <v>0</v>
      </c>
      <c r="X267" s="3">
        <f t="shared" si="315"/>
        <v>0</v>
      </c>
      <c r="Y267" s="18" t="e">
        <f t="shared" si="316"/>
        <v>#DIV/0!</v>
      </c>
      <c r="Z267" s="6">
        <f t="shared" si="317"/>
        <v>0</v>
      </c>
      <c r="AA267" s="6">
        <f t="shared" si="318"/>
        <v>0</v>
      </c>
      <c r="AB267" s="6">
        <f t="shared" si="319"/>
        <v>0</v>
      </c>
      <c r="AC267" s="18" t="e">
        <f t="shared" si="320"/>
        <v>#DIV/0!</v>
      </c>
      <c r="AD267" s="6">
        <f t="shared" si="321"/>
        <v>0</v>
      </c>
      <c r="AE267" s="6">
        <f t="shared" si="322"/>
        <v>0</v>
      </c>
      <c r="AF267" s="6">
        <f t="shared" si="323"/>
        <v>0</v>
      </c>
      <c r="AG267" s="6">
        <f t="shared" si="324"/>
        <v>0</v>
      </c>
      <c r="AH267" s="3">
        <f t="shared" si="325"/>
        <v>0</v>
      </c>
      <c r="AI267" s="6">
        <f t="shared" si="326"/>
        <v>0</v>
      </c>
      <c r="AJ267" s="3">
        <f t="shared" si="327"/>
        <v>0</v>
      </c>
      <c r="AK267" s="18" t="e">
        <f t="shared" si="328"/>
        <v>#DIV/0!</v>
      </c>
    </row>
    <row r="268" spans="1:37" hidden="1" x14ac:dyDescent="0.25">
      <c r="A268" t="s">
        <v>1317</v>
      </c>
      <c r="B268" s="80" t="s">
        <v>245</v>
      </c>
      <c r="C268" t="s">
        <v>246</v>
      </c>
      <c r="H268" s="3">
        <f t="shared" si="300"/>
        <v>0</v>
      </c>
      <c r="I268" s="3">
        <f t="shared" si="301"/>
        <v>0</v>
      </c>
      <c r="J268" s="6">
        <v>0</v>
      </c>
      <c r="K268" s="6">
        <f t="shared" si="302"/>
        <v>0</v>
      </c>
      <c r="L268" s="6">
        <f t="shared" si="303"/>
        <v>0</v>
      </c>
      <c r="M268" s="6">
        <f t="shared" si="304"/>
        <v>0</v>
      </c>
      <c r="N268" s="6">
        <f t="shared" si="305"/>
        <v>0</v>
      </c>
      <c r="O268" s="3">
        <f t="shared" si="306"/>
        <v>0</v>
      </c>
      <c r="P268" s="65">
        <f t="shared" si="307"/>
        <v>0</v>
      </c>
      <c r="Q268" s="6">
        <f t="shared" si="308"/>
        <v>0</v>
      </c>
      <c r="R268" s="6">
        <f t="shared" si="309"/>
        <v>0</v>
      </c>
      <c r="S268" s="6">
        <f t="shared" si="310"/>
        <v>0</v>
      </c>
      <c r="T268" s="6">
        <f t="shared" si="311"/>
        <v>0</v>
      </c>
      <c r="U268" s="6">
        <f t="shared" si="312"/>
        <v>0</v>
      </c>
      <c r="V268" s="3">
        <f t="shared" si="313"/>
        <v>0</v>
      </c>
      <c r="W268" s="3">
        <f t="shared" si="314"/>
        <v>0</v>
      </c>
      <c r="X268" s="3">
        <f t="shared" si="315"/>
        <v>0</v>
      </c>
      <c r="Y268" s="18" t="e">
        <f t="shared" si="316"/>
        <v>#DIV/0!</v>
      </c>
      <c r="Z268" s="6">
        <f t="shared" si="317"/>
        <v>0</v>
      </c>
      <c r="AA268" s="6">
        <f t="shared" si="318"/>
        <v>0</v>
      </c>
      <c r="AB268" s="6">
        <f t="shared" si="319"/>
        <v>0</v>
      </c>
      <c r="AC268" s="18" t="e">
        <f t="shared" si="320"/>
        <v>#DIV/0!</v>
      </c>
      <c r="AD268" s="6">
        <f t="shared" si="321"/>
        <v>0</v>
      </c>
      <c r="AE268" s="6">
        <f t="shared" si="322"/>
        <v>0</v>
      </c>
      <c r="AF268" s="6">
        <f t="shared" si="323"/>
        <v>0</v>
      </c>
      <c r="AG268" s="6">
        <f t="shared" si="324"/>
        <v>0</v>
      </c>
      <c r="AH268" s="3">
        <f t="shared" si="325"/>
        <v>0</v>
      </c>
      <c r="AI268" s="6">
        <f t="shared" si="326"/>
        <v>0</v>
      </c>
      <c r="AJ268" s="3">
        <f t="shared" si="327"/>
        <v>0</v>
      </c>
      <c r="AK268" s="18" t="e">
        <f t="shared" si="328"/>
        <v>#DIV/0!</v>
      </c>
    </row>
    <row r="269" spans="1:37" hidden="1" x14ac:dyDescent="0.25">
      <c r="A269" t="s">
        <v>1317</v>
      </c>
      <c r="B269" s="80" t="s">
        <v>243</v>
      </c>
      <c r="C269" t="s">
        <v>244</v>
      </c>
      <c r="H269" s="3">
        <f t="shared" si="300"/>
        <v>0</v>
      </c>
      <c r="I269" s="3">
        <f t="shared" si="301"/>
        <v>0</v>
      </c>
      <c r="J269" s="6">
        <v>0</v>
      </c>
      <c r="K269" s="6">
        <f t="shared" si="302"/>
        <v>0</v>
      </c>
      <c r="L269" s="6">
        <f t="shared" si="303"/>
        <v>0</v>
      </c>
      <c r="M269" s="6">
        <f t="shared" si="304"/>
        <v>0</v>
      </c>
      <c r="N269" s="6">
        <f t="shared" si="305"/>
        <v>0</v>
      </c>
      <c r="O269" s="3">
        <f t="shared" si="306"/>
        <v>0</v>
      </c>
      <c r="P269" s="65">
        <f t="shared" si="307"/>
        <v>0</v>
      </c>
      <c r="Q269" s="6">
        <f t="shared" si="308"/>
        <v>0</v>
      </c>
      <c r="R269" s="6">
        <f t="shared" si="309"/>
        <v>0</v>
      </c>
      <c r="S269" s="6">
        <f t="shared" si="310"/>
        <v>0</v>
      </c>
      <c r="T269" s="6">
        <f t="shared" si="311"/>
        <v>0</v>
      </c>
      <c r="U269" s="6">
        <f t="shared" si="312"/>
        <v>0</v>
      </c>
      <c r="V269" s="3">
        <f t="shared" si="313"/>
        <v>0</v>
      </c>
      <c r="W269" s="3">
        <f t="shared" si="314"/>
        <v>0</v>
      </c>
      <c r="X269" s="3">
        <f t="shared" si="315"/>
        <v>0</v>
      </c>
      <c r="Y269" s="18" t="e">
        <f t="shared" si="316"/>
        <v>#DIV/0!</v>
      </c>
      <c r="Z269" s="6">
        <f t="shared" si="317"/>
        <v>0</v>
      </c>
      <c r="AA269" s="6">
        <f t="shared" si="318"/>
        <v>0</v>
      </c>
      <c r="AB269" s="6">
        <f t="shared" si="319"/>
        <v>0</v>
      </c>
      <c r="AC269" s="18" t="e">
        <f t="shared" si="320"/>
        <v>#DIV/0!</v>
      </c>
      <c r="AD269" s="6">
        <f t="shared" si="321"/>
        <v>0</v>
      </c>
      <c r="AE269" s="6">
        <f t="shared" si="322"/>
        <v>0</v>
      </c>
      <c r="AF269" s="6">
        <f t="shared" si="323"/>
        <v>0</v>
      </c>
      <c r="AG269" s="6">
        <f t="shared" si="324"/>
        <v>0</v>
      </c>
      <c r="AH269" s="3">
        <f t="shared" si="325"/>
        <v>0</v>
      </c>
      <c r="AI269" s="6">
        <f t="shared" si="326"/>
        <v>0</v>
      </c>
      <c r="AJ269" s="3">
        <f t="shared" si="327"/>
        <v>0</v>
      </c>
      <c r="AK269" s="18" t="e">
        <f t="shared" si="328"/>
        <v>#DIV/0!</v>
      </c>
    </row>
    <row r="270" spans="1:37" hidden="1" x14ac:dyDescent="0.25">
      <c r="A270" t="s">
        <v>1314</v>
      </c>
      <c r="B270" s="80" t="s">
        <v>816</v>
      </c>
      <c r="C270" t="s">
        <v>817</v>
      </c>
      <c r="E270"/>
      <c r="H270" s="3">
        <f t="shared" si="300"/>
        <v>0</v>
      </c>
      <c r="I270" s="3">
        <f t="shared" si="301"/>
        <v>0</v>
      </c>
      <c r="J270" s="6">
        <v>0</v>
      </c>
      <c r="K270" s="6">
        <f t="shared" si="302"/>
        <v>0</v>
      </c>
      <c r="L270" s="6">
        <f t="shared" si="303"/>
        <v>0</v>
      </c>
      <c r="M270" s="6">
        <f t="shared" si="304"/>
        <v>0</v>
      </c>
      <c r="N270" s="6">
        <f t="shared" si="305"/>
        <v>0</v>
      </c>
      <c r="O270" s="3">
        <f t="shared" si="306"/>
        <v>0</v>
      </c>
      <c r="P270" s="65">
        <f t="shared" si="307"/>
        <v>0</v>
      </c>
      <c r="Q270" s="6">
        <f t="shared" si="308"/>
        <v>0</v>
      </c>
      <c r="R270" s="6">
        <f t="shared" si="309"/>
        <v>0</v>
      </c>
      <c r="S270" s="6">
        <f t="shared" si="310"/>
        <v>0</v>
      </c>
      <c r="T270" s="6">
        <f t="shared" si="311"/>
        <v>0</v>
      </c>
      <c r="U270" s="6">
        <f t="shared" si="312"/>
        <v>0</v>
      </c>
      <c r="V270" s="3">
        <f t="shared" si="313"/>
        <v>0</v>
      </c>
      <c r="W270" s="3">
        <f t="shared" si="314"/>
        <v>0</v>
      </c>
      <c r="X270" s="3">
        <f t="shared" si="315"/>
        <v>0</v>
      </c>
      <c r="Y270" s="18" t="e">
        <f t="shared" si="316"/>
        <v>#DIV/0!</v>
      </c>
      <c r="Z270" s="6">
        <f t="shared" si="317"/>
        <v>0</v>
      </c>
      <c r="AA270" s="6">
        <f t="shared" si="318"/>
        <v>0</v>
      </c>
      <c r="AB270" s="6">
        <f t="shared" si="319"/>
        <v>0</v>
      </c>
      <c r="AC270" s="18" t="e">
        <f t="shared" si="320"/>
        <v>#DIV/0!</v>
      </c>
      <c r="AD270" s="6">
        <f t="shared" si="321"/>
        <v>0</v>
      </c>
      <c r="AE270" s="6">
        <f t="shared" si="322"/>
        <v>0</v>
      </c>
      <c r="AF270" s="6">
        <f t="shared" si="323"/>
        <v>0</v>
      </c>
      <c r="AG270" s="6">
        <f t="shared" si="324"/>
        <v>0</v>
      </c>
      <c r="AH270" s="3">
        <f t="shared" si="325"/>
        <v>0</v>
      </c>
      <c r="AI270" s="6">
        <f t="shared" si="326"/>
        <v>0</v>
      </c>
      <c r="AJ270" s="3">
        <f t="shared" si="327"/>
        <v>0</v>
      </c>
      <c r="AK270" s="18" t="e">
        <f t="shared" si="328"/>
        <v>#DIV/0!</v>
      </c>
    </row>
    <row r="271" spans="1:37" hidden="1" x14ac:dyDescent="0.25">
      <c r="A271" t="s">
        <v>1314</v>
      </c>
      <c r="B271" s="80" t="s">
        <v>814</v>
      </c>
      <c r="C271" t="s">
        <v>815</v>
      </c>
      <c r="E271"/>
      <c r="H271" s="3">
        <f t="shared" si="300"/>
        <v>0</v>
      </c>
      <c r="I271" s="3">
        <f t="shared" si="301"/>
        <v>0</v>
      </c>
      <c r="J271" s="6">
        <v>0</v>
      </c>
      <c r="K271" s="6">
        <f t="shared" si="302"/>
        <v>0</v>
      </c>
      <c r="L271" s="6">
        <f t="shared" si="303"/>
        <v>0</v>
      </c>
      <c r="M271" s="6">
        <f t="shared" si="304"/>
        <v>0</v>
      </c>
      <c r="N271" s="6">
        <f t="shared" si="305"/>
        <v>0</v>
      </c>
      <c r="O271" s="3">
        <f t="shared" si="306"/>
        <v>0</v>
      </c>
      <c r="P271" s="65">
        <f t="shared" si="307"/>
        <v>0</v>
      </c>
      <c r="Q271" s="6">
        <f t="shared" si="308"/>
        <v>0</v>
      </c>
      <c r="R271" s="6">
        <f t="shared" si="309"/>
        <v>0</v>
      </c>
      <c r="S271" s="6">
        <f t="shared" si="310"/>
        <v>0</v>
      </c>
      <c r="T271" s="6">
        <f t="shared" si="311"/>
        <v>0</v>
      </c>
      <c r="U271" s="6">
        <f t="shared" si="312"/>
        <v>0</v>
      </c>
      <c r="V271" s="3">
        <f t="shared" si="313"/>
        <v>0</v>
      </c>
      <c r="W271" s="3">
        <f t="shared" si="314"/>
        <v>0</v>
      </c>
      <c r="X271" s="3">
        <f t="shared" si="315"/>
        <v>0</v>
      </c>
      <c r="Y271" s="18" t="e">
        <f t="shared" si="316"/>
        <v>#DIV/0!</v>
      </c>
      <c r="Z271" s="6">
        <f t="shared" si="317"/>
        <v>0</v>
      </c>
      <c r="AA271" s="6">
        <f t="shared" si="318"/>
        <v>0</v>
      </c>
      <c r="AB271" s="6">
        <f t="shared" si="319"/>
        <v>0</v>
      </c>
      <c r="AC271" s="18" t="e">
        <f t="shared" si="320"/>
        <v>#DIV/0!</v>
      </c>
      <c r="AD271" s="6">
        <f t="shared" si="321"/>
        <v>0</v>
      </c>
      <c r="AE271" s="6">
        <f t="shared" si="322"/>
        <v>0</v>
      </c>
      <c r="AF271" s="6">
        <f t="shared" si="323"/>
        <v>0</v>
      </c>
      <c r="AG271" s="6">
        <f t="shared" si="324"/>
        <v>0</v>
      </c>
      <c r="AH271" s="3">
        <f t="shared" si="325"/>
        <v>0</v>
      </c>
      <c r="AI271" s="6">
        <f t="shared" si="326"/>
        <v>0</v>
      </c>
      <c r="AJ271" s="3">
        <f t="shared" si="327"/>
        <v>0</v>
      </c>
      <c r="AK271" s="18" t="e">
        <f t="shared" si="328"/>
        <v>#DIV/0!</v>
      </c>
    </row>
    <row r="272" spans="1:37" hidden="1" x14ac:dyDescent="0.25">
      <c r="A272" t="s">
        <v>1314</v>
      </c>
      <c r="B272" s="80" t="s">
        <v>812</v>
      </c>
      <c r="C272" t="s">
        <v>813</v>
      </c>
      <c r="E272"/>
      <c r="H272" s="3">
        <f t="shared" si="300"/>
        <v>0</v>
      </c>
      <c r="I272" s="3">
        <f t="shared" si="301"/>
        <v>0</v>
      </c>
      <c r="J272" s="6">
        <v>0</v>
      </c>
      <c r="K272" s="6">
        <f t="shared" si="302"/>
        <v>0</v>
      </c>
      <c r="L272" s="6">
        <f t="shared" si="303"/>
        <v>0</v>
      </c>
      <c r="M272" s="6">
        <f t="shared" si="304"/>
        <v>0</v>
      </c>
      <c r="N272" s="6">
        <f t="shared" si="305"/>
        <v>0</v>
      </c>
      <c r="O272" s="3">
        <f t="shared" si="306"/>
        <v>0</v>
      </c>
      <c r="P272" s="65">
        <f t="shared" si="307"/>
        <v>0</v>
      </c>
      <c r="Q272" s="6">
        <f t="shared" si="308"/>
        <v>0</v>
      </c>
      <c r="R272" s="6">
        <f t="shared" si="309"/>
        <v>0</v>
      </c>
      <c r="S272" s="6">
        <f t="shared" si="310"/>
        <v>0</v>
      </c>
      <c r="T272" s="6">
        <f t="shared" si="311"/>
        <v>0</v>
      </c>
      <c r="U272" s="6">
        <f t="shared" si="312"/>
        <v>0</v>
      </c>
      <c r="V272" s="3">
        <f t="shared" si="313"/>
        <v>0</v>
      </c>
      <c r="W272" s="3">
        <f t="shared" si="314"/>
        <v>0</v>
      </c>
      <c r="X272" s="3">
        <f t="shared" si="315"/>
        <v>0</v>
      </c>
      <c r="Y272" s="18" t="e">
        <f t="shared" si="316"/>
        <v>#DIV/0!</v>
      </c>
      <c r="Z272" s="6">
        <f t="shared" si="317"/>
        <v>0</v>
      </c>
      <c r="AA272" s="6">
        <f t="shared" si="318"/>
        <v>0</v>
      </c>
      <c r="AB272" s="6">
        <f t="shared" si="319"/>
        <v>0</v>
      </c>
      <c r="AC272" s="18" t="e">
        <f t="shared" si="320"/>
        <v>#DIV/0!</v>
      </c>
      <c r="AD272" s="6">
        <f t="shared" si="321"/>
        <v>0</v>
      </c>
      <c r="AE272" s="6">
        <f t="shared" si="322"/>
        <v>0</v>
      </c>
      <c r="AF272" s="6">
        <f t="shared" si="323"/>
        <v>0</v>
      </c>
      <c r="AG272" s="6">
        <f t="shared" si="324"/>
        <v>0</v>
      </c>
      <c r="AH272" s="3">
        <f t="shared" si="325"/>
        <v>0</v>
      </c>
      <c r="AI272" s="6">
        <f t="shared" si="326"/>
        <v>0</v>
      </c>
      <c r="AJ272" s="3">
        <f t="shared" si="327"/>
        <v>0</v>
      </c>
      <c r="AK272" s="18" t="e">
        <f t="shared" si="328"/>
        <v>#DIV/0!</v>
      </c>
    </row>
    <row r="273" spans="1:37" hidden="1" x14ac:dyDescent="0.25">
      <c r="A273" t="s">
        <v>1314</v>
      </c>
      <c r="B273" s="80" t="s">
        <v>317</v>
      </c>
      <c r="C273" t="s">
        <v>318</v>
      </c>
      <c r="E273"/>
      <c r="H273" s="3">
        <f t="shared" si="300"/>
        <v>0</v>
      </c>
      <c r="I273" s="3">
        <f t="shared" si="301"/>
        <v>0</v>
      </c>
      <c r="J273" s="6">
        <v>0</v>
      </c>
      <c r="K273" s="6">
        <f t="shared" si="302"/>
        <v>0</v>
      </c>
      <c r="L273" s="6">
        <f t="shared" si="303"/>
        <v>0</v>
      </c>
      <c r="M273" s="6">
        <f t="shared" si="304"/>
        <v>0</v>
      </c>
      <c r="N273" s="6">
        <f t="shared" si="305"/>
        <v>0</v>
      </c>
      <c r="O273" s="3">
        <f t="shared" si="306"/>
        <v>0</v>
      </c>
      <c r="P273" s="65">
        <f t="shared" si="307"/>
        <v>0</v>
      </c>
      <c r="Q273" s="6">
        <f t="shared" si="308"/>
        <v>0</v>
      </c>
      <c r="R273" s="6">
        <f t="shared" si="309"/>
        <v>0</v>
      </c>
      <c r="S273" s="6">
        <f t="shared" si="310"/>
        <v>0</v>
      </c>
      <c r="T273" s="6">
        <f t="shared" si="311"/>
        <v>0</v>
      </c>
      <c r="U273" s="6">
        <f t="shared" si="312"/>
        <v>0</v>
      </c>
      <c r="V273" s="3">
        <f t="shared" si="313"/>
        <v>0</v>
      </c>
      <c r="W273" s="3">
        <f t="shared" si="314"/>
        <v>0</v>
      </c>
      <c r="X273" s="3">
        <f t="shared" si="315"/>
        <v>0</v>
      </c>
      <c r="Y273" s="18" t="e">
        <f t="shared" si="316"/>
        <v>#DIV/0!</v>
      </c>
      <c r="Z273" s="6">
        <f t="shared" si="317"/>
        <v>0</v>
      </c>
      <c r="AA273" s="6">
        <f t="shared" si="318"/>
        <v>0</v>
      </c>
      <c r="AB273" s="6">
        <f t="shared" si="319"/>
        <v>0</v>
      </c>
      <c r="AC273" s="18" t="e">
        <f t="shared" si="320"/>
        <v>#DIV/0!</v>
      </c>
      <c r="AD273" s="6">
        <f t="shared" si="321"/>
        <v>0</v>
      </c>
      <c r="AE273" s="6">
        <f t="shared" si="322"/>
        <v>0</v>
      </c>
      <c r="AF273" s="6">
        <f t="shared" si="323"/>
        <v>0</v>
      </c>
      <c r="AG273" s="6">
        <f t="shared" si="324"/>
        <v>0</v>
      </c>
      <c r="AH273" s="3">
        <f t="shared" si="325"/>
        <v>0</v>
      </c>
      <c r="AI273" s="6">
        <f t="shared" si="326"/>
        <v>0</v>
      </c>
      <c r="AJ273" s="3">
        <f t="shared" si="327"/>
        <v>0</v>
      </c>
      <c r="AK273" s="18" t="e">
        <f t="shared" si="328"/>
        <v>#DIV/0!</v>
      </c>
    </row>
    <row r="274" spans="1:37" hidden="1" x14ac:dyDescent="0.25">
      <c r="A274" t="s">
        <v>1314</v>
      </c>
      <c r="B274" s="80" t="s">
        <v>315</v>
      </c>
      <c r="C274" t="s">
        <v>316</v>
      </c>
      <c r="E274"/>
      <c r="H274" s="3">
        <f t="shared" si="300"/>
        <v>0</v>
      </c>
      <c r="I274" s="3">
        <f t="shared" si="301"/>
        <v>0</v>
      </c>
      <c r="J274" s="6">
        <v>0</v>
      </c>
      <c r="K274" s="6">
        <f t="shared" si="302"/>
        <v>0</v>
      </c>
      <c r="L274" s="6">
        <f t="shared" si="303"/>
        <v>0</v>
      </c>
      <c r="M274" s="6">
        <f t="shared" si="304"/>
        <v>0</v>
      </c>
      <c r="N274" s="6">
        <f t="shared" si="305"/>
        <v>0</v>
      </c>
      <c r="O274" s="3">
        <f t="shared" si="306"/>
        <v>0</v>
      </c>
      <c r="P274" s="65">
        <f t="shared" si="307"/>
        <v>0</v>
      </c>
      <c r="Q274" s="6">
        <f t="shared" si="308"/>
        <v>0</v>
      </c>
      <c r="R274" s="6">
        <f t="shared" si="309"/>
        <v>0</v>
      </c>
      <c r="S274" s="6">
        <f t="shared" si="310"/>
        <v>0</v>
      </c>
      <c r="T274" s="6">
        <f t="shared" si="311"/>
        <v>0</v>
      </c>
      <c r="U274" s="6">
        <f t="shared" si="312"/>
        <v>0</v>
      </c>
      <c r="V274" s="3">
        <f t="shared" si="313"/>
        <v>0</v>
      </c>
      <c r="W274" s="3">
        <f t="shared" si="314"/>
        <v>0</v>
      </c>
      <c r="X274" s="3">
        <f t="shared" si="315"/>
        <v>0</v>
      </c>
      <c r="Y274" s="18" t="e">
        <f t="shared" si="316"/>
        <v>#DIV/0!</v>
      </c>
      <c r="Z274" s="6">
        <f t="shared" si="317"/>
        <v>0</v>
      </c>
      <c r="AA274" s="6">
        <f t="shared" si="318"/>
        <v>0</v>
      </c>
      <c r="AB274" s="6">
        <f t="shared" si="319"/>
        <v>0</v>
      </c>
      <c r="AC274" s="18" t="e">
        <f t="shared" si="320"/>
        <v>#DIV/0!</v>
      </c>
      <c r="AD274" s="6">
        <f t="shared" si="321"/>
        <v>0</v>
      </c>
      <c r="AE274" s="6">
        <f t="shared" si="322"/>
        <v>0</v>
      </c>
      <c r="AF274" s="6">
        <f t="shared" si="323"/>
        <v>0</v>
      </c>
      <c r="AG274" s="6">
        <f t="shared" si="324"/>
        <v>0</v>
      </c>
      <c r="AH274" s="3">
        <f t="shared" si="325"/>
        <v>0</v>
      </c>
      <c r="AI274" s="6">
        <f t="shared" si="326"/>
        <v>0</v>
      </c>
      <c r="AJ274" s="3">
        <f t="shared" si="327"/>
        <v>0</v>
      </c>
      <c r="AK274" s="18" t="e">
        <f t="shared" si="328"/>
        <v>#DIV/0!</v>
      </c>
    </row>
    <row r="275" spans="1:37" hidden="1" x14ac:dyDescent="0.25">
      <c r="A275" t="s">
        <v>1326</v>
      </c>
      <c r="B275" s="80" t="s">
        <v>1337</v>
      </c>
      <c r="C275" t="s">
        <v>1338</v>
      </c>
      <c r="E275"/>
      <c r="H275" s="3">
        <f t="shared" si="300"/>
        <v>0</v>
      </c>
      <c r="I275" s="3">
        <f t="shared" si="301"/>
        <v>0</v>
      </c>
      <c r="J275" s="6">
        <v>0</v>
      </c>
      <c r="K275" s="6">
        <f t="shared" si="302"/>
        <v>0</v>
      </c>
      <c r="L275" s="6">
        <f t="shared" si="303"/>
        <v>0</v>
      </c>
      <c r="M275" s="6">
        <f t="shared" si="304"/>
        <v>0</v>
      </c>
      <c r="N275" s="6">
        <f t="shared" si="305"/>
        <v>0</v>
      </c>
      <c r="O275" s="3">
        <f t="shared" si="306"/>
        <v>0</v>
      </c>
      <c r="P275" s="65">
        <f t="shared" si="307"/>
        <v>0</v>
      </c>
      <c r="Q275" s="6">
        <f t="shared" si="308"/>
        <v>0</v>
      </c>
      <c r="R275" s="6">
        <f t="shared" si="309"/>
        <v>0</v>
      </c>
      <c r="S275" s="6">
        <f t="shared" si="310"/>
        <v>0</v>
      </c>
      <c r="T275" s="6">
        <f t="shared" si="311"/>
        <v>0</v>
      </c>
      <c r="U275" s="6">
        <f t="shared" si="312"/>
        <v>0</v>
      </c>
      <c r="V275" s="3">
        <f t="shared" si="313"/>
        <v>0</v>
      </c>
      <c r="W275" s="3">
        <f t="shared" si="314"/>
        <v>0</v>
      </c>
      <c r="X275" s="3">
        <f t="shared" si="315"/>
        <v>0</v>
      </c>
      <c r="Y275" s="18" t="e">
        <f t="shared" si="316"/>
        <v>#DIV/0!</v>
      </c>
      <c r="Z275" s="6">
        <f t="shared" si="317"/>
        <v>0</v>
      </c>
      <c r="AA275" s="6">
        <f t="shared" si="318"/>
        <v>0</v>
      </c>
      <c r="AB275" s="6">
        <f t="shared" si="319"/>
        <v>0</v>
      </c>
      <c r="AC275" s="18" t="e">
        <f t="shared" si="320"/>
        <v>#DIV/0!</v>
      </c>
      <c r="AD275" s="6">
        <f t="shared" si="321"/>
        <v>0</v>
      </c>
      <c r="AE275" s="6">
        <f t="shared" si="322"/>
        <v>0</v>
      </c>
      <c r="AF275" s="6">
        <f t="shared" si="323"/>
        <v>0</v>
      </c>
      <c r="AG275" s="6">
        <f t="shared" si="324"/>
        <v>0</v>
      </c>
      <c r="AH275" s="3">
        <f t="shared" si="325"/>
        <v>0</v>
      </c>
      <c r="AI275" s="6">
        <f t="shared" si="326"/>
        <v>0</v>
      </c>
      <c r="AJ275" s="3">
        <f t="shared" si="327"/>
        <v>0</v>
      </c>
      <c r="AK275" s="18" t="e">
        <f t="shared" si="328"/>
        <v>#DIV/0!</v>
      </c>
    </row>
    <row r="276" spans="1:37" hidden="1" x14ac:dyDescent="0.25">
      <c r="A276" t="s">
        <v>1314</v>
      </c>
      <c r="B276" s="80" t="s">
        <v>523</v>
      </c>
      <c r="C276" t="s">
        <v>524</v>
      </c>
      <c r="E276"/>
      <c r="H276" s="3">
        <f t="shared" si="300"/>
        <v>0</v>
      </c>
      <c r="I276" s="3">
        <f t="shared" si="301"/>
        <v>0</v>
      </c>
      <c r="J276" s="6">
        <v>0</v>
      </c>
      <c r="K276" s="6">
        <f t="shared" si="302"/>
        <v>0</v>
      </c>
      <c r="L276" s="6">
        <f t="shared" si="303"/>
        <v>0</v>
      </c>
      <c r="M276" s="6">
        <f t="shared" si="304"/>
        <v>0</v>
      </c>
      <c r="N276" s="6">
        <f t="shared" si="305"/>
        <v>0</v>
      </c>
      <c r="O276" s="3">
        <f t="shared" si="306"/>
        <v>0</v>
      </c>
      <c r="P276" s="65">
        <f t="shared" si="307"/>
        <v>0</v>
      </c>
      <c r="Q276" s="6">
        <f t="shared" si="308"/>
        <v>0</v>
      </c>
      <c r="R276" s="6">
        <f t="shared" si="309"/>
        <v>0</v>
      </c>
      <c r="S276" s="6">
        <f t="shared" si="310"/>
        <v>0</v>
      </c>
      <c r="T276" s="6">
        <f t="shared" si="311"/>
        <v>0</v>
      </c>
      <c r="U276" s="6">
        <f t="shared" si="312"/>
        <v>0</v>
      </c>
      <c r="V276" s="3">
        <f t="shared" si="313"/>
        <v>0</v>
      </c>
      <c r="W276" s="3">
        <f t="shared" si="314"/>
        <v>0</v>
      </c>
      <c r="X276" s="3">
        <f t="shared" si="315"/>
        <v>0</v>
      </c>
      <c r="Y276" s="18" t="e">
        <f t="shared" si="316"/>
        <v>#DIV/0!</v>
      </c>
      <c r="Z276" s="6">
        <f t="shared" si="317"/>
        <v>0</v>
      </c>
      <c r="AA276" s="6">
        <f t="shared" si="318"/>
        <v>0</v>
      </c>
      <c r="AB276" s="6">
        <f t="shared" si="319"/>
        <v>0</v>
      </c>
      <c r="AC276" s="18" t="e">
        <f t="shared" si="320"/>
        <v>#DIV/0!</v>
      </c>
      <c r="AD276" s="6">
        <f t="shared" si="321"/>
        <v>0</v>
      </c>
      <c r="AE276" s="6">
        <f t="shared" si="322"/>
        <v>0</v>
      </c>
      <c r="AF276" s="6">
        <f t="shared" si="323"/>
        <v>0</v>
      </c>
      <c r="AG276" s="6">
        <f t="shared" si="324"/>
        <v>0</v>
      </c>
      <c r="AH276" s="3">
        <f t="shared" si="325"/>
        <v>0</v>
      </c>
      <c r="AI276" s="6">
        <f t="shared" si="326"/>
        <v>0</v>
      </c>
      <c r="AJ276" s="3">
        <f t="shared" si="327"/>
        <v>0</v>
      </c>
      <c r="AK276" s="18" t="e">
        <f t="shared" si="328"/>
        <v>#DIV/0!</v>
      </c>
    </row>
    <row r="277" spans="1:37" hidden="1" x14ac:dyDescent="0.25">
      <c r="A277" t="s">
        <v>1314</v>
      </c>
      <c r="B277" s="80" t="s">
        <v>521</v>
      </c>
      <c r="C277" t="s">
        <v>522</v>
      </c>
      <c r="E277"/>
      <c r="H277" s="3">
        <f t="shared" si="300"/>
        <v>0</v>
      </c>
      <c r="I277" s="3">
        <f t="shared" si="301"/>
        <v>0</v>
      </c>
      <c r="J277" s="6">
        <v>0</v>
      </c>
      <c r="K277" s="6">
        <f t="shared" si="302"/>
        <v>0</v>
      </c>
      <c r="L277" s="6">
        <f t="shared" si="303"/>
        <v>0</v>
      </c>
      <c r="M277" s="6">
        <f t="shared" si="304"/>
        <v>0</v>
      </c>
      <c r="N277" s="6">
        <f t="shared" si="305"/>
        <v>0</v>
      </c>
      <c r="O277" s="3">
        <f t="shared" si="306"/>
        <v>0</v>
      </c>
      <c r="P277" s="65">
        <f t="shared" si="307"/>
        <v>0</v>
      </c>
      <c r="Q277" s="6">
        <f t="shared" si="308"/>
        <v>0</v>
      </c>
      <c r="R277" s="6">
        <f t="shared" si="309"/>
        <v>0</v>
      </c>
      <c r="S277" s="6">
        <f t="shared" si="310"/>
        <v>0</v>
      </c>
      <c r="T277" s="6">
        <f t="shared" si="311"/>
        <v>0</v>
      </c>
      <c r="U277" s="6">
        <f t="shared" si="312"/>
        <v>0</v>
      </c>
      <c r="V277" s="3">
        <f t="shared" si="313"/>
        <v>0</v>
      </c>
      <c r="W277" s="3">
        <f t="shared" si="314"/>
        <v>0</v>
      </c>
      <c r="X277" s="3">
        <f t="shared" si="315"/>
        <v>0</v>
      </c>
      <c r="Y277" s="18" t="e">
        <f t="shared" si="316"/>
        <v>#DIV/0!</v>
      </c>
      <c r="Z277" s="6">
        <f t="shared" si="317"/>
        <v>0</v>
      </c>
      <c r="AA277" s="6">
        <f t="shared" si="318"/>
        <v>0</v>
      </c>
      <c r="AB277" s="6">
        <f t="shared" si="319"/>
        <v>0</v>
      </c>
      <c r="AC277" s="18" t="e">
        <f t="shared" si="320"/>
        <v>#DIV/0!</v>
      </c>
      <c r="AD277" s="6">
        <f t="shared" si="321"/>
        <v>0</v>
      </c>
      <c r="AE277" s="6">
        <f t="shared" si="322"/>
        <v>0</v>
      </c>
      <c r="AF277" s="6">
        <f t="shared" si="323"/>
        <v>0</v>
      </c>
      <c r="AG277" s="6">
        <f t="shared" si="324"/>
        <v>0</v>
      </c>
      <c r="AH277" s="3">
        <f t="shared" si="325"/>
        <v>0</v>
      </c>
      <c r="AI277" s="6">
        <f t="shared" si="326"/>
        <v>0</v>
      </c>
      <c r="AJ277" s="3">
        <f t="shared" si="327"/>
        <v>0</v>
      </c>
      <c r="AK277" s="18" t="e">
        <f t="shared" si="328"/>
        <v>#DIV/0!</v>
      </c>
    </row>
    <row r="278" spans="1:37" hidden="1" x14ac:dyDescent="0.25">
      <c r="A278" t="s">
        <v>1314</v>
      </c>
      <c r="B278" s="80" t="s">
        <v>347</v>
      </c>
      <c r="C278" t="s">
        <v>348</v>
      </c>
      <c r="E278"/>
      <c r="H278" s="3">
        <f t="shared" si="300"/>
        <v>0</v>
      </c>
      <c r="I278" s="3">
        <f t="shared" si="301"/>
        <v>0</v>
      </c>
      <c r="J278" s="6">
        <v>0</v>
      </c>
      <c r="K278" s="6">
        <f t="shared" si="302"/>
        <v>0</v>
      </c>
      <c r="L278" s="6">
        <f t="shared" si="303"/>
        <v>0</v>
      </c>
      <c r="M278" s="6">
        <f t="shared" si="304"/>
        <v>0</v>
      </c>
      <c r="N278" s="6">
        <f t="shared" si="305"/>
        <v>0</v>
      </c>
      <c r="O278" s="3">
        <f t="shared" si="306"/>
        <v>0</v>
      </c>
      <c r="P278" s="65">
        <f t="shared" si="307"/>
        <v>0</v>
      </c>
      <c r="Q278" s="6">
        <f t="shared" si="308"/>
        <v>0</v>
      </c>
      <c r="R278" s="6">
        <f t="shared" si="309"/>
        <v>0</v>
      </c>
      <c r="S278" s="6">
        <f t="shared" si="310"/>
        <v>0</v>
      </c>
      <c r="T278" s="6">
        <f t="shared" si="311"/>
        <v>0</v>
      </c>
      <c r="U278" s="6">
        <f t="shared" si="312"/>
        <v>0</v>
      </c>
      <c r="V278" s="3">
        <f t="shared" si="313"/>
        <v>0</v>
      </c>
      <c r="W278" s="3">
        <f t="shared" si="314"/>
        <v>0</v>
      </c>
      <c r="X278" s="3">
        <f t="shared" si="315"/>
        <v>0</v>
      </c>
      <c r="Y278" s="18" t="e">
        <f t="shared" si="316"/>
        <v>#DIV/0!</v>
      </c>
      <c r="Z278" s="6">
        <f t="shared" si="317"/>
        <v>0</v>
      </c>
      <c r="AA278" s="6">
        <f t="shared" si="318"/>
        <v>0</v>
      </c>
      <c r="AB278" s="6">
        <f t="shared" si="319"/>
        <v>0</v>
      </c>
      <c r="AC278" s="18" t="e">
        <f t="shared" si="320"/>
        <v>#DIV/0!</v>
      </c>
      <c r="AD278" s="6">
        <f t="shared" si="321"/>
        <v>0</v>
      </c>
      <c r="AE278" s="6">
        <f t="shared" si="322"/>
        <v>0</v>
      </c>
      <c r="AF278" s="6">
        <f t="shared" si="323"/>
        <v>0</v>
      </c>
      <c r="AG278" s="6">
        <f t="shared" si="324"/>
        <v>0</v>
      </c>
      <c r="AH278" s="3">
        <f t="shared" si="325"/>
        <v>0</v>
      </c>
      <c r="AI278" s="6">
        <f t="shared" si="326"/>
        <v>0</v>
      </c>
      <c r="AJ278" s="3">
        <f t="shared" si="327"/>
        <v>0</v>
      </c>
      <c r="AK278" s="18" t="e">
        <f t="shared" si="328"/>
        <v>#DIV/0!</v>
      </c>
    </row>
    <row r="279" spans="1:37" hidden="1" x14ac:dyDescent="0.25">
      <c r="A279" t="s">
        <v>1314</v>
      </c>
      <c r="B279" s="80" t="s">
        <v>349</v>
      </c>
      <c r="C279" t="s">
        <v>350</v>
      </c>
      <c r="E279"/>
      <c r="H279" s="3">
        <f t="shared" si="300"/>
        <v>0</v>
      </c>
      <c r="I279" s="3">
        <f t="shared" si="301"/>
        <v>0</v>
      </c>
      <c r="J279" s="6">
        <v>0</v>
      </c>
      <c r="K279" s="6">
        <f t="shared" si="302"/>
        <v>0</v>
      </c>
      <c r="L279" s="6">
        <f t="shared" si="303"/>
        <v>0</v>
      </c>
      <c r="M279" s="6">
        <f t="shared" si="304"/>
        <v>0</v>
      </c>
      <c r="N279" s="6">
        <f t="shared" si="305"/>
        <v>0</v>
      </c>
      <c r="O279" s="3">
        <f t="shared" si="306"/>
        <v>0</v>
      </c>
      <c r="P279" s="65">
        <f t="shared" si="307"/>
        <v>0</v>
      </c>
      <c r="Q279" s="6">
        <f t="shared" si="308"/>
        <v>0</v>
      </c>
      <c r="R279" s="6">
        <f t="shared" si="309"/>
        <v>0</v>
      </c>
      <c r="S279" s="6">
        <f t="shared" si="310"/>
        <v>0</v>
      </c>
      <c r="T279" s="6">
        <f t="shared" si="311"/>
        <v>0</v>
      </c>
      <c r="U279" s="6">
        <f t="shared" si="312"/>
        <v>0</v>
      </c>
      <c r="V279" s="3">
        <f t="shared" si="313"/>
        <v>0</v>
      </c>
      <c r="W279" s="3">
        <f t="shared" si="314"/>
        <v>0</v>
      </c>
      <c r="X279" s="3">
        <f t="shared" si="315"/>
        <v>0</v>
      </c>
      <c r="Y279" s="18" t="e">
        <f t="shared" si="316"/>
        <v>#DIV/0!</v>
      </c>
      <c r="Z279" s="6">
        <f t="shared" si="317"/>
        <v>0</v>
      </c>
      <c r="AA279" s="6">
        <f t="shared" si="318"/>
        <v>0</v>
      </c>
      <c r="AB279" s="6">
        <f t="shared" si="319"/>
        <v>0</v>
      </c>
      <c r="AC279" s="18" t="e">
        <f t="shared" si="320"/>
        <v>#DIV/0!</v>
      </c>
      <c r="AD279" s="6">
        <f t="shared" si="321"/>
        <v>0</v>
      </c>
      <c r="AE279" s="6">
        <f t="shared" si="322"/>
        <v>0</v>
      </c>
      <c r="AF279" s="6">
        <f t="shared" si="323"/>
        <v>0</v>
      </c>
      <c r="AG279" s="6">
        <f t="shared" si="324"/>
        <v>0</v>
      </c>
      <c r="AH279" s="3">
        <f t="shared" si="325"/>
        <v>0</v>
      </c>
      <c r="AI279" s="6">
        <f t="shared" si="326"/>
        <v>0</v>
      </c>
      <c r="AJ279" s="3">
        <f t="shared" si="327"/>
        <v>0</v>
      </c>
      <c r="AK279" s="18" t="e">
        <f t="shared" si="328"/>
        <v>#DIV/0!</v>
      </c>
    </row>
    <row r="280" spans="1:37" hidden="1" x14ac:dyDescent="0.25">
      <c r="A280" t="s">
        <v>1314</v>
      </c>
      <c r="B280" s="80" t="s">
        <v>351</v>
      </c>
      <c r="C280" t="s">
        <v>352</v>
      </c>
      <c r="E280"/>
      <c r="H280" s="3">
        <f t="shared" si="300"/>
        <v>0</v>
      </c>
      <c r="I280" s="3">
        <f t="shared" si="301"/>
        <v>0</v>
      </c>
      <c r="J280" s="6">
        <v>0</v>
      </c>
      <c r="K280" s="6">
        <f t="shared" si="302"/>
        <v>0</v>
      </c>
      <c r="L280" s="6">
        <f t="shared" si="303"/>
        <v>0</v>
      </c>
      <c r="M280" s="6">
        <f t="shared" si="304"/>
        <v>0</v>
      </c>
      <c r="N280" s="6">
        <f t="shared" si="305"/>
        <v>0</v>
      </c>
      <c r="O280" s="3">
        <f t="shared" si="306"/>
        <v>0</v>
      </c>
      <c r="P280" s="65">
        <f t="shared" si="307"/>
        <v>0</v>
      </c>
      <c r="Q280" s="6">
        <f t="shared" si="308"/>
        <v>0</v>
      </c>
      <c r="R280" s="6">
        <f t="shared" si="309"/>
        <v>0</v>
      </c>
      <c r="S280" s="6">
        <f t="shared" si="310"/>
        <v>0</v>
      </c>
      <c r="T280" s="6">
        <f t="shared" si="311"/>
        <v>0</v>
      </c>
      <c r="U280" s="6">
        <f t="shared" si="312"/>
        <v>0</v>
      </c>
      <c r="V280" s="3">
        <f t="shared" si="313"/>
        <v>0</v>
      </c>
      <c r="W280" s="3">
        <f t="shared" si="314"/>
        <v>0</v>
      </c>
      <c r="X280" s="3">
        <f t="shared" si="315"/>
        <v>0</v>
      </c>
      <c r="Y280" s="18" t="e">
        <f t="shared" si="316"/>
        <v>#DIV/0!</v>
      </c>
      <c r="Z280" s="6">
        <f t="shared" si="317"/>
        <v>0</v>
      </c>
      <c r="AA280" s="6">
        <f t="shared" si="318"/>
        <v>0</v>
      </c>
      <c r="AB280" s="6">
        <f t="shared" si="319"/>
        <v>0</v>
      </c>
      <c r="AC280" s="18" t="e">
        <f t="shared" si="320"/>
        <v>#DIV/0!</v>
      </c>
      <c r="AD280" s="6">
        <f t="shared" si="321"/>
        <v>0</v>
      </c>
      <c r="AE280" s="6">
        <f t="shared" si="322"/>
        <v>0</v>
      </c>
      <c r="AF280" s="6">
        <f t="shared" si="323"/>
        <v>0</v>
      </c>
      <c r="AG280" s="6">
        <f t="shared" si="324"/>
        <v>0</v>
      </c>
      <c r="AH280" s="3">
        <f t="shared" si="325"/>
        <v>0</v>
      </c>
      <c r="AI280" s="6">
        <f t="shared" si="326"/>
        <v>0</v>
      </c>
      <c r="AJ280" s="3">
        <f t="shared" si="327"/>
        <v>0</v>
      </c>
      <c r="AK280" s="18" t="e">
        <f t="shared" si="328"/>
        <v>#DIV/0!</v>
      </c>
    </row>
    <row r="281" spans="1:37" hidden="1" x14ac:dyDescent="0.25">
      <c r="A281" t="s">
        <v>1314</v>
      </c>
      <c r="B281" s="80" t="s">
        <v>353</v>
      </c>
      <c r="C281" t="s">
        <v>354</v>
      </c>
      <c r="E281"/>
      <c r="H281" s="3">
        <f t="shared" si="300"/>
        <v>0</v>
      </c>
      <c r="I281" s="3">
        <f t="shared" si="301"/>
        <v>0</v>
      </c>
      <c r="J281" s="6">
        <v>0</v>
      </c>
      <c r="K281" s="6">
        <f t="shared" si="302"/>
        <v>0</v>
      </c>
      <c r="L281" s="6">
        <f t="shared" si="303"/>
        <v>0</v>
      </c>
      <c r="M281" s="6">
        <f t="shared" si="304"/>
        <v>0</v>
      </c>
      <c r="N281" s="6">
        <f t="shared" si="305"/>
        <v>0</v>
      </c>
      <c r="O281" s="3">
        <f t="shared" si="306"/>
        <v>0</v>
      </c>
      <c r="P281" s="65">
        <f t="shared" si="307"/>
        <v>0</v>
      </c>
      <c r="Q281" s="6">
        <f t="shared" si="308"/>
        <v>0</v>
      </c>
      <c r="R281" s="6">
        <f t="shared" si="309"/>
        <v>0</v>
      </c>
      <c r="S281" s="6">
        <f t="shared" si="310"/>
        <v>0</v>
      </c>
      <c r="T281" s="6">
        <f t="shared" si="311"/>
        <v>0</v>
      </c>
      <c r="U281" s="6">
        <f t="shared" si="312"/>
        <v>0</v>
      </c>
      <c r="V281" s="3">
        <f t="shared" si="313"/>
        <v>0</v>
      </c>
      <c r="W281" s="3">
        <f t="shared" si="314"/>
        <v>0</v>
      </c>
      <c r="X281" s="3">
        <f t="shared" si="315"/>
        <v>0</v>
      </c>
      <c r="Y281" s="18" t="e">
        <f t="shared" si="316"/>
        <v>#DIV/0!</v>
      </c>
      <c r="Z281" s="6">
        <f t="shared" si="317"/>
        <v>0</v>
      </c>
      <c r="AA281" s="6">
        <f t="shared" si="318"/>
        <v>0</v>
      </c>
      <c r="AB281" s="6">
        <f t="shared" si="319"/>
        <v>0</v>
      </c>
      <c r="AC281" s="18" t="e">
        <f t="shared" si="320"/>
        <v>#DIV/0!</v>
      </c>
      <c r="AD281" s="6">
        <f t="shared" si="321"/>
        <v>0</v>
      </c>
      <c r="AE281" s="6">
        <f t="shared" si="322"/>
        <v>0</v>
      </c>
      <c r="AF281" s="6">
        <f t="shared" si="323"/>
        <v>0</v>
      </c>
      <c r="AG281" s="6">
        <f t="shared" si="324"/>
        <v>0</v>
      </c>
      <c r="AH281" s="3">
        <f t="shared" si="325"/>
        <v>0</v>
      </c>
      <c r="AI281" s="6">
        <f t="shared" si="326"/>
        <v>0</v>
      </c>
      <c r="AJ281" s="3">
        <f t="shared" si="327"/>
        <v>0</v>
      </c>
      <c r="AK281" s="18" t="e">
        <f t="shared" si="328"/>
        <v>#DIV/0!</v>
      </c>
    </row>
    <row r="282" spans="1:37" hidden="1" x14ac:dyDescent="0.25">
      <c r="A282" t="s">
        <v>1314</v>
      </c>
      <c r="B282" s="80" t="s">
        <v>355</v>
      </c>
      <c r="C282" t="s">
        <v>356</v>
      </c>
      <c r="E282"/>
      <c r="H282" s="3">
        <f t="shared" si="300"/>
        <v>0</v>
      </c>
      <c r="I282" s="3">
        <f t="shared" si="301"/>
        <v>0</v>
      </c>
      <c r="J282" s="6">
        <v>0</v>
      </c>
      <c r="K282" s="6">
        <f t="shared" si="302"/>
        <v>0</v>
      </c>
      <c r="L282" s="6">
        <f t="shared" si="303"/>
        <v>0</v>
      </c>
      <c r="M282" s="6">
        <f t="shared" si="304"/>
        <v>0</v>
      </c>
      <c r="N282" s="6">
        <f t="shared" si="305"/>
        <v>0</v>
      </c>
      <c r="O282" s="3">
        <f t="shared" si="306"/>
        <v>0</v>
      </c>
      <c r="P282" s="65">
        <f t="shared" si="307"/>
        <v>0</v>
      </c>
      <c r="Q282" s="6">
        <f t="shared" si="308"/>
        <v>0</v>
      </c>
      <c r="R282" s="6">
        <f t="shared" si="309"/>
        <v>0</v>
      </c>
      <c r="S282" s="6">
        <f t="shared" si="310"/>
        <v>0</v>
      </c>
      <c r="T282" s="6">
        <f t="shared" si="311"/>
        <v>0</v>
      </c>
      <c r="U282" s="6">
        <f t="shared" si="312"/>
        <v>0</v>
      </c>
      <c r="V282" s="3">
        <f t="shared" si="313"/>
        <v>0</v>
      </c>
      <c r="W282" s="3">
        <f t="shared" si="314"/>
        <v>0</v>
      </c>
      <c r="X282" s="3">
        <f t="shared" si="315"/>
        <v>0</v>
      </c>
      <c r="Y282" s="18" t="e">
        <f t="shared" si="316"/>
        <v>#DIV/0!</v>
      </c>
      <c r="Z282" s="6">
        <f t="shared" si="317"/>
        <v>0</v>
      </c>
      <c r="AA282" s="6">
        <f t="shared" si="318"/>
        <v>0</v>
      </c>
      <c r="AB282" s="6">
        <f t="shared" si="319"/>
        <v>0</v>
      </c>
      <c r="AC282" s="18" t="e">
        <f t="shared" si="320"/>
        <v>#DIV/0!</v>
      </c>
      <c r="AD282" s="6">
        <f t="shared" si="321"/>
        <v>0</v>
      </c>
      <c r="AE282" s="6">
        <f t="shared" si="322"/>
        <v>0</v>
      </c>
      <c r="AF282" s="6">
        <f t="shared" si="323"/>
        <v>0</v>
      </c>
      <c r="AG282" s="6">
        <f t="shared" si="324"/>
        <v>0</v>
      </c>
      <c r="AH282" s="3">
        <f t="shared" si="325"/>
        <v>0</v>
      </c>
      <c r="AI282" s="6">
        <f t="shared" si="326"/>
        <v>0</v>
      </c>
      <c r="AJ282" s="3">
        <f t="shared" si="327"/>
        <v>0</v>
      </c>
      <c r="AK282" s="18" t="e">
        <f t="shared" si="328"/>
        <v>#DIV/0!</v>
      </c>
    </row>
    <row r="283" spans="1:37" hidden="1" x14ac:dyDescent="0.25">
      <c r="A283" t="s">
        <v>1314</v>
      </c>
      <c r="B283" s="80" t="s">
        <v>357</v>
      </c>
      <c r="C283" t="s">
        <v>358</v>
      </c>
      <c r="E283"/>
      <c r="H283" s="3">
        <f t="shared" si="300"/>
        <v>0</v>
      </c>
      <c r="I283" s="3">
        <f t="shared" si="301"/>
        <v>0</v>
      </c>
      <c r="J283" s="6">
        <v>0</v>
      </c>
      <c r="K283" s="6">
        <f t="shared" si="302"/>
        <v>0</v>
      </c>
      <c r="L283" s="6">
        <f t="shared" si="303"/>
        <v>0</v>
      </c>
      <c r="M283" s="6">
        <f t="shared" si="304"/>
        <v>0</v>
      </c>
      <c r="N283" s="6">
        <f t="shared" si="305"/>
        <v>0</v>
      </c>
      <c r="O283" s="3">
        <f t="shared" si="306"/>
        <v>0</v>
      </c>
      <c r="P283" s="65">
        <f t="shared" si="307"/>
        <v>0</v>
      </c>
      <c r="Q283" s="6">
        <f t="shared" si="308"/>
        <v>0</v>
      </c>
      <c r="R283" s="6">
        <f t="shared" si="309"/>
        <v>0</v>
      </c>
      <c r="S283" s="6">
        <f t="shared" si="310"/>
        <v>0</v>
      </c>
      <c r="T283" s="6">
        <f t="shared" si="311"/>
        <v>0</v>
      </c>
      <c r="U283" s="6">
        <f t="shared" si="312"/>
        <v>0</v>
      </c>
      <c r="V283" s="3">
        <f t="shared" si="313"/>
        <v>0</v>
      </c>
      <c r="W283" s="3">
        <f t="shared" si="314"/>
        <v>0</v>
      </c>
      <c r="X283" s="3">
        <f t="shared" si="315"/>
        <v>0</v>
      </c>
      <c r="Y283" s="18" t="e">
        <f t="shared" si="316"/>
        <v>#DIV/0!</v>
      </c>
      <c r="Z283" s="6">
        <f t="shared" si="317"/>
        <v>0</v>
      </c>
      <c r="AA283" s="6">
        <f t="shared" si="318"/>
        <v>0</v>
      </c>
      <c r="AB283" s="6">
        <f t="shared" si="319"/>
        <v>0</v>
      </c>
      <c r="AC283" s="18" t="e">
        <f t="shared" si="320"/>
        <v>#DIV/0!</v>
      </c>
      <c r="AD283" s="6">
        <f t="shared" si="321"/>
        <v>0</v>
      </c>
      <c r="AE283" s="6">
        <f t="shared" si="322"/>
        <v>0</v>
      </c>
      <c r="AF283" s="6">
        <f t="shared" si="323"/>
        <v>0</v>
      </c>
      <c r="AG283" s="6">
        <f t="shared" si="324"/>
        <v>0</v>
      </c>
      <c r="AH283" s="3">
        <f t="shared" si="325"/>
        <v>0</v>
      </c>
      <c r="AI283" s="6">
        <f t="shared" si="326"/>
        <v>0</v>
      </c>
      <c r="AJ283" s="3">
        <f t="shared" si="327"/>
        <v>0</v>
      </c>
      <c r="AK283" s="18" t="e">
        <f t="shared" si="328"/>
        <v>#DIV/0!</v>
      </c>
    </row>
    <row r="284" spans="1:37" hidden="1" x14ac:dyDescent="0.25">
      <c r="A284" t="s">
        <v>1314</v>
      </c>
      <c r="B284" s="80" t="s">
        <v>359</v>
      </c>
      <c r="C284" t="s">
        <v>360</v>
      </c>
      <c r="E284"/>
      <c r="H284" s="3">
        <f t="shared" si="300"/>
        <v>0</v>
      </c>
      <c r="I284" s="3">
        <f t="shared" si="301"/>
        <v>0</v>
      </c>
      <c r="J284" s="6">
        <v>0</v>
      </c>
      <c r="K284" s="6">
        <f t="shared" si="302"/>
        <v>0</v>
      </c>
      <c r="L284" s="6">
        <f t="shared" si="303"/>
        <v>0</v>
      </c>
      <c r="M284" s="6">
        <f t="shared" si="304"/>
        <v>0</v>
      </c>
      <c r="N284" s="6">
        <f t="shared" si="305"/>
        <v>0</v>
      </c>
      <c r="O284" s="3">
        <f t="shared" si="306"/>
        <v>0</v>
      </c>
      <c r="P284" s="65">
        <f t="shared" si="307"/>
        <v>0</v>
      </c>
      <c r="Q284" s="6">
        <f t="shared" si="308"/>
        <v>0</v>
      </c>
      <c r="R284" s="6">
        <f t="shared" si="309"/>
        <v>0</v>
      </c>
      <c r="S284" s="6">
        <f t="shared" si="310"/>
        <v>0</v>
      </c>
      <c r="T284" s="6">
        <f t="shared" si="311"/>
        <v>0</v>
      </c>
      <c r="U284" s="6">
        <f t="shared" si="312"/>
        <v>0</v>
      </c>
      <c r="V284" s="3">
        <f t="shared" si="313"/>
        <v>0</v>
      </c>
      <c r="W284" s="3">
        <f t="shared" si="314"/>
        <v>0</v>
      </c>
      <c r="X284" s="3">
        <f t="shared" si="315"/>
        <v>0</v>
      </c>
      <c r="Y284" s="18" t="e">
        <f t="shared" si="316"/>
        <v>#DIV/0!</v>
      </c>
      <c r="Z284" s="6">
        <f t="shared" si="317"/>
        <v>0</v>
      </c>
      <c r="AA284" s="6">
        <f t="shared" si="318"/>
        <v>0</v>
      </c>
      <c r="AB284" s="6">
        <f t="shared" si="319"/>
        <v>0</v>
      </c>
      <c r="AC284" s="18" t="e">
        <f t="shared" si="320"/>
        <v>#DIV/0!</v>
      </c>
      <c r="AD284" s="6">
        <f t="shared" si="321"/>
        <v>0</v>
      </c>
      <c r="AE284" s="6">
        <f t="shared" si="322"/>
        <v>0</v>
      </c>
      <c r="AF284" s="6">
        <f t="shared" si="323"/>
        <v>0</v>
      </c>
      <c r="AG284" s="6">
        <f t="shared" si="324"/>
        <v>0</v>
      </c>
      <c r="AH284" s="3">
        <f t="shared" si="325"/>
        <v>0</v>
      </c>
      <c r="AI284" s="6">
        <f t="shared" si="326"/>
        <v>0</v>
      </c>
      <c r="AJ284" s="3">
        <f t="shared" si="327"/>
        <v>0</v>
      </c>
      <c r="AK284" s="18" t="e">
        <f t="shared" si="328"/>
        <v>#DIV/0!</v>
      </c>
    </row>
    <row r="285" spans="1:37" hidden="1" x14ac:dyDescent="0.25">
      <c r="A285" t="s">
        <v>1314</v>
      </c>
      <c r="B285" s="80" t="s">
        <v>325</v>
      </c>
      <c r="C285" t="s">
        <v>326</v>
      </c>
      <c r="E285"/>
      <c r="H285" s="3">
        <f t="shared" si="300"/>
        <v>0</v>
      </c>
      <c r="I285" s="3">
        <f t="shared" si="301"/>
        <v>0</v>
      </c>
      <c r="J285" s="6">
        <v>0</v>
      </c>
      <c r="K285" s="6">
        <f t="shared" si="302"/>
        <v>0</v>
      </c>
      <c r="L285" s="6">
        <f t="shared" si="303"/>
        <v>0</v>
      </c>
      <c r="M285" s="6">
        <f t="shared" si="304"/>
        <v>0</v>
      </c>
      <c r="N285" s="6">
        <f t="shared" si="305"/>
        <v>0</v>
      </c>
      <c r="O285" s="3">
        <f t="shared" si="306"/>
        <v>0</v>
      </c>
      <c r="P285" s="65">
        <f t="shared" si="307"/>
        <v>0</v>
      </c>
      <c r="Q285" s="6">
        <f t="shared" si="308"/>
        <v>0</v>
      </c>
      <c r="R285" s="6">
        <f t="shared" si="309"/>
        <v>0</v>
      </c>
      <c r="S285" s="6">
        <f t="shared" si="310"/>
        <v>0</v>
      </c>
      <c r="T285" s="6">
        <f t="shared" si="311"/>
        <v>0</v>
      </c>
      <c r="U285" s="6">
        <f t="shared" si="312"/>
        <v>0</v>
      </c>
      <c r="V285" s="3">
        <f t="shared" si="313"/>
        <v>0</v>
      </c>
      <c r="W285" s="3">
        <f t="shared" si="314"/>
        <v>0</v>
      </c>
      <c r="X285" s="3">
        <f t="shared" si="315"/>
        <v>0</v>
      </c>
      <c r="Y285" s="18" t="e">
        <f t="shared" si="316"/>
        <v>#DIV/0!</v>
      </c>
      <c r="Z285" s="6">
        <f t="shared" si="317"/>
        <v>0</v>
      </c>
      <c r="AA285" s="6">
        <f t="shared" si="318"/>
        <v>0</v>
      </c>
      <c r="AB285" s="6">
        <f t="shared" si="319"/>
        <v>0</v>
      </c>
      <c r="AC285" s="18" t="e">
        <f t="shared" si="320"/>
        <v>#DIV/0!</v>
      </c>
      <c r="AD285" s="6">
        <f t="shared" si="321"/>
        <v>0</v>
      </c>
      <c r="AE285" s="6">
        <f t="shared" si="322"/>
        <v>0</v>
      </c>
      <c r="AF285" s="6">
        <f t="shared" si="323"/>
        <v>0</v>
      </c>
      <c r="AG285" s="6">
        <f t="shared" si="324"/>
        <v>0</v>
      </c>
      <c r="AH285" s="3">
        <f t="shared" si="325"/>
        <v>0</v>
      </c>
      <c r="AI285" s="6">
        <f t="shared" si="326"/>
        <v>0</v>
      </c>
      <c r="AJ285" s="3">
        <f t="shared" si="327"/>
        <v>0</v>
      </c>
      <c r="AK285" s="18" t="e">
        <f t="shared" si="328"/>
        <v>#DIV/0!</v>
      </c>
    </row>
    <row r="286" spans="1:37" hidden="1" x14ac:dyDescent="0.25">
      <c r="A286" t="s">
        <v>1314</v>
      </c>
      <c r="B286" s="80" t="s">
        <v>327</v>
      </c>
      <c r="C286" t="s">
        <v>328</v>
      </c>
      <c r="E286"/>
      <c r="H286" s="3">
        <f t="shared" si="300"/>
        <v>0</v>
      </c>
      <c r="I286" s="3">
        <f t="shared" si="301"/>
        <v>0</v>
      </c>
      <c r="J286" s="6">
        <v>0</v>
      </c>
      <c r="K286" s="6">
        <f t="shared" si="302"/>
        <v>0</v>
      </c>
      <c r="L286" s="6">
        <f t="shared" si="303"/>
        <v>0</v>
      </c>
      <c r="M286" s="6">
        <f t="shared" si="304"/>
        <v>0</v>
      </c>
      <c r="N286" s="6">
        <f t="shared" si="305"/>
        <v>0</v>
      </c>
      <c r="O286" s="3">
        <f t="shared" si="306"/>
        <v>0</v>
      </c>
      <c r="P286" s="65">
        <f t="shared" si="307"/>
        <v>0</v>
      </c>
      <c r="Q286" s="6">
        <f t="shared" si="308"/>
        <v>0</v>
      </c>
      <c r="R286" s="6">
        <f t="shared" si="309"/>
        <v>0</v>
      </c>
      <c r="S286" s="6">
        <f t="shared" si="310"/>
        <v>0</v>
      </c>
      <c r="T286" s="6">
        <f t="shared" si="311"/>
        <v>0</v>
      </c>
      <c r="U286" s="6">
        <f t="shared" si="312"/>
        <v>0</v>
      </c>
      <c r="V286" s="3">
        <f t="shared" si="313"/>
        <v>0</v>
      </c>
      <c r="W286" s="3">
        <f t="shared" si="314"/>
        <v>0</v>
      </c>
      <c r="X286" s="3">
        <f t="shared" si="315"/>
        <v>0</v>
      </c>
      <c r="Y286" s="18" t="e">
        <f t="shared" si="316"/>
        <v>#DIV/0!</v>
      </c>
      <c r="Z286" s="6">
        <f t="shared" si="317"/>
        <v>0</v>
      </c>
      <c r="AA286" s="6">
        <f t="shared" si="318"/>
        <v>0</v>
      </c>
      <c r="AB286" s="6">
        <f t="shared" si="319"/>
        <v>0</v>
      </c>
      <c r="AC286" s="18" t="e">
        <f t="shared" si="320"/>
        <v>#DIV/0!</v>
      </c>
      <c r="AD286" s="6">
        <f t="shared" si="321"/>
        <v>0</v>
      </c>
      <c r="AE286" s="6">
        <f t="shared" si="322"/>
        <v>0</v>
      </c>
      <c r="AF286" s="6">
        <f t="shared" si="323"/>
        <v>0</v>
      </c>
      <c r="AG286" s="6">
        <f t="shared" si="324"/>
        <v>0</v>
      </c>
      <c r="AH286" s="3">
        <f t="shared" si="325"/>
        <v>0</v>
      </c>
      <c r="AI286" s="6">
        <f t="shared" si="326"/>
        <v>0</v>
      </c>
      <c r="AJ286" s="3">
        <f t="shared" si="327"/>
        <v>0</v>
      </c>
      <c r="AK286" s="18" t="e">
        <f t="shared" si="328"/>
        <v>#DIV/0!</v>
      </c>
    </row>
    <row r="287" spans="1:37" hidden="1" x14ac:dyDescent="0.25">
      <c r="A287" t="s">
        <v>1314</v>
      </c>
      <c r="B287" s="80" t="s">
        <v>329</v>
      </c>
      <c r="C287" t="s">
        <v>330</v>
      </c>
      <c r="E287"/>
      <c r="H287" s="3">
        <f t="shared" si="300"/>
        <v>0</v>
      </c>
      <c r="I287" s="3">
        <f t="shared" si="301"/>
        <v>0</v>
      </c>
      <c r="J287" s="6">
        <v>0</v>
      </c>
      <c r="K287" s="6">
        <f t="shared" si="302"/>
        <v>0</v>
      </c>
      <c r="L287" s="6">
        <f t="shared" si="303"/>
        <v>0</v>
      </c>
      <c r="M287" s="6">
        <f t="shared" si="304"/>
        <v>0</v>
      </c>
      <c r="N287" s="6">
        <f t="shared" si="305"/>
        <v>0</v>
      </c>
      <c r="O287" s="3">
        <f t="shared" si="306"/>
        <v>0</v>
      </c>
      <c r="P287" s="65">
        <f t="shared" si="307"/>
        <v>0</v>
      </c>
      <c r="Q287" s="6">
        <f t="shared" si="308"/>
        <v>0</v>
      </c>
      <c r="R287" s="6">
        <f t="shared" si="309"/>
        <v>0</v>
      </c>
      <c r="S287" s="6">
        <f t="shared" si="310"/>
        <v>0</v>
      </c>
      <c r="T287" s="6">
        <f t="shared" si="311"/>
        <v>0</v>
      </c>
      <c r="U287" s="6">
        <f t="shared" si="312"/>
        <v>0</v>
      </c>
      <c r="V287" s="3">
        <f t="shared" si="313"/>
        <v>0</v>
      </c>
      <c r="W287" s="3">
        <f t="shared" si="314"/>
        <v>0</v>
      </c>
      <c r="X287" s="3">
        <f t="shared" si="315"/>
        <v>0</v>
      </c>
      <c r="Y287" s="18" t="e">
        <f t="shared" si="316"/>
        <v>#DIV/0!</v>
      </c>
      <c r="Z287" s="6">
        <f t="shared" si="317"/>
        <v>0</v>
      </c>
      <c r="AA287" s="6">
        <f t="shared" si="318"/>
        <v>0</v>
      </c>
      <c r="AB287" s="6">
        <f t="shared" si="319"/>
        <v>0</v>
      </c>
      <c r="AC287" s="18" t="e">
        <f t="shared" si="320"/>
        <v>#DIV/0!</v>
      </c>
      <c r="AD287" s="6">
        <f t="shared" si="321"/>
        <v>0</v>
      </c>
      <c r="AE287" s="6">
        <f t="shared" si="322"/>
        <v>0</v>
      </c>
      <c r="AF287" s="6">
        <f t="shared" si="323"/>
        <v>0</v>
      </c>
      <c r="AG287" s="6">
        <f t="shared" si="324"/>
        <v>0</v>
      </c>
      <c r="AH287" s="3">
        <f t="shared" si="325"/>
        <v>0</v>
      </c>
      <c r="AI287" s="6">
        <f t="shared" si="326"/>
        <v>0</v>
      </c>
      <c r="AJ287" s="3">
        <f t="shared" si="327"/>
        <v>0</v>
      </c>
      <c r="AK287" s="18" t="e">
        <f t="shared" si="328"/>
        <v>#DIV/0!</v>
      </c>
    </row>
    <row r="288" spans="1:37" hidden="1" x14ac:dyDescent="0.25">
      <c r="A288" t="s">
        <v>1314</v>
      </c>
      <c r="B288" s="80" t="s">
        <v>331</v>
      </c>
      <c r="C288" t="s">
        <v>332</v>
      </c>
      <c r="E288"/>
      <c r="H288" s="3">
        <f t="shared" si="300"/>
        <v>0</v>
      </c>
      <c r="I288" s="3">
        <f t="shared" si="301"/>
        <v>0</v>
      </c>
      <c r="J288" s="6">
        <v>0</v>
      </c>
      <c r="K288" s="6">
        <f t="shared" si="302"/>
        <v>0</v>
      </c>
      <c r="L288" s="6">
        <f t="shared" si="303"/>
        <v>0</v>
      </c>
      <c r="M288" s="6">
        <f t="shared" si="304"/>
        <v>0</v>
      </c>
      <c r="N288" s="6">
        <f t="shared" si="305"/>
        <v>0</v>
      </c>
      <c r="O288" s="3">
        <f t="shared" si="306"/>
        <v>0</v>
      </c>
      <c r="P288" s="65">
        <f t="shared" si="307"/>
        <v>0</v>
      </c>
      <c r="Q288" s="6">
        <f t="shared" si="308"/>
        <v>0</v>
      </c>
      <c r="R288" s="6">
        <f t="shared" si="309"/>
        <v>0</v>
      </c>
      <c r="S288" s="6">
        <f t="shared" si="310"/>
        <v>0</v>
      </c>
      <c r="T288" s="6">
        <f t="shared" si="311"/>
        <v>0</v>
      </c>
      <c r="U288" s="6">
        <f t="shared" si="312"/>
        <v>0</v>
      </c>
      <c r="V288" s="3">
        <f t="shared" si="313"/>
        <v>0</v>
      </c>
      <c r="W288" s="3">
        <f t="shared" si="314"/>
        <v>0</v>
      </c>
      <c r="X288" s="3">
        <f t="shared" si="315"/>
        <v>0</v>
      </c>
      <c r="Y288" s="18" t="e">
        <f t="shared" si="316"/>
        <v>#DIV/0!</v>
      </c>
      <c r="Z288" s="6">
        <f t="shared" si="317"/>
        <v>0</v>
      </c>
      <c r="AA288" s="6">
        <f t="shared" si="318"/>
        <v>0</v>
      </c>
      <c r="AB288" s="6">
        <f t="shared" si="319"/>
        <v>0</v>
      </c>
      <c r="AC288" s="18" t="e">
        <f t="shared" si="320"/>
        <v>#DIV/0!</v>
      </c>
      <c r="AD288" s="6">
        <f t="shared" si="321"/>
        <v>0</v>
      </c>
      <c r="AE288" s="6">
        <f t="shared" si="322"/>
        <v>0</v>
      </c>
      <c r="AF288" s="6">
        <f t="shared" si="323"/>
        <v>0</v>
      </c>
      <c r="AG288" s="6">
        <f t="shared" si="324"/>
        <v>0</v>
      </c>
      <c r="AH288" s="3">
        <f t="shared" si="325"/>
        <v>0</v>
      </c>
      <c r="AI288" s="6">
        <f t="shared" si="326"/>
        <v>0</v>
      </c>
      <c r="AJ288" s="3">
        <f t="shared" si="327"/>
        <v>0</v>
      </c>
      <c r="AK288" s="18" t="e">
        <f t="shared" si="328"/>
        <v>#DIV/0!</v>
      </c>
    </row>
    <row r="289" spans="1:37" hidden="1" x14ac:dyDescent="0.25">
      <c r="A289" t="s">
        <v>1314</v>
      </c>
      <c r="B289" s="80" t="s">
        <v>333</v>
      </c>
      <c r="C289" t="s">
        <v>334</v>
      </c>
      <c r="E289"/>
      <c r="H289" s="3">
        <f t="shared" si="300"/>
        <v>0</v>
      </c>
      <c r="I289" s="3">
        <f t="shared" si="301"/>
        <v>0</v>
      </c>
      <c r="J289" s="6">
        <v>0</v>
      </c>
      <c r="K289" s="6">
        <f t="shared" si="302"/>
        <v>0</v>
      </c>
      <c r="L289" s="6">
        <f t="shared" si="303"/>
        <v>0</v>
      </c>
      <c r="M289" s="6">
        <f t="shared" si="304"/>
        <v>0</v>
      </c>
      <c r="N289" s="6">
        <f t="shared" si="305"/>
        <v>0</v>
      </c>
      <c r="O289" s="3">
        <f t="shared" si="306"/>
        <v>0</v>
      </c>
      <c r="P289" s="65">
        <f t="shared" si="307"/>
        <v>0</v>
      </c>
      <c r="Q289" s="6">
        <f t="shared" si="308"/>
        <v>0</v>
      </c>
      <c r="R289" s="6">
        <f t="shared" si="309"/>
        <v>0</v>
      </c>
      <c r="S289" s="6">
        <f t="shared" si="310"/>
        <v>0</v>
      </c>
      <c r="T289" s="6">
        <f t="shared" si="311"/>
        <v>0</v>
      </c>
      <c r="U289" s="6">
        <f t="shared" si="312"/>
        <v>0</v>
      </c>
      <c r="V289" s="3">
        <f t="shared" si="313"/>
        <v>0</v>
      </c>
      <c r="W289" s="3">
        <f t="shared" si="314"/>
        <v>0</v>
      </c>
      <c r="X289" s="3">
        <f t="shared" si="315"/>
        <v>0</v>
      </c>
      <c r="Y289" s="18" t="e">
        <f t="shared" si="316"/>
        <v>#DIV/0!</v>
      </c>
      <c r="Z289" s="6">
        <f t="shared" si="317"/>
        <v>0</v>
      </c>
      <c r="AA289" s="6">
        <f t="shared" si="318"/>
        <v>0</v>
      </c>
      <c r="AB289" s="6">
        <f t="shared" si="319"/>
        <v>0</v>
      </c>
      <c r="AC289" s="18" t="e">
        <f t="shared" si="320"/>
        <v>#DIV/0!</v>
      </c>
      <c r="AD289" s="6">
        <f t="shared" si="321"/>
        <v>0</v>
      </c>
      <c r="AE289" s="6">
        <f t="shared" si="322"/>
        <v>0</v>
      </c>
      <c r="AF289" s="6">
        <f t="shared" si="323"/>
        <v>0</v>
      </c>
      <c r="AG289" s="6">
        <f t="shared" si="324"/>
        <v>0</v>
      </c>
      <c r="AH289" s="3">
        <f t="shared" si="325"/>
        <v>0</v>
      </c>
      <c r="AI289" s="6">
        <f t="shared" si="326"/>
        <v>0</v>
      </c>
      <c r="AJ289" s="3">
        <f t="shared" si="327"/>
        <v>0</v>
      </c>
      <c r="AK289" s="18" t="e">
        <f t="shared" si="328"/>
        <v>#DIV/0!</v>
      </c>
    </row>
    <row r="290" spans="1:37" hidden="1" x14ac:dyDescent="0.25">
      <c r="A290" t="s">
        <v>1314</v>
      </c>
      <c r="B290" s="80" t="s">
        <v>335</v>
      </c>
      <c r="C290" t="s">
        <v>336</v>
      </c>
      <c r="E290"/>
      <c r="H290" s="3">
        <f t="shared" ref="H290:H353" si="329">G290*5%</f>
        <v>0</v>
      </c>
      <c r="I290" s="3">
        <f t="shared" ref="I290:I353" si="330">G290*0%</f>
        <v>0</v>
      </c>
      <c r="J290" s="6">
        <v>0</v>
      </c>
      <c r="K290" s="6">
        <f t="shared" ref="K290:K353" si="331">SUM(G290:J290)</f>
        <v>0</v>
      </c>
      <c r="L290" s="6">
        <f t="shared" ref="L290:L353" si="332">G290*12%</f>
        <v>0</v>
      </c>
      <c r="M290" s="6">
        <f t="shared" ref="M290:M353" si="333">K290-L290</f>
        <v>0</v>
      </c>
      <c r="N290" s="6">
        <f t="shared" ref="N290:N353" si="334">M290*2.2</f>
        <v>0</v>
      </c>
      <c r="O290" s="3">
        <f t="shared" ref="O290:O353" si="335">N290*18%</f>
        <v>0</v>
      </c>
      <c r="P290" s="65">
        <f t="shared" ref="P290:P353" si="336">O290-L290</f>
        <v>0</v>
      </c>
      <c r="Q290" s="6">
        <f t="shared" si="308"/>
        <v>0</v>
      </c>
      <c r="R290" s="6">
        <f t="shared" si="309"/>
        <v>0</v>
      </c>
      <c r="S290" s="6">
        <f t="shared" si="310"/>
        <v>0</v>
      </c>
      <c r="T290" s="6">
        <f t="shared" si="311"/>
        <v>0</v>
      </c>
      <c r="U290" s="6">
        <f t="shared" si="312"/>
        <v>0</v>
      </c>
      <c r="V290" s="3">
        <f t="shared" si="313"/>
        <v>0</v>
      </c>
      <c r="W290" s="3">
        <f t="shared" si="314"/>
        <v>0</v>
      </c>
      <c r="X290" s="3">
        <f t="shared" si="315"/>
        <v>0</v>
      </c>
      <c r="Y290" s="18" t="e">
        <f t="shared" si="316"/>
        <v>#DIV/0!</v>
      </c>
      <c r="Z290" s="6">
        <f t="shared" si="317"/>
        <v>0</v>
      </c>
      <c r="AA290" s="6">
        <f t="shared" si="318"/>
        <v>0</v>
      </c>
      <c r="AB290" s="6">
        <f t="shared" si="319"/>
        <v>0</v>
      </c>
      <c r="AC290" s="18" t="e">
        <f t="shared" si="320"/>
        <v>#DIV/0!</v>
      </c>
      <c r="AD290" s="6">
        <f t="shared" si="321"/>
        <v>0</v>
      </c>
      <c r="AE290" s="6">
        <f t="shared" si="322"/>
        <v>0</v>
      </c>
      <c r="AF290" s="6">
        <f t="shared" si="323"/>
        <v>0</v>
      </c>
      <c r="AG290" s="6">
        <f t="shared" si="324"/>
        <v>0</v>
      </c>
      <c r="AH290" s="3">
        <f t="shared" si="325"/>
        <v>0</v>
      </c>
      <c r="AI290" s="6">
        <f t="shared" si="326"/>
        <v>0</v>
      </c>
      <c r="AJ290" s="3">
        <f t="shared" si="327"/>
        <v>0</v>
      </c>
      <c r="AK290" s="18" t="e">
        <f t="shared" si="328"/>
        <v>#DIV/0!</v>
      </c>
    </row>
    <row r="291" spans="1:37" hidden="1" x14ac:dyDescent="0.25">
      <c r="A291" t="s">
        <v>1314</v>
      </c>
      <c r="B291" s="80" t="s">
        <v>337</v>
      </c>
      <c r="C291" t="s">
        <v>338</v>
      </c>
      <c r="E291"/>
      <c r="H291" s="3">
        <f t="shared" si="329"/>
        <v>0</v>
      </c>
      <c r="I291" s="3">
        <f t="shared" si="330"/>
        <v>0</v>
      </c>
      <c r="J291" s="6">
        <v>0</v>
      </c>
      <c r="K291" s="6">
        <f t="shared" si="331"/>
        <v>0</v>
      </c>
      <c r="L291" s="6">
        <f t="shared" si="332"/>
        <v>0</v>
      </c>
      <c r="M291" s="6">
        <f t="shared" si="333"/>
        <v>0</v>
      </c>
      <c r="N291" s="6">
        <f t="shared" si="334"/>
        <v>0</v>
      </c>
      <c r="O291" s="3">
        <f t="shared" si="335"/>
        <v>0</v>
      </c>
      <c r="P291" s="65">
        <f t="shared" si="336"/>
        <v>0</v>
      </c>
      <c r="Q291" s="6">
        <f t="shared" si="308"/>
        <v>0</v>
      </c>
      <c r="R291" s="6">
        <f t="shared" si="309"/>
        <v>0</v>
      </c>
      <c r="S291" s="6">
        <f t="shared" si="310"/>
        <v>0</v>
      </c>
      <c r="T291" s="6">
        <f t="shared" si="311"/>
        <v>0</v>
      </c>
      <c r="U291" s="6">
        <f t="shared" si="312"/>
        <v>0</v>
      </c>
      <c r="V291" s="3">
        <f t="shared" si="313"/>
        <v>0</v>
      </c>
      <c r="W291" s="3">
        <f t="shared" si="314"/>
        <v>0</v>
      </c>
      <c r="X291" s="3">
        <f t="shared" si="315"/>
        <v>0</v>
      </c>
      <c r="Y291" s="18" t="e">
        <f t="shared" si="316"/>
        <v>#DIV/0!</v>
      </c>
      <c r="Z291" s="6">
        <f t="shared" si="317"/>
        <v>0</v>
      </c>
      <c r="AA291" s="6">
        <f t="shared" si="318"/>
        <v>0</v>
      </c>
      <c r="AB291" s="6">
        <f t="shared" si="319"/>
        <v>0</v>
      </c>
      <c r="AC291" s="18" t="e">
        <f t="shared" si="320"/>
        <v>#DIV/0!</v>
      </c>
      <c r="AD291" s="6">
        <f t="shared" si="321"/>
        <v>0</v>
      </c>
      <c r="AE291" s="6">
        <f t="shared" si="322"/>
        <v>0</v>
      </c>
      <c r="AF291" s="6">
        <f t="shared" si="323"/>
        <v>0</v>
      </c>
      <c r="AG291" s="6">
        <f t="shared" si="324"/>
        <v>0</v>
      </c>
      <c r="AH291" s="3">
        <f t="shared" si="325"/>
        <v>0</v>
      </c>
      <c r="AI291" s="6">
        <f t="shared" si="326"/>
        <v>0</v>
      </c>
      <c r="AJ291" s="3">
        <f t="shared" si="327"/>
        <v>0</v>
      </c>
      <c r="AK291" s="18" t="e">
        <f t="shared" si="328"/>
        <v>#DIV/0!</v>
      </c>
    </row>
    <row r="292" spans="1:37" hidden="1" x14ac:dyDescent="0.25">
      <c r="A292" t="s">
        <v>1318</v>
      </c>
      <c r="B292" s="80" t="s">
        <v>305</v>
      </c>
      <c r="C292" t="s">
        <v>306</v>
      </c>
      <c r="E292"/>
      <c r="H292" s="3">
        <f t="shared" si="329"/>
        <v>0</v>
      </c>
      <c r="I292" s="3">
        <f t="shared" si="330"/>
        <v>0</v>
      </c>
      <c r="J292" s="6">
        <v>0</v>
      </c>
      <c r="K292" s="6">
        <f t="shared" si="331"/>
        <v>0</v>
      </c>
      <c r="L292" s="6">
        <f t="shared" si="332"/>
        <v>0</v>
      </c>
      <c r="M292" s="6">
        <f t="shared" si="333"/>
        <v>0</v>
      </c>
      <c r="N292" s="6">
        <f t="shared" si="334"/>
        <v>0</v>
      </c>
      <c r="O292" s="3">
        <f t="shared" si="335"/>
        <v>0</v>
      </c>
      <c r="P292" s="65">
        <f t="shared" si="336"/>
        <v>0</v>
      </c>
      <c r="Q292" s="6">
        <f t="shared" si="308"/>
        <v>0</v>
      </c>
      <c r="R292" s="6">
        <f t="shared" si="309"/>
        <v>0</v>
      </c>
      <c r="S292" s="6">
        <f t="shared" si="310"/>
        <v>0</v>
      </c>
      <c r="T292" s="6">
        <f t="shared" si="311"/>
        <v>0</v>
      </c>
      <c r="U292" s="6">
        <f t="shared" si="312"/>
        <v>0</v>
      </c>
      <c r="V292" s="3">
        <f t="shared" si="313"/>
        <v>0</v>
      </c>
      <c r="W292" s="3">
        <f t="shared" si="314"/>
        <v>0</v>
      </c>
      <c r="X292" s="3">
        <f t="shared" si="315"/>
        <v>0</v>
      </c>
      <c r="Y292" s="18" t="e">
        <f t="shared" si="316"/>
        <v>#DIV/0!</v>
      </c>
      <c r="Z292" s="6">
        <f t="shared" si="317"/>
        <v>0</v>
      </c>
      <c r="AA292" s="6">
        <f t="shared" si="318"/>
        <v>0</v>
      </c>
      <c r="AB292" s="6">
        <f t="shared" si="319"/>
        <v>0</v>
      </c>
      <c r="AC292" s="18" t="e">
        <f t="shared" si="320"/>
        <v>#DIV/0!</v>
      </c>
      <c r="AD292" s="6">
        <f t="shared" si="321"/>
        <v>0</v>
      </c>
      <c r="AE292" s="6">
        <f t="shared" si="322"/>
        <v>0</v>
      </c>
      <c r="AF292" s="6">
        <f t="shared" si="323"/>
        <v>0</v>
      </c>
      <c r="AG292" s="6">
        <f t="shared" si="324"/>
        <v>0</v>
      </c>
      <c r="AH292" s="3">
        <f t="shared" si="325"/>
        <v>0</v>
      </c>
      <c r="AI292" s="6">
        <f t="shared" si="326"/>
        <v>0</v>
      </c>
      <c r="AJ292" s="3">
        <f t="shared" si="327"/>
        <v>0</v>
      </c>
      <c r="AK292" s="18" t="e">
        <f t="shared" si="328"/>
        <v>#DIV/0!</v>
      </c>
    </row>
    <row r="293" spans="1:37" hidden="1" x14ac:dyDescent="0.25">
      <c r="A293" t="s">
        <v>1318</v>
      </c>
      <c r="B293" s="80" t="s">
        <v>307</v>
      </c>
      <c r="C293" t="s">
        <v>308</v>
      </c>
      <c r="E293"/>
      <c r="H293" s="3">
        <f t="shared" si="329"/>
        <v>0</v>
      </c>
      <c r="I293" s="3">
        <f t="shared" si="330"/>
        <v>0</v>
      </c>
      <c r="J293" s="6">
        <v>0</v>
      </c>
      <c r="K293" s="6">
        <f t="shared" si="331"/>
        <v>0</v>
      </c>
      <c r="L293" s="6">
        <f t="shared" si="332"/>
        <v>0</v>
      </c>
      <c r="M293" s="6">
        <f t="shared" si="333"/>
        <v>0</v>
      </c>
      <c r="N293" s="6">
        <f t="shared" si="334"/>
        <v>0</v>
      </c>
      <c r="O293" s="3">
        <f t="shared" si="335"/>
        <v>0</v>
      </c>
      <c r="P293" s="65">
        <f t="shared" si="336"/>
        <v>0</v>
      </c>
      <c r="Q293" s="6">
        <f t="shared" si="308"/>
        <v>0</v>
      </c>
      <c r="R293" s="6">
        <f t="shared" si="309"/>
        <v>0</v>
      </c>
      <c r="S293" s="6">
        <f t="shared" si="310"/>
        <v>0</v>
      </c>
      <c r="T293" s="6">
        <f t="shared" si="311"/>
        <v>0</v>
      </c>
      <c r="U293" s="6">
        <f t="shared" si="312"/>
        <v>0</v>
      </c>
      <c r="V293" s="3">
        <f t="shared" si="313"/>
        <v>0</v>
      </c>
      <c r="W293" s="3">
        <f t="shared" si="314"/>
        <v>0</v>
      </c>
      <c r="X293" s="3">
        <f t="shared" si="315"/>
        <v>0</v>
      </c>
      <c r="Y293" s="18" t="e">
        <f t="shared" si="316"/>
        <v>#DIV/0!</v>
      </c>
      <c r="Z293" s="6">
        <f t="shared" si="317"/>
        <v>0</v>
      </c>
      <c r="AA293" s="6">
        <f t="shared" si="318"/>
        <v>0</v>
      </c>
      <c r="AB293" s="6">
        <f t="shared" si="319"/>
        <v>0</v>
      </c>
      <c r="AC293" s="18" t="e">
        <f t="shared" si="320"/>
        <v>#DIV/0!</v>
      </c>
      <c r="AD293" s="6">
        <f t="shared" si="321"/>
        <v>0</v>
      </c>
      <c r="AE293" s="6">
        <f t="shared" si="322"/>
        <v>0</v>
      </c>
      <c r="AF293" s="6">
        <f t="shared" si="323"/>
        <v>0</v>
      </c>
      <c r="AG293" s="6">
        <f t="shared" si="324"/>
        <v>0</v>
      </c>
      <c r="AH293" s="3">
        <f t="shared" si="325"/>
        <v>0</v>
      </c>
      <c r="AI293" s="6">
        <f t="shared" si="326"/>
        <v>0</v>
      </c>
      <c r="AJ293" s="3">
        <f t="shared" si="327"/>
        <v>0</v>
      </c>
      <c r="AK293" s="18" t="e">
        <f t="shared" si="328"/>
        <v>#DIV/0!</v>
      </c>
    </row>
    <row r="294" spans="1:37" hidden="1" x14ac:dyDescent="0.25">
      <c r="A294" t="s">
        <v>1318</v>
      </c>
      <c r="B294" s="80" t="s">
        <v>295</v>
      </c>
      <c r="C294" t="s">
        <v>296</v>
      </c>
      <c r="E294"/>
      <c r="H294" s="3">
        <f t="shared" si="329"/>
        <v>0</v>
      </c>
      <c r="I294" s="3">
        <f t="shared" si="330"/>
        <v>0</v>
      </c>
      <c r="J294" s="6">
        <v>0</v>
      </c>
      <c r="K294" s="6">
        <f t="shared" si="331"/>
        <v>0</v>
      </c>
      <c r="L294" s="6">
        <f t="shared" si="332"/>
        <v>0</v>
      </c>
      <c r="M294" s="6">
        <f t="shared" si="333"/>
        <v>0</v>
      </c>
      <c r="N294" s="6">
        <f t="shared" si="334"/>
        <v>0</v>
      </c>
      <c r="O294" s="3">
        <f t="shared" si="335"/>
        <v>0</v>
      </c>
      <c r="P294" s="65">
        <f t="shared" si="336"/>
        <v>0</v>
      </c>
      <c r="Q294" s="6">
        <f t="shared" si="308"/>
        <v>0</v>
      </c>
      <c r="R294" s="6">
        <f t="shared" si="309"/>
        <v>0</v>
      </c>
      <c r="S294" s="6">
        <f t="shared" si="310"/>
        <v>0</v>
      </c>
      <c r="T294" s="6">
        <f t="shared" si="311"/>
        <v>0</v>
      </c>
      <c r="U294" s="6">
        <f t="shared" si="312"/>
        <v>0</v>
      </c>
      <c r="V294" s="3">
        <f t="shared" si="313"/>
        <v>0</v>
      </c>
      <c r="W294" s="3">
        <f t="shared" si="314"/>
        <v>0</v>
      </c>
      <c r="X294" s="3">
        <f t="shared" si="315"/>
        <v>0</v>
      </c>
      <c r="Y294" s="18" t="e">
        <f t="shared" si="316"/>
        <v>#DIV/0!</v>
      </c>
      <c r="Z294" s="6">
        <f t="shared" si="317"/>
        <v>0</v>
      </c>
      <c r="AA294" s="6">
        <f t="shared" si="318"/>
        <v>0</v>
      </c>
      <c r="AB294" s="6">
        <f t="shared" si="319"/>
        <v>0</v>
      </c>
      <c r="AC294" s="18" t="e">
        <f t="shared" si="320"/>
        <v>#DIV/0!</v>
      </c>
      <c r="AD294" s="6">
        <f t="shared" si="321"/>
        <v>0</v>
      </c>
      <c r="AE294" s="6">
        <f t="shared" si="322"/>
        <v>0</v>
      </c>
      <c r="AF294" s="6">
        <f t="shared" si="323"/>
        <v>0</v>
      </c>
      <c r="AG294" s="6">
        <f t="shared" si="324"/>
        <v>0</v>
      </c>
      <c r="AH294" s="3">
        <f t="shared" si="325"/>
        <v>0</v>
      </c>
      <c r="AI294" s="6">
        <f t="shared" si="326"/>
        <v>0</v>
      </c>
      <c r="AJ294" s="3">
        <f t="shared" si="327"/>
        <v>0</v>
      </c>
      <c r="AK294" s="18" t="e">
        <f t="shared" si="328"/>
        <v>#DIV/0!</v>
      </c>
    </row>
    <row r="295" spans="1:37" hidden="1" x14ac:dyDescent="0.25">
      <c r="A295" t="s">
        <v>1318</v>
      </c>
      <c r="B295" s="80" t="s">
        <v>297</v>
      </c>
      <c r="C295" t="s">
        <v>298</v>
      </c>
      <c r="E295"/>
      <c r="H295" s="3">
        <f t="shared" si="329"/>
        <v>0</v>
      </c>
      <c r="I295" s="3">
        <f t="shared" si="330"/>
        <v>0</v>
      </c>
      <c r="J295" s="6">
        <v>0</v>
      </c>
      <c r="K295" s="6">
        <f t="shared" si="331"/>
        <v>0</v>
      </c>
      <c r="L295" s="6">
        <f t="shared" si="332"/>
        <v>0</v>
      </c>
      <c r="M295" s="6">
        <f t="shared" si="333"/>
        <v>0</v>
      </c>
      <c r="N295" s="6">
        <f t="shared" si="334"/>
        <v>0</v>
      </c>
      <c r="O295" s="3">
        <f t="shared" si="335"/>
        <v>0</v>
      </c>
      <c r="P295" s="65">
        <f t="shared" si="336"/>
        <v>0</v>
      </c>
      <c r="Q295" s="6">
        <f t="shared" si="308"/>
        <v>0</v>
      </c>
      <c r="R295" s="6">
        <f t="shared" si="309"/>
        <v>0</v>
      </c>
      <c r="S295" s="6">
        <f t="shared" si="310"/>
        <v>0</v>
      </c>
      <c r="T295" s="6">
        <f t="shared" si="311"/>
        <v>0</v>
      </c>
      <c r="U295" s="6">
        <f t="shared" si="312"/>
        <v>0</v>
      </c>
      <c r="V295" s="3">
        <f t="shared" si="313"/>
        <v>0</v>
      </c>
      <c r="W295" s="3">
        <f t="shared" si="314"/>
        <v>0</v>
      </c>
      <c r="X295" s="3">
        <f t="shared" si="315"/>
        <v>0</v>
      </c>
      <c r="Y295" s="18" t="e">
        <f t="shared" si="316"/>
        <v>#DIV/0!</v>
      </c>
      <c r="Z295" s="6">
        <f t="shared" si="317"/>
        <v>0</v>
      </c>
      <c r="AA295" s="6">
        <f t="shared" si="318"/>
        <v>0</v>
      </c>
      <c r="AB295" s="6">
        <f t="shared" si="319"/>
        <v>0</v>
      </c>
      <c r="AC295" s="18" t="e">
        <f t="shared" si="320"/>
        <v>#DIV/0!</v>
      </c>
      <c r="AD295" s="6">
        <f t="shared" si="321"/>
        <v>0</v>
      </c>
      <c r="AE295" s="6">
        <f t="shared" si="322"/>
        <v>0</v>
      </c>
      <c r="AF295" s="6">
        <f t="shared" si="323"/>
        <v>0</v>
      </c>
      <c r="AG295" s="6">
        <f t="shared" si="324"/>
        <v>0</v>
      </c>
      <c r="AH295" s="3">
        <f t="shared" si="325"/>
        <v>0</v>
      </c>
      <c r="AI295" s="6">
        <f t="shared" si="326"/>
        <v>0</v>
      </c>
      <c r="AJ295" s="3">
        <f t="shared" si="327"/>
        <v>0</v>
      </c>
      <c r="AK295" s="18" t="e">
        <f t="shared" si="328"/>
        <v>#DIV/0!</v>
      </c>
    </row>
    <row r="296" spans="1:37" hidden="1" x14ac:dyDescent="0.25">
      <c r="A296" t="s">
        <v>1318</v>
      </c>
      <c r="B296" s="80" t="s">
        <v>301</v>
      </c>
      <c r="C296" t="s">
        <v>302</v>
      </c>
      <c r="E296"/>
      <c r="H296" s="3">
        <f t="shared" si="329"/>
        <v>0</v>
      </c>
      <c r="I296" s="3">
        <f t="shared" si="330"/>
        <v>0</v>
      </c>
      <c r="J296" s="6">
        <v>0</v>
      </c>
      <c r="K296" s="6">
        <f t="shared" si="331"/>
        <v>0</v>
      </c>
      <c r="L296" s="6">
        <f t="shared" si="332"/>
        <v>0</v>
      </c>
      <c r="M296" s="6">
        <f t="shared" si="333"/>
        <v>0</v>
      </c>
      <c r="N296" s="6">
        <f t="shared" si="334"/>
        <v>0</v>
      </c>
      <c r="O296" s="3">
        <f t="shared" si="335"/>
        <v>0</v>
      </c>
      <c r="P296" s="65">
        <f t="shared" si="336"/>
        <v>0</v>
      </c>
      <c r="Q296" s="6">
        <f t="shared" si="308"/>
        <v>0</v>
      </c>
      <c r="R296" s="6">
        <f t="shared" si="309"/>
        <v>0</v>
      </c>
      <c r="S296" s="6">
        <f t="shared" si="310"/>
        <v>0</v>
      </c>
      <c r="T296" s="6">
        <f t="shared" si="311"/>
        <v>0</v>
      </c>
      <c r="U296" s="6">
        <f t="shared" si="312"/>
        <v>0</v>
      </c>
      <c r="V296" s="3">
        <f t="shared" si="313"/>
        <v>0</v>
      </c>
      <c r="W296" s="3">
        <f t="shared" si="314"/>
        <v>0</v>
      </c>
      <c r="X296" s="3">
        <f t="shared" si="315"/>
        <v>0</v>
      </c>
      <c r="Y296" s="18" t="e">
        <f t="shared" si="316"/>
        <v>#DIV/0!</v>
      </c>
      <c r="Z296" s="6">
        <f t="shared" si="317"/>
        <v>0</v>
      </c>
      <c r="AA296" s="6">
        <f t="shared" si="318"/>
        <v>0</v>
      </c>
      <c r="AB296" s="6">
        <f t="shared" si="319"/>
        <v>0</v>
      </c>
      <c r="AC296" s="18" t="e">
        <f t="shared" si="320"/>
        <v>#DIV/0!</v>
      </c>
      <c r="AD296" s="6">
        <f t="shared" si="321"/>
        <v>0</v>
      </c>
      <c r="AE296" s="6">
        <f t="shared" si="322"/>
        <v>0</v>
      </c>
      <c r="AF296" s="6">
        <f t="shared" si="323"/>
        <v>0</v>
      </c>
      <c r="AG296" s="6">
        <f t="shared" si="324"/>
        <v>0</v>
      </c>
      <c r="AH296" s="3">
        <f t="shared" si="325"/>
        <v>0</v>
      </c>
      <c r="AI296" s="6">
        <f t="shared" si="326"/>
        <v>0</v>
      </c>
      <c r="AJ296" s="3">
        <f t="shared" si="327"/>
        <v>0</v>
      </c>
      <c r="AK296" s="18" t="e">
        <f t="shared" si="328"/>
        <v>#DIV/0!</v>
      </c>
    </row>
    <row r="297" spans="1:37" hidden="1" x14ac:dyDescent="0.25">
      <c r="A297" t="s">
        <v>1318</v>
      </c>
      <c r="B297" s="80" t="s">
        <v>303</v>
      </c>
      <c r="C297" t="s">
        <v>304</v>
      </c>
      <c r="E297"/>
      <c r="H297" s="3">
        <f t="shared" si="329"/>
        <v>0</v>
      </c>
      <c r="I297" s="3">
        <f t="shared" si="330"/>
        <v>0</v>
      </c>
      <c r="J297" s="6">
        <v>0</v>
      </c>
      <c r="K297" s="6">
        <f t="shared" si="331"/>
        <v>0</v>
      </c>
      <c r="L297" s="6">
        <f t="shared" si="332"/>
        <v>0</v>
      </c>
      <c r="M297" s="6">
        <f t="shared" si="333"/>
        <v>0</v>
      </c>
      <c r="N297" s="6">
        <f t="shared" si="334"/>
        <v>0</v>
      </c>
      <c r="O297" s="3">
        <f t="shared" si="335"/>
        <v>0</v>
      </c>
      <c r="P297" s="65">
        <f t="shared" si="336"/>
        <v>0</v>
      </c>
      <c r="Q297" s="6">
        <f t="shared" si="308"/>
        <v>0</v>
      </c>
      <c r="R297" s="6">
        <f t="shared" si="309"/>
        <v>0</v>
      </c>
      <c r="S297" s="6">
        <f t="shared" si="310"/>
        <v>0</v>
      </c>
      <c r="T297" s="6">
        <f t="shared" si="311"/>
        <v>0</v>
      </c>
      <c r="U297" s="6">
        <f t="shared" si="312"/>
        <v>0</v>
      </c>
      <c r="V297" s="3">
        <f t="shared" si="313"/>
        <v>0</v>
      </c>
      <c r="W297" s="3">
        <f t="shared" si="314"/>
        <v>0</v>
      </c>
      <c r="X297" s="3">
        <f t="shared" si="315"/>
        <v>0</v>
      </c>
      <c r="Y297" s="18" t="e">
        <f t="shared" si="316"/>
        <v>#DIV/0!</v>
      </c>
      <c r="Z297" s="6">
        <f t="shared" si="317"/>
        <v>0</v>
      </c>
      <c r="AA297" s="6">
        <f t="shared" si="318"/>
        <v>0</v>
      </c>
      <c r="AB297" s="6">
        <f t="shared" si="319"/>
        <v>0</v>
      </c>
      <c r="AC297" s="18" t="e">
        <f t="shared" si="320"/>
        <v>#DIV/0!</v>
      </c>
      <c r="AD297" s="6">
        <f t="shared" si="321"/>
        <v>0</v>
      </c>
      <c r="AE297" s="6">
        <f t="shared" si="322"/>
        <v>0</v>
      </c>
      <c r="AF297" s="6">
        <f t="shared" si="323"/>
        <v>0</v>
      </c>
      <c r="AG297" s="6">
        <f t="shared" si="324"/>
        <v>0</v>
      </c>
      <c r="AH297" s="3">
        <f t="shared" si="325"/>
        <v>0</v>
      </c>
      <c r="AI297" s="6">
        <f t="shared" si="326"/>
        <v>0</v>
      </c>
      <c r="AJ297" s="3">
        <f t="shared" si="327"/>
        <v>0</v>
      </c>
      <c r="AK297" s="18" t="e">
        <f t="shared" si="328"/>
        <v>#DIV/0!</v>
      </c>
    </row>
    <row r="298" spans="1:37" hidden="1" x14ac:dyDescent="0.25">
      <c r="A298" t="s">
        <v>1318</v>
      </c>
      <c r="B298" s="80" t="s">
        <v>299</v>
      </c>
      <c r="C298" t="s">
        <v>300</v>
      </c>
      <c r="E298"/>
      <c r="H298" s="3">
        <f t="shared" si="329"/>
        <v>0</v>
      </c>
      <c r="I298" s="3">
        <f t="shared" si="330"/>
        <v>0</v>
      </c>
      <c r="J298" s="6">
        <v>0</v>
      </c>
      <c r="K298" s="6">
        <f t="shared" si="331"/>
        <v>0</v>
      </c>
      <c r="L298" s="6">
        <f t="shared" si="332"/>
        <v>0</v>
      </c>
      <c r="M298" s="6">
        <f t="shared" si="333"/>
        <v>0</v>
      </c>
      <c r="N298" s="6">
        <f t="shared" si="334"/>
        <v>0</v>
      </c>
      <c r="O298" s="3">
        <f t="shared" si="335"/>
        <v>0</v>
      </c>
      <c r="P298" s="65">
        <f t="shared" si="336"/>
        <v>0</v>
      </c>
      <c r="Q298" s="6">
        <f t="shared" si="308"/>
        <v>0</v>
      </c>
      <c r="R298" s="6">
        <f t="shared" si="309"/>
        <v>0</v>
      </c>
      <c r="S298" s="6">
        <f t="shared" si="310"/>
        <v>0</v>
      </c>
      <c r="T298" s="6">
        <f t="shared" si="311"/>
        <v>0</v>
      </c>
      <c r="U298" s="6">
        <f t="shared" si="312"/>
        <v>0</v>
      </c>
      <c r="V298" s="3">
        <f t="shared" si="313"/>
        <v>0</v>
      </c>
      <c r="W298" s="3">
        <f t="shared" si="314"/>
        <v>0</v>
      </c>
      <c r="X298" s="3">
        <f t="shared" si="315"/>
        <v>0</v>
      </c>
      <c r="Y298" s="18" t="e">
        <f t="shared" si="316"/>
        <v>#DIV/0!</v>
      </c>
      <c r="Z298" s="6">
        <f t="shared" si="317"/>
        <v>0</v>
      </c>
      <c r="AA298" s="6">
        <f t="shared" si="318"/>
        <v>0</v>
      </c>
      <c r="AB298" s="6">
        <f t="shared" si="319"/>
        <v>0</v>
      </c>
      <c r="AC298" s="18" t="e">
        <f t="shared" si="320"/>
        <v>#DIV/0!</v>
      </c>
      <c r="AD298" s="6">
        <f t="shared" si="321"/>
        <v>0</v>
      </c>
      <c r="AE298" s="6">
        <f t="shared" si="322"/>
        <v>0</v>
      </c>
      <c r="AF298" s="6">
        <f t="shared" si="323"/>
        <v>0</v>
      </c>
      <c r="AG298" s="6">
        <f t="shared" si="324"/>
        <v>0</v>
      </c>
      <c r="AH298" s="3">
        <f t="shared" si="325"/>
        <v>0</v>
      </c>
      <c r="AI298" s="6">
        <f t="shared" si="326"/>
        <v>0</v>
      </c>
      <c r="AJ298" s="3">
        <f t="shared" si="327"/>
        <v>0</v>
      </c>
      <c r="AK298" s="18" t="e">
        <f t="shared" si="328"/>
        <v>#DIV/0!</v>
      </c>
    </row>
    <row r="299" spans="1:37" hidden="1" x14ac:dyDescent="0.25">
      <c r="A299" t="s">
        <v>1318</v>
      </c>
      <c r="B299" s="80" t="s">
        <v>363</v>
      </c>
      <c r="C299" t="s">
        <v>364</v>
      </c>
      <c r="E299"/>
      <c r="H299" s="3">
        <f t="shared" si="329"/>
        <v>0</v>
      </c>
      <c r="I299" s="3">
        <f t="shared" si="330"/>
        <v>0</v>
      </c>
      <c r="J299" s="6">
        <v>0</v>
      </c>
      <c r="K299" s="6">
        <f t="shared" si="331"/>
        <v>0</v>
      </c>
      <c r="L299" s="6">
        <f t="shared" si="332"/>
        <v>0</v>
      </c>
      <c r="M299" s="6">
        <f t="shared" si="333"/>
        <v>0</v>
      </c>
      <c r="N299" s="6">
        <f t="shared" si="334"/>
        <v>0</v>
      </c>
      <c r="O299" s="3">
        <f t="shared" si="335"/>
        <v>0</v>
      </c>
      <c r="P299" s="65">
        <f t="shared" si="336"/>
        <v>0</v>
      </c>
      <c r="Q299" s="6">
        <f t="shared" si="308"/>
        <v>0</v>
      </c>
      <c r="R299" s="6">
        <f t="shared" si="309"/>
        <v>0</v>
      </c>
      <c r="S299" s="6">
        <f t="shared" si="310"/>
        <v>0</v>
      </c>
      <c r="T299" s="6">
        <f t="shared" si="311"/>
        <v>0</v>
      </c>
      <c r="U299" s="6">
        <f t="shared" si="312"/>
        <v>0</v>
      </c>
      <c r="V299" s="3">
        <f t="shared" si="313"/>
        <v>0</v>
      </c>
      <c r="W299" s="3">
        <f t="shared" si="314"/>
        <v>0</v>
      </c>
      <c r="X299" s="3">
        <f t="shared" si="315"/>
        <v>0</v>
      </c>
      <c r="Y299" s="18" t="e">
        <f t="shared" si="316"/>
        <v>#DIV/0!</v>
      </c>
      <c r="Z299" s="6">
        <f t="shared" si="317"/>
        <v>0</v>
      </c>
      <c r="AA299" s="6">
        <f t="shared" si="318"/>
        <v>0</v>
      </c>
      <c r="AB299" s="6">
        <f t="shared" si="319"/>
        <v>0</v>
      </c>
      <c r="AC299" s="18" t="e">
        <f t="shared" si="320"/>
        <v>#DIV/0!</v>
      </c>
      <c r="AD299" s="6">
        <f t="shared" si="321"/>
        <v>0</v>
      </c>
      <c r="AE299" s="6">
        <f t="shared" si="322"/>
        <v>0</v>
      </c>
      <c r="AF299" s="6">
        <f t="shared" si="323"/>
        <v>0</v>
      </c>
      <c r="AG299" s="6">
        <f t="shared" si="324"/>
        <v>0</v>
      </c>
      <c r="AH299" s="3">
        <f t="shared" si="325"/>
        <v>0</v>
      </c>
      <c r="AI299" s="6">
        <f t="shared" si="326"/>
        <v>0</v>
      </c>
      <c r="AJ299" s="3">
        <f t="shared" si="327"/>
        <v>0</v>
      </c>
      <c r="AK299" s="18" t="e">
        <f t="shared" si="328"/>
        <v>#DIV/0!</v>
      </c>
    </row>
    <row r="300" spans="1:37" hidden="1" x14ac:dyDescent="0.25">
      <c r="A300" t="s">
        <v>1314</v>
      </c>
      <c r="B300" s="80" t="s">
        <v>1293</v>
      </c>
      <c r="C300" t="s">
        <v>1294</v>
      </c>
      <c r="E300"/>
      <c r="H300" s="3">
        <f t="shared" si="329"/>
        <v>0</v>
      </c>
      <c r="I300" s="3">
        <f t="shared" si="330"/>
        <v>0</v>
      </c>
      <c r="J300" s="6">
        <v>0</v>
      </c>
      <c r="K300" s="6">
        <f t="shared" si="331"/>
        <v>0</v>
      </c>
      <c r="L300" s="6">
        <f t="shared" si="332"/>
        <v>0</v>
      </c>
      <c r="M300" s="6">
        <f t="shared" si="333"/>
        <v>0</v>
      </c>
      <c r="N300" s="6">
        <f t="shared" si="334"/>
        <v>0</v>
      </c>
      <c r="O300" s="3">
        <f t="shared" si="335"/>
        <v>0</v>
      </c>
      <c r="P300" s="65">
        <f t="shared" si="336"/>
        <v>0</v>
      </c>
      <c r="Q300" s="6">
        <f t="shared" si="308"/>
        <v>0</v>
      </c>
      <c r="R300" s="6">
        <f t="shared" si="309"/>
        <v>0</v>
      </c>
      <c r="S300" s="6">
        <f t="shared" si="310"/>
        <v>0</v>
      </c>
      <c r="T300" s="6">
        <f t="shared" si="311"/>
        <v>0</v>
      </c>
      <c r="U300" s="6">
        <f t="shared" si="312"/>
        <v>0</v>
      </c>
      <c r="V300" s="3">
        <f t="shared" si="313"/>
        <v>0</v>
      </c>
      <c r="W300" s="3">
        <f t="shared" si="314"/>
        <v>0</v>
      </c>
      <c r="X300" s="3">
        <f t="shared" si="315"/>
        <v>0</v>
      </c>
      <c r="Y300" s="18" t="e">
        <f t="shared" si="316"/>
        <v>#DIV/0!</v>
      </c>
      <c r="Z300" s="6">
        <f t="shared" si="317"/>
        <v>0</v>
      </c>
      <c r="AA300" s="6">
        <f t="shared" si="318"/>
        <v>0</v>
      </c>
      <c r="AB300" s="6">
        <f t="shared" si="319"/>
        <v>0</v>
      </c>
      <c r="AC300" s="18" t="e">
        <f t="shared" si="320"/>
        <v>#DIV/0!</v>
      </c>
      <c r="AD300" s="6">
        <f t="shared" si="321"/>
        <v>0</v>
      </c>
      <c r="AE300" s="6">
        <f t="shared" si="322"/>
        <v>0</v>
      </c>
      <c r="AF300" s="6">
        <f t="shared" si="323"/>
        <v>0</v>
      </c>
      <c r="AG300" s="6">
        <f t="shared" si="324"/>
        <v>0</v>
      </c>
      <c r="AH300" s="3">
        <f t="shared" si="325"/>
        <v>0</v>
      </c>
      <c r="AI300" s="6">
        <f t="shared" si="326"/>
        <v>0</v>
      </c>
      <c r="AJ300" s="3">
        <f t="shared" si="327"/>
        <v>0</v>
      </c>
      <c r="AK300" s="18" t="e">
        <f t="shared" si="328"/>
        <v>#DIV/0!</v>
      </c>
    </row>
    <row r="301" spans="1:37" hidden="1" x14ac:dyDescent="0.25">
      <c r="A301" t="s">
        <v>1318</v>
      </c>
      <c r="B301" s="80" t="s">
        <v>667</v>
      </c>
      <c r="C301" t="s">
        <v>668</v>
      </c>
      <c r="E301"/>
      <c r="H301" s="3">
        <f t="shared" si="329"/>
        <v>0</v>
      </c>
      <c r="I301" s="3">
        <f t="shared" si="330"/>
        <v>0</v>
      </c>
      <c r="J301" s="6">
        <v>0</v>
      </c>
      <c r="K301" s="6">
        <f t="shared" si="331"/>
        <v>0</v>
      </c>
      <c r="L301" s="6">
        <f t="shared" si="332"/>
        <v>0</v>
      </c>
      <c r="M301" s="6">
        <f t="shared" si="333"/>
        <v>0</v>
      </c>
      <c r="N301" s="6">
        <f t="shared" si="334"/>
        <v>0</v>
      </c>
      <c r="O301" s="3">
        <f t="shared" si="335"/>
        <v>0</v>
      </c>
      <c r="P301" s="65">
        <f t="shared" si="336"/>
        <v>0</v>
      </c>
      <c r="Q301" s="6">
        <f t="shared" si="308"/>
        <v>0</v>
      </c>
      <c r="R301" s="6">
        <f t="shared" si="309"/>
        <v>0</v>
      </c>
      <c r="S301" s="6">
        <f t="shared" si="310"/>
        <v>0</v>
      </c>
      <c r="T301" s="6">
        <f t="shared" si="311"/>
        <v>0</v>
      </c>
      <c r="U301" s="6">
        <f t="shared" si="312"/>
        <v>0</v>
      </c>
      <c r="V301" s="3">
        <f t="shared" si="313"/>
        <v>0</v>
      </c>
      <c r="W301" s="3">
        <f t="shared" si="314"/>
        <v>0</v>
      </c>
      <c r="X301" s="3">
        <f t="shared" si="315"/>
        <v>0</v>
      </c>
      <c r="Y301" s="18" t="e">
        <f t="shared" si="316"/>
        <v>#DIV/0!</v>
      </c>
      <c r="Z301" s="6">
        <f t="shared" si="317"/>
        <v>0</v>
      </c>
      <c r="AA301" s="6">
        <f t="shared" si="318"/>
        <v>0</v>
      </c>
      <c r="AB301" s="6">
        <f t="shared" si="319"/>
        <v>0</v>
      </c>
      <c r="AC301" s="18" t="e">
        <f t="shared" si="320"/>
        <v>#DIV/0!</v>
      </c>
      <c r="AD301" s="6">
        <f t="shared" si="321"/>
        <v>0</v>
      </c>
      <c r="AE301" s="6">
        <f t="shared" si="322"/>
        <v>0</v>
      </c>
      <c r="AF301" s="6">
        <f t="shared" si="323"/>
        <v>0</v>
      </c>
      <c r="AG301" s="6">
        <f t="shared" si="324"/>
        <v>0</v>
      </c>
      <c r="AH301" s="3">
        <f t="shared" si="325"/>
        <v>0</v>
      </c>
      <c r="AI301" s="6">
        <f t="shared" si="326"/>
        <v>0</v>
      </c>
      <c r="AJ301" s="3">
        <f t="shared" si="327"/>
        <v>0</v>
      </c>
      <c r="AK301" s="18" t="e">
        <f t="shared" si="328"/>
        <v>#DIV/0!</v>
      </c>
    </row>
    <row r="302" spans="1:37" hidden="1" x14ac:dyDescent="0.25">
      <c r="A302" t="s">
        <v>1318</v>
      </c>
      <c r="B302" s="80" t="s">
        <v>669</v>
      </c>
      <c r="C302" t="s">
        <v>670</v>
      </c>
      <c r="E302"/>
      <c r="H302" s="3">
        <f t="shared" si="329"/>
        <v>0</v>
      </c>
      <c r="I302" s="3">
        <f t="shared" si="330"/>
        <v>0</v>
      </c>
      <c r="J302" s="6">
        <v>0</v>
      </c>
      <c r="K302" s="6">
        <f t="shared" si="331"/>
        <v>0</v>
      </c>
      <c r="L302" s="6">
        <f t="shared" si="332"/>
        <v>0</v>
      </c>
      <c r="M302" s="6">
        <f t="shared" si="333"/>
        <v>0</v>
      </c>
      <c r="N302" s="6">
        <f t="shared" si="334"/>
        <v>0</v>
      </c>
      <c r="O302" s="3">
        <f t="shared" si="335"/>
        <v>0</v>
      </c>
      <c r="P302" s="65">
        <f t="shared" si="336"/>
        <v>0</v>
      </c>
      <c r="Q302" s="6">
        <f t="shared" si="308"/>
        <v>0</v>
      </c>
      <c r="R302" s="6">
        <f t="shared" si="309"/>
        <v>0</v>
      </c>
      <c r="S302" s="6">
        <f t="shared" si="310"/>
        <v>0</v>
      </c>
      <c r="T302" s="6">
        <f t="shared" si="311"/>
        <v>0</v>
      </c>
      <c r="U302" s="6">
        <f t="shared" si="312"/>
        <v>0</v>
      </c>
      <c r="V302" s="3">
        <f t="shared" si="313"/>
        <v>0</v>
      </c>
      <c r="W302" s="3">
        <f t="shared" si="314"/>
        <v>0</v>
      </c>
      <c r="X302" s="3">
        <f t="shared" si="315"/>
        <v>0</v>
      </c>
      <c r="Y302" s="18" t="e">
        <f t="shared" si="316"/>
        <v>#DIV/0!</v>
      </c>
      <c r="Z302" s="6">
        <f t="shared" si="317"/>
        <v>0</v>
      </c>
      <c r="AA302" s="6">
        <f t="shared" si="318"/>
        <v>0</v>
      </c>
      <c r="AB302" s="6">
        <f t="shared" si="319"/>
        <v>0</v>
      </c>
      <c r="AC302" s="18" t="e">
        <f t="shared" si="320"/>
        <v>#DIV/0!</v>
      </c>
      <c r="AD302" s="6">
        <f t="shared" si="321"/>
        <v>0</v>
      </c>
      <c r="AE302" s="6">
        <f t="shared" si="322"/>
        <v>0</v>
      </c>
      <c r="AF302" s="6">
        <f t="shared" si="323"/>
        <v>0</v>
      </c>
      <c r="AG302" s="6">
        <f t="shared" si="324"/>
        <v>0</v>
      </c>
      <c r="AH302" s="3">
        <f t="shared" si="325"/>
        <v>0</v>
      </c>
      <c r="AI302" s="6">
        <f t="shared" si="326"/>
        <v>0</v>
      </c>
      <c r="AJ302" s="3">
        <f t="shared" si="327"/>
        <v>0</v>
      </c>
      <c r="AK302" s="18" t="e">
        <f t="shared" si="328"/>
        <v>#DIV/0!</v>
      </c>
    </row>
    <row r="303" spans="1:37" hidden="1" x14ac:dyDescent="0.25">
      <c r="A303" t="s">
        <v>1318</v>
      </c>
      <c r="B303" s="80" t="s">
        <v>671</v>
      </c>
      <c r="C303" t="s">
        <v>672</v>
      </c>
      <c r="E303"/>
      <c r="H303" s="3">
        <f t="shared" si="329"/>
        <v>0</v>
      </c>
      <c r="I303" s="3">
        <f t="shared" si="330"/>
        <v>0</v>
      </c>
      <c r="J303" s="6">
        <v>0</v>
      </c>
      <c r="K303" s="6">
        <f t="shared" si="331"/>
        <v>0</v>
      </c>
      <c r="L303" s="6">
        <f t="shared" si="332"/>
        <v>0</v>
      </c>
      <c r="M303" s="6">
        <f t="shared" si="333"/>
        <v>0</v>
      </c>
      <c r="N303" s="6">
        <f t="shared" si="334"/>
        <v>0</v>
      </c>
      <c r="O303" s="3">
        <f t="shared" si="335"/>
        <v>0</v>
      </c>
      <c r="P303" s="65">
        <f t="shared" si="336"/>
        <v>0</v>
      </c>
      <c r="Q303" s="6">
        <f t="shared" si="308"/>
        <v>0</v>
      </c>
      <c r="R303" s="6">
        <f t="shared" si="309"/>
        <v>0</v>
      </c>
      <c r="S303" s="6">
        <f t="shared" si="310"/>
        <v>0</v>
      </c>
      <c r="T303" s="6">
        <f t="shared" si="311"/>
        <v>0</v>
      </c>
      <c r="U303" s="6">
        <f t="shared" si="312"/>
        <v>0</v>
      </c>
      <c r="V303" s="3">
        <f t="shared" si="313"/>
        <v>0</v>
      </c>
      <c r="W303" s="3">
        <f t="shared" si="314"/>
        <v>0</v>
      </c>
      <c r="X303" s="3">
        <f t="shared" si="315"/>
        <v>0</v>
      </c>
      <c r="Y303" s="18" t="e">
        <f t="shared" si="316"/>
        <v>#DIV/0!</v>
      </c>
      <c r="Z303" s="6">
        <f t="shared" si="317"/>
        <v>0</v>
      </c>
      <c r="AA303" s="6">
        <f t="shared" si="318"/>
        <v>0</v>
      </c>
      <c r="AB303" s="6">
        <f t="shared" si="319"/>
        <v>0</v>
      </c>
      <c r="AC303" s="18" t="e">
        <f t="shared" si="320"/>
        <v>#DIV/0!</v>
      </c>
      <c r="AD303" s="6">
        <f t="shared" si="321"/>
        <v>0</v>
      </c>
      <c r="AE303" s="6">
        <f t="shared" si="322"/>
        <v>0</v>
      </c>
      <c r="AF303" s="6">
        <f t="shared" si="323"/>
        <v>0</v>
      </c>
      <c r="AG303" s="6">
        <f t="shared" si="324"/>
        <v>0</v>
      </c>
      <c r="AH303" s="3">
        <f t="shared" si="325"/>
        <v>0</v>
      </c>
      <c r="AI303" s="6">
        <f t="shared" si="326"/>
        <v>0</v>
      </c>
      <c r="AJ303" s="3">
        <f t="shared" si="327"/>
        <v>0</v>
      </c>
      <c r="AK303" s="18" t="e">
        <f t="shared" si="328"/>
        <v>#DIV/0!</v>
      </c>
    </row>
    <row r="304" spans="1:37" hidden="1" x14ac:dyDescent="0.25">
      <c r="A304" t="s">
        <v>1318</v>
      </c>
      <c r="B304" s="80" t="s">
        <v>1275</v>
      </c>
      <c r="C304" t="s">
        <v>1276</v>
      </c>
      <c r="E304"/>
      <c r="H304" s="3">
        <f t="shared" si="329"/>
        <v>0</v>
      </c>
      <c r="I304" s="3">
        <f t="shared" si="330"/>
        <v>0</v>
      </c>
      <c r="J304" s="6">
        <v>0</v>
      </c>
      <c r="K304" s="6">
        <f t="shared" si="331"/>
        <v>0</v>
      </c>
      <c r="L304" s="6">
        <f t="shared" si="332"/>
        <v>0</v>
      </c>
      <c r="M304" s="6">
        <f t="shared" si="333"/>
        <v>0</v>
      </c>
      <c r="N304" s="6">
        <f t="shared" si="334"/>
        <v>0</v>
      </c>
      <c r="O304" s="3">
        <f t="shared" si="335"/>
        <v>0</v>
      </c>
      <c r="P304" s="65">
        <f t="shared" si="336"/>
        <v>0</v>
      </c>
      <c r="Q304" s="6">
        <f t="shared" si="308"/>
        <v>0</v>
      </c>
      <c r="R304" s="6">
        <f t="shared" si="309"/>
        <v>0</v>
      </c>
      <c r="S304" s="6">
        <f t="shared" si="310"/>
        <v>0</v>
      </c>
      <c r="T304" s="6">
        <f t="shared" si="311"/>
        <v>0</v>
      </c>
      <c r="U304" s="6">
        <f t="shared" si="312"/>
        <v>0</v>
      </c>
      <c r="V304" s="3">
        <f t="shared" si="313"/>
        <v>0</v>
      </c>
      <c r="W304" s="3">
        <f t="shared" si="314"/>
        <v>0</v>
      </c>
      <c r="X304" s="3">
        <f t="shared" si="315"/>
        <v>0</v>
      </c>
      <c r="Y304" s="18" t="e">
        <f t="shared" si="316"/>
        <v>#DIV/0!</v>
      </c>
      <c r="Z304" s="6">
        <f t="shared" si="317"/>
        <v>0</v>
      </c>
      <c r="AA304" s="6">
        <f t="shared" si="318"/>
        <v>0</v>
      </c>
      <c r="AB304" s="6">
        <f t="shared" si="319"/>
        <v>0</v>
      </c>
      <c r="AC304" s="18" t="e">
        <f t="shared" si="320"/>
        <v>#DIV/0!</v>
      </c>
      <c r="AD304" s="6">
        <f t="shared" si="321"/>
        <v>0</v>
      </c>
      <c r="AE304" s="6">
        <f t="shared" si="322"/>
        <v>0</v>
      </c>
      <c r="AF304" s="6">
        <f t="shared" si="323"/>
        <v>0</v>
      </c>
      <c r="AG304" s="6">
        <f t="shared" si="324"/>
        <v>0</v>
      </c>
      <c r="AH304" s="3">
        <f t="shared" si="325"/>
        <v>0</v>
      </c>
      <c r="AI304" s="6">
        <f t="shared" si="326"/>
        <v>0</v>
      </c>
      <c r="AJ304" s="3">
        <f t="shared" si="327"/>
        <v>0</v>
      </c>
      <c r="AK304" s="18" t="e">
        <f t="shared" si="328"/>
        <v>#DIV/0!</v>
      </c>
    </row>
    <row r="305" spans="1:37" hidden="1" x14ac:dyDescent="0.25">
      <c r="A305" t="s">
        <v>1318</v>
      </c>
      <c r="B305" s="80" t="s">
        <v>673</v>
      </c>
      <c r="C305" t="s">
        <v>674</v>
      </c>
      <c r="E305"/>
      <c r="H305" s="3">
        <f t="shared" si="329"/>
        <v>0</v>
      </c>
      <c r="I305" s="3">
        <f t="shared" si="330"/>
        <v>0</v>
      </c>
      <c r="J305" s="6">
        <v>0</v>
      </c>
      <c r="K305" s="6">
        <f t="shared" si="331"/>
        <v>0</v>
      </c>
      <c r="L305" s="6">
        <f t="shared" si="332"/>
        <v>0</v>
      </c>
      <c r="M305" s="6">
        <f t="shared" si="333"/>
        <v>0</v>
      </c>
      <c r="N305" s="6">
        <f t="shared" si="334"/>
        <v>0</v>
      </c>
      <c r="O305" s="3">
        <f t="shared" si="335"/>
        <v>0</v>
      </c>
      <c r="P305" s="65">
        <f t="shared" si="336"/>
        <v>0</v>
      </c>
      <c r="Q305" s="6">
        <f t="shared" si="308"/>
        <v>0</v>
      </c>
      <c r="R305" s="6">
        <f t="shared" si="309"/>
        <v>0</v>
      </c>
      <c r="S305" s="6">
        <f t="shared" si="310"/>
        <v>0</v>
      </c>
      <c r="T305" s="6">
        <f t="shared" si="311"/>
        <v>0</v>
      </c>
      <c r="U305" s="6">
        <f t="shared" si="312"/>
        <v>0</v>
      </c>
      <c r="V305" s="3">
        <f t="shared" si="313"/>
        <v>0</v>
      </c>
      <c r="W305" s="3">
        <f t="shared" si="314"/>
        <v>0</v>
      </c>
      <c r="X305" s="3">
        <f t="shared" si="315"/>
        <v>0</v>
      </c>
      <c r="Y305" s="18" t="e">
        <f t="shared" si="316"/>
        <v>#DIV/0!</v>
      </c>
      <c r="Z305" s="6">
        <f t="shared" si="317"/>
        <v>0</v>
      </c>
      <c r="AA305" s="6">
        <f t="shared" si="318"/>
        <v>0</v>
      </c>
      <c r="AB305" s="6">
        <f t="shared" si="319"/>
        <v>0</v>
      </c>
      <c r="AC305" s="18" t="e">
        <f t="shared" si="320"/>
        <v>#DIV/0!</v>
      </c>
      <c r="AD305" s="6">
        <f t="shared" si="321"/>
        <v>0</v>
      </c>
      <c r="AE305" s="6">
        <f t="shared" si="322"/>
        <v>0</v>
      </c>
      <c r="AF305" s="6">
        <f t="shared" si="323"/>
        <v>0</v>
      </c>
      <c r="AG305" s="6">
        <f t="shared" si="324"/>
        <v>0</v>
      </c>
      <c r="AH305" s="3">
        <f t="shared" si="325"/>
        <v>0</v>
      </c>
      <c r="AI305" s="6">
        <f t="shared" si="326"/>
        <v>0</v>
      </c>
      <c r="AJ305" s="3">
        <f t="shared" si="327"/>
        <v>0</v>
      </c>
      <c r="AK305" s="18" t="e">
        <f t="shared" si="328"/>
        <v>#DIV/0!</v>
      </c>
    </row>
    <row r="306" spans="1:37" hidden="1" x14ac:dyDescent="0.25">
      <c r="A306" t="s">
        <v>1318</v>
      </c>
      <c r="B306" s="80" t="s">
        <v>675</v>
      </c>
      <c r="C306" t="s">
        <v>676</v>
      </c>
      <c r="E306"/>
      <c r="H306" s="3">
        <f t="shared" si="329"/>
        <v>0</v>
      </c>
      <c r="I306" s="3">
        <f t="shared" si="330"/>
        <v>0</v>
      </c>
      <c r="J306" s="6">
        <v>0</v>
      </c>
      <c r="K306" s="6">
        <f t="shared" si="331"/>
        <v>0</v>
      </c>
      <c r="L306" s="6">
        <f t="shared" si="332"/>
        <v>0</v>
      </c>
      <c r="M306" s="6">
        <f t="shared" si="333"/>
        <v>0</v>
      </c>
      <c r="N306" s="6">
        <f t="shared" si="334"/>
        <v>0</v>
      </c>
      <c r="O306" s="3">
        <f t="shared" si="335"/>
        <v>0</v>
      </c>
      <c r="P306" s="65">
        <f t="shared" si="336"/>
        <v>0</v>
      </c>
      <c r="Q306" s="6">
        <f t="shared" si="308"/>
        <v>0</v>
      </c>
      <c r="R306" s="6">
        <f t="shared" si="309"/>
        <v>0</v>
      </c>
      <c r="S306" s="6">
        <f t="shared" si="310"/>
        <v>0</v>
      </c>
      <c r="T306" s="6">
        <f t="shared" si="311"/>
        <v>0</v>
      </c>
      <c r="U306" s="6">
        <f t="shared" si="312"/>
        <v>0</v>
      </c>
      <c r="V306" s="3">
        <f t="shared" si="313"/>
        <v>0</v>
      </c>
      <c r="W306" s="3">
        <f t="shared" si="314"/>
        <v>0</v>
      </c>
      <c r="X306" s="3">
        <f t="shared" si="315"/>
        <v>0</v>
      </c>
      <c r="Y306" s="18" t="e">
        <f t="shared" si="316"/>
        <v>#DIV/0!</v>
      </c>
      <c r="Z306" s="6">
        <f t="shared" si="317"/>
        <v>0</v>
      </c>
      <c r="AA306" s="6">
        <f t="shared" si="318"/>
        <v>0</v>
      </c>
      <c r="AB306" s="6">
        <f t="shared" si="319"/>
        <v>0</v>
      </c>
      <c r="AC306" s="18" t="e">
        <f t="shared" si="320"/>
        <v>#DIV/0!</v>
      </c>
      <c r="AD306" s="6">
        <f t="shared" si="321"/>
        <v>0</v>
      </c>
      <c r="AE306" s="6">
        <f t="shared" si="322"/>
        <v>0</v>
      </c>
      <c r="AF306" s="6">
        <f t="shared" si="323"/>
        <v>0</v>
      </c>
      <c r="AG306" s="6">
        <f t="shared" si="324"/>
        <v>0</v>
      </c>
      <c r="AH306" s="3">
        <f t="shared" si="325"/>
        <v>0</v>
      </c>
      <c r="AI306" s="6">
        <f t="shared" si="326"/>
        <v>0</v>
      </c>
      <c r="AJ306" s="3">
        <f t="shared" si="327"/>
        <v>0</v>
      </c>
      <c r="AK306" s="18" t="e">
        <f t="shared" si="328"/>
        <v>#DIV/0!</v>
      </c>
    </row>
    <row r="307" spans="1:37" hidden="1" x14ac:dyDescent="0.25">
      <c r="A307" t="s">
        <v>1318</v>
      </c>
      <c r="B307" s="80" t="s">
        <v>677</v>
      </c>
      <c r="C307" t="s">
        <v>678</v>
      </c>
      <c r="E307"/>
      <c r="H307" s="3">
        <f t="shared" si="329"/>
        <v>0</v>
      </c>
      <c r="I307" s="3">
        <f t="shared" si="330"/>
        <v>0</v>
      </c>
      <c r="J307" s="6">
        <v>0</v>
      </c>
      <c r="K307" s="6">
        <f t="shared" si="331"/>
        <v>0</v>
      </c>
      <c r="L307" s="6">
        <f t="shared" si="332"/>
        <v>0</v>
      </c>
      <c r="M307" s="6">
        <f t="shared" si="333"/>
        <v>0</v>
      </c>
      <c r="N307" s="6">
        <f t="shared" si="334"/>
        <v>0</v>
      </c>
      <c r="O307" s="3">
        <f t="shared" si="335"/>
        <v>0</v>
      </c>
      <c r="P307" s="65">
        <f t="shared" si="336"/>
        <v>0</v>
      </c>
      <c r="Q307" s="6">
        <f t="shared" si="308"/>
        <v>0</v>
      </c>
      <c r="R307" s="6">
        <f t="shared" si="309"/>
        <v>0</v>
      </c>
      <c r="S307" s="6">
        <f t="shared" si="310"/>
        <v>0</v>
      </c>
      <c r="T307" s="6">
        <f t="shared" si="311"/>
        <v>0</v>
      </c>
      <c r="U307" s="6">
        <f t="shared" si="312"/>
        <v>0</v>
      </c>
      <c r="V307" s="3">
        <f t="shared" si="313"/>
        <v>0</v>
      </c>
      <c r="W307" s="3">
        <f t="shared" si="314"/>
        <v>0</v>
      </c>
      <c r="X307" s="3">
        <f t="shared" si="315"/>
        <v>0</v>
      </c>
      <c r="Y307" s="18" t="e">
        <f t="shared" si="316"/>
        <v>#DIV/0!</v>
      </c>
      <c r="Z307" s="6">
        <f t="shared" si="317"/>
        <v>0</v>
      </c>
      <c r="AA307" s="6">
        <f t="shared" si="318"/>
        <v>0</v>
      </c>
      <c r="AB307" s="6">
        <f t="shared" si="319"/>
        <v>0</v>
      </c>
      <c r="AC307" s="18" t="e">
        <f t="shared" si="320"/>
        <v>#DIV/0!</v>
      </c>
      <c r="AD307" s="6">
        <f t="shared" si="321"/>
        <v>0</v>
      </c>
      <c r="AE307" s="6">
        <f t="shared" si="322"/>
        <v>0</v>
      </c>
      <c r="AF307" s="6">
        <f t="shared" si="323"/>
        <v>0</v>
      </c>
      <c r="AG307" s="6">
        <f t="shared" si="324"/>
        <v>0</v>
      </c>
      <c r="AH307" s="3">
        <f t="shared" si="325"/>
        <v>0</v>
      </c>
      <c r="AI307" s="6">
        <f t="shared" si="326"/>
        <v>0</v>
      </c>
      <c r="AJ307" s="3">
        <f t="shared" si="327"/>
        <v>0</v>
      </c>
      <c r="AK307" s="18" t="e">
        <f t="shared" si="328"/>
        <v>#DIV/0!</v>
      </c>
    </row>
    <row r="308" spans="1:37" hidden="1" x14ac:dyDescent="0.25">
      <c r="A308" t="s">
        <v>1318</v>
      </c>
      <c r="B308" s="80" t="s">
        <v>679</v>
      </c>
      <c r="C308" t="s">
        <v>680</v>
      </c>
      <c r="E308"/>
      <c r="H308" s="3">
        <f t="shared" si="329"/>
        <v>0</v>
      </c>
      <c r="I308" s="3">
        <f t="shared" si="330"/>
        <v>0</v>
      </c>
      <c r="J308" s="6">
        <v>0</v>
      </c>
      <c r="K308" s="6">
        <f t="shared" si="331"/>
        <v>0</v>
      </c>
      <c r="L308" s="6">
        <f t="shared" si="332"/>
        <v>0</v>
      </c>
      <c r="M308" s="6">
        <f t="shared" si="333"/>
        <v>0</v>
      </c>
      <c r="N308" s="6">
        <f t="shared" si="334"/>
        <v>0</v>
      </c>
      <c r="O308" s="3">
        <f t="shared" si="335"/>
        <v>0</v>
      </c>
      <c r="P308" s="65">
        <f t="shared" si="336"/>
        <v>0</v>
      </c>
      <c r="Q308" s="6">
        <f t="shared" si="308"/>
        <v>0</v>
      </c>
      <c r="R308" s="6">
        <f t="shared" si="309"/>
        <v>0</v>
      </c>
      <c r="S308" s="6">
        <f t="shared" si="310"/>
        <v>0</v>
      </c>
      <c r="T308" s="6">
        <f t="shared" si="311"/>
        <v>0</v>
      </c>
      <c r="U308" s="6">
        <f t="shared" si="312"/>
        <v>0</v>
      </c>
      <c r="V308" s="3">
        <f t="shared" si="313"/>
        <v>0</v>
      </c>
      <c r="W308" s="3">
        <f t="shared" si="314"/>
        <v>0</v>
      </c>
      <c r="X308" s="3">
        <f t="shared" si="315"/>
        <v>0</v>
      </c>
      <c r="Y308" s="18" t="e">
        <f t="shared" si="316"/>
        <v>#DIV/0!</v>
      </c>
      <c r="Z308" s="6">
        <f t="shared" si="317"/>
        <v>0</v>
      </c>
      <c r="AA308" s="6">
        <f t="shared" si="318"/>
        <v>0</v>
      </c>
      <c r="AB308" s="6">
        <f t="shared" si="319"/>
        <v>0</v>
      </c>
      <c r="AC308" s="18" t="e">
        <f t="shared" si="320"/>
        <v>#DIV/0!</v>
      </c>
      <c r="AD308" s="6">
        <f t="shared" si="321"/>
        <v>0</v>
      </c>
      <c r="AE308" s="6">
        <f t="shared" si="322"/>
        <v>0</v>
      </c>
      <c r="AF308" s="6">
        <f t="shared" si="323"/>
        <v>0</v>
      </c>
      <c r="AG308" s="6">
        <f t="shared" si="324"/>
        <v>0</v>
      </c>
      <c r="AH308" s="3">
        <f t="shared" si="325"/>
        <v>0</v>
      </c>
      <c r="AI308" s="6">
        <f t="shared" si="326"/>
        <v>0</v>
      </c>
      <c r="AJ308" s="3">
        <f t="shared" si="327"/>
        <v>0</v>
      </c>
      <c r="AK308" s="18" t="e">
        <f t="shared" si="328"/>
        <v>#DIV/0!</v>
      </c>
    </row>
    <row r="309" spans="1:37" hidden="1" x14ac:dyDescent="0.25">
      <c r="A309" t="s">
        <v>1318</v>
      </c>
      <c r="B309" s="80" t="s">
        <v>1239</v>
      </c>
      <c r="C309" t="s">
        <v>1240</v>
      </c>
      <c r="E309"/>
      <c r="H309" s="3">
        <f t="shared" si="329"/>
        <v>0</v>
      </c>
      <c r="I309" s="3">
        <f t="shared" si="330"/>
        <v>0</v>
      </c>
      <c r="J309" s="6">
        <v>0</v>
      </c>
      <c r="K309" s="6">
        <f t="shared" si="331"/>
        <v>0</v>
      </c>
      <c r="L309" s="6">
        <f t="shared" si="332"/>
        <v>0</v>
      </c>
      <c r="M309" s="6">
        <f t="shared" si="333"/>
        <v>0</v>
      </c>
      <c r="N309" s="6">
        <f t="shared" si="334"/>
        <v>0</v>
      </c>
      <c r="O309" s="3">
        <f t="shared" si="335"/>
        <v>0</v>
      </c>
      <c r="P309" s="65">
        <f t="shared" si="336"/>
        <v>0</v>
      </c>
      <c r="Q309" s="6">
        <f t="shared" si="308"/>
        <v>0</v>
      </c>
      <c r="R309" s="6">
        <f t="shared" si="309"/>
        <v>0</v>
      </c>
      <c r="S309" s="6">
        <f t="shared" si="310"/>
        <v>0</v>
      </c>
      <c r="T309" s="6">
        <f t="shared" si="311"/>
        <v>0</v>
      </c>
      <c r="U309" s="6">
        <f t="shared" si="312"/>
        <v>0</v>
      </c>
      <c r="V309" s="3">
        <f t="shared" si="313"/>
        <v>0</v>
      </c>
      <c r="W309" s="3">
        <f t="shared" si="314"/>
        <v>0</v>
      </c>
      <c r="X309" s="3">
        <f t="shared" si="315"/>
        <v>0</v>
      </c>
      <c r="Y309" s="18" t="e">
        <f t="shared" si="316"/>
        <v>#DIV/0!</v>
      </c>
      <c r="Z309" s="6">
        <f t="shared" si="317"/>
        <v>0</v>
      </c>
      <c r="AA309" s="6">
        <f t="shared" si="318"/>
        <v>0</v>
      </c>
      <c r="AB309" s="6">
        <f t="shared" si="319"/>
        <v>0</v>
      </c>
      <c r="AC309" s="18" t="e">
        <f t="shared" si="320"/>
        <v>#DIV/0!</v>
      </c>
      <c r="AD309" s="6">
        <f t="shared" si="321"/>
        <v>0</v>
      </c>
      <c r="AE309" s="6">
        <f t="shared" si="322"/>
        <v>0</v>
      </c>
      <c r="AF309" s="6">
        <f t="shared" si="323"/>
        <v>0</v>
      </c>
      <c r="AG309" s="6">
        <f t="shared" si="324"/>
        <v>0</v>
      </c>
      <c r="AH309" s="3">
        <f t="shared" si="325"/>
        <v>0</v>
      </c>
      <c r="AI309" s="6">
        <f t="shared" si="326"/>
        <v>0</v>
      </c>
      <c r="AJ309" s="3">
        <f t="shared" si="327"/>
        <v>0</v>
      </c>
      <c r="AK309" s="18" t="e">
        <f t="shared" si="328"/>
        <v>#DIV/0!</v>
      </c>
    </row>
    <row r="310" spans="1:37" hidden="1" x14ac:dyDescent="0.25">
      <c r="A310" t="s">
        <v>1318</v>
      </c>
      <c r="B310" s="80" t="s">
        <v>681</v>
      </c>
      <c r="C310" t="s">
        <v>682</v>
      </c>
      <c r="E310"/>
      <c r="H310" s="3">
        <f t="shared" si="329"/>
        <v>0</v>
      </c>
      <c r="I310" s="3">
        <f t="shared" si="330"/>
        <v>0</v>
      </c>
      <c r="J310" s="6">
        <v>0</v>
      </c>
      <c r="K310" s="6">
        <f t="shared" si="331"/>
        <v>0</v>
      </c>
      <c r="L310" s="6">
        <f t="shared" si="332"/>
        <v>0</v>
      </c>
      <c r="M310" s="6">
        <f t="shared" si="333"/>
        <v>0</v>
      </c>
      <c r="N310" s="6">
        <f t="shared" si="334"/>
        <v>0</v>
      </c>
      <c r="O310" s="3">
        <f t="shared" si="335"/>
        <v>0</v>
      </c>
      <c r="P310" s="65">
        <f t="shared" si="336"/>
        <v>0</v>
      </c>
      <c r="Q310" s="6">
        <f t="shared" si="308"/>
        <v>0</v>
      </c>
      <c r="R310" s="6">
        <f t="shared" si="309"/>
        <v>0</v>
      </c>
      <c r="S310" s="6">
        <f t="shared" si="310"/>
        <v>0</v>
      </c>
      <c r="T310" s="6">
        <f t="shared" si="311"/>
        <v>0</v>
      </c>
      <c r="U310" s="6">
        <f t="shared" si="312"/>
        <v>0</v>
      </c>
      <c r="V310" s="3">
        <f t="shared" si="313"/>
        <v>0</v>
      </c>
      <c r="W310" s="3">
        <f t="shared" si="314"/>
        <v>0</v>
      </c>
      <c r="X310" s="3">
        <f t="shared" si="315"/>
        <v>0</v>
      </c>
      <c r="Y310" s="18" t="e">
        <f t="shared" si="316"/>
        <v>#DIV/0!</v>
      </c>
      <c r="Z310" s="6">
        <f t="shared" si="317"/>
        <v>0</v>
      </c>
      <c r="AA310" s="6">
        <f t="shared" si="318"/>
        <v>0</v>
      </c>
      <c r="AB310" s="6">
        <f t="shared" si="319"/>
        <v>0</v>
      </c>
      <c r="AC310" s="18" t="e">
        <f t="shared" si="320"/>
        <v>#DIV/0!</v>
      </c>
      <c r="AD310" s="6">
        <f t="shared" si="321"/>
        <v>0</v>
      </c>
      <c r="AE310" s="6">
        <f t="shared" si="322"/>
        <v>0</v>
      </c>
      <c r="AF310" s="6">
        <f t="shared" si="323"/>
        <v>0</v>
      </c>
      <c r="AG310" s="6">
        <f t="shared" si="324"/>
        <v>0</v>
      </c>
      <c r="AH310" s="3">
        <f t="shared" si="325"/>
        <v>0</v>
      </c>
      <c r="AI310" s="6">
        <f t="shared" si="326"/>
        <v>0</v>
      </c>
      <c r="AJ310" s="3">
        <f t="shared" si="327"/>
        <v>0</v>
      </c>
      <c r="AK310" s="18" t="e">
        <f t="shared" si="328"/>
        <v>#DIV/0!</v>
      </c>
    </row>
    <row r="311" spans="1:37" hidden="1" x14ac:dyDescent="0.25">
      <c r="A311" t="s">
        <v>1318</v>
      </c>
      <c r="B311" s="80" t="s">
        <v>683</v>
      </c>
      <c r="C311" t="s">
        <v>684</v>
      </c>
      <c r="E311"/>
      <c r="H311" s="3">
        <f t="shared" si="329"/>
        <v>0</v>
      </c>
      <c r="I311" s="3">
        <f t="shared" si="330"/>
        <v>0</v>
      </c>
      <c r="J311" s="6">
        <v>0</v>
      </c>
      <c r="K311" s="6">
        <f t="shared" si="331"/>
        <v>0</v>
      </c>
      <c r="L311" s="6">
        <f t="shared" si="332"/>
        <v>0</v>
      </c>
      <c r="M311" s="6">
        <f t="shared" si="333"/>
        <v>0</v>
      </c>
      <c r="N311" s="6">
        <f t="shared" si="334"/>
        <v>0</v>
      </c>
      <c r="O311" s="3">
        <f t="shared" si="335"/>
        <v>0</v>
      </c>
      <c r="P311" s="65">
        <f t="shared" si="336"/>
        <v>0</v>
      </c>
      <c r="Q311" s="6">
        <f t="shared" si="308"/>
        <v>0</v>
      </c>
      <c r="R311" s="6">
        <f t="shared" si="309"/>
        <v>0</v>
      </c>
      <c r="S311" s="6">
        <f t="shared" si="310"/>
        <v>0</v>
      </c>
      <c r="T311" s="6">
        <f t="shared" si="311"/>
        <v>0</v>
      </c>
      <c r="U311" s="6">
        <f t="shared" si="312"/>
        <v>0</v>
      </c>
      <c r="V311" s="3">
        <f t="shared" si="313"/>
        <v>0</v>
      </c>
      <c r="W311" s="3">
        <f t="shared" si="314"/>
        <v>0</v>
      </c>
      <c r="X311" s="3">
        <f t="shared" si="315"/>
        <v>0</v>
      </c>
      <c r="Y311" s="18" t="e">
        <f t="shared" si="316"/>
        <v>#DIV/0!</v>
      </c>
      <c r="Z311" s="6">
        <f t="shared" si="317"/>
        <v>0</v>
      </c>
      <c r="AA311" s="6">
        <f t="shared" si="318"/>
        <v>0</v>
      </c>
      <c r="AB311" s="6">
        <f t="shared" si="319"/>
        <v>0</v>
      </c>
      <c r="AC311" s="18" t="e">
        <f t="shared" si="320"/>
        <v>#DIV/0!</v>
      </c>
      <c r="AD311" s="6">
        <f t="shared" si="321"/>
        <v>0</v>
      </c>
      <c r="AE311" s="6">
        <f t="shared" si="322"/>
        <v>0</v>
      </c>
      <c r="AF311" s="6">
        <f t="shared" si="323"/>
        <v>0</v>
      </c>
      <c r="AG311" s="6">
        <f t="shared" si="324"/>
        <v>0</v>
      </c>
      <c r="AH311" s="3">
        <f t="shared" si="325"/>
        <v>0</v>
      </c>
      <c r="AI311" s="6">
        <f t="shared" si="326"/>
        <v>0</v>
      </c>
      <c r="AJ311" s="3">
        <f t="shared" si="327"/>
        <v>0</v>
      </c>
      <c r="AK311" s="18" t="e">
        <f t="shared" si="328"/>
        <v>#DIV/0!</v>
      </c>
    </row>
    <row r="312" spans="1:37" hidden="1" x14ac:dyDescent="0.25">
      <c r="A312" t="s">
        <v>1318</v>
      </c>
      <c r="B312" s="80" t="s">
        <v>685</v>
      </c>
      <c r="C312" t="s">
        <v>686</v>
      </c>
      <c r="E312"/>
      <c r="H312" s="3">
        <f t="shared" si="329"/>
        <v>0</v>
      </c>
      <c r="I312" s="3">
        <f t="shared" si="330"/>
        <v>0</v>
      </c>
      <c r="J312" s="6">
        <v>0</v>
      </c>
      <c r="K312" s="6">
        <f t="shared" si="331"/>
        <v>0</v>
      </c>
      <c r="L312" s="6">
        <f t="shared" si="332"/>
        <v>0</v>
      </c>
      <c r="M312" s="6">
        <f t="shared" si="333"/>
        <v>0</v>
      </c>
      <c r="N312" s="6">
        <f t="shared" si="334"/>
        <v>0</v>
      </c>
      <c r="O312" s="3">
        <f t="shared" si="335"/>
        <v>0</v>
      </c>
      <c r="P312" s="65">
        <f t="shared" si="336"/>
        <v>0</v>
      </c>
      <c r="Q312" s="6">
        <f t="shared" si="308"/>
        <v>0</v>
      </c>
      <c r="R312" s="6">
        <f t="shared" si="309"/>
        <v>0</v>
      </c>
      <c r="S312" s="6">
        <f t="shared" si="310"/>
        <v>0</v>
      </c>
      <c r="T312" s="6">
        <f t="shared" si="311"/>
        <v>0</v>
      </c>
      <c r="U312" s="6">
        <f t="shared" si="312"/>
        <v>0</v>
      </c>
      <c r="V312" s="3">
        <f t="shared" si="313"/>
        <v>0</v>
      </c>
      <c r="W312" s="3">
        <f t="shared" si="314"/>
        <v>0</v>
      </c>
      <c r="X312" s="3">
        <f t="shared" si="315"/>
        <v>0</v>
      </c>
      <c r="Y312" s="18" t="e">
        <f t="shared" si="316"/>
        <v>#DIV/0!</v>
      </c>
      <c r="Z312" s="6">
        <f t="shared" si="317"/>
        <v>0</v>
      </c>
      <c r="AA312" s="6">
        <f t="shared" si="318"/>
        <v>0</v>
      </c>
      <c r="AB312" s="6">
        <f t="shared" si="319"/>
        <v>0</v>
      </c>
      <c r="AC312" s="18" t="e">
        <f t="shared" si="320"/>
        <v>#DIV/0!</v>
      </c>
      <c r="AD312" s="6">
        <f t="shared" si="321"/>
        <v>0</v>
      </c>
      <c r="AE312" s="6">
        <f t="shared" si="322"/>
        <v>0</v>
      </c>
      <c r="AF312" s="6">
        <f t="shared" si="323"/>
        <v>0</v>
      </c>
      <c r="AG312" s="6">
        <f t="shared" si="324"/>
        <v>0</v>
      </c>
      <c r="AH312" s="3">
        <f t="shared" si="325"/>
        <v>0</v>
      </c>
      <c r="AI312" s="6">
        <f t="shared" si="326"/>
        <v>0</v>
      </c>
      <c r="AJ312" s="3">
        <f t="shared" si="327"/>
        <v>0</v>
      </c>
      <c r="AK312" s="18" t="e">
        <f t="shared" si="328"/>
        <v>#DIV/0!</v>
      </c>
    </row>
    <row r="313" spans="1:37" hidden="1" x14ac:dyDescent="0.25">
      <c r="A313" t="s">
        <v>1318</v>
      </c>
      <c r="B313" s="80" t="s">
        <v>687</v>
      </c>
      <c r="C313" t="s">
        <v>688</v>
      </c>
      <c r="E313"/>
      <c r="H313" s="3">
        <f t="shared" si="329"/>
        <v>0</v>
      </c>
      <c r="I313" s="3">
        <f t="shared" si="330"/>
        <v>0</v>
      </c>
      <c r="J313" s="6">
        <v>0</v>
      </c>
      <c r="K313" s="6">
        <f t="shared" si="331"/>
        <v>0</v>
      </c>
      <c r="L313" s="6">
        <f t="shared" si="332"/>
        <v>0</v>
      </c>
      <c r="M313" s="6">
        <f t="shared" si="333"/>
        <v>0</v>
      </c>
      <c r="N313" s="6">
        <f t="shared" si="334"/>
        <v>0</v>
      </c>
      <c r="O313" s="3">
        <f t="shared" si="335"/>
        <v>0</v>
      </c>
      <c r="P313" s="65">
        <f t="shared" si="336"/>
        <v>0</v>
      </c>
      <c r="Q313" s="6">
        <f t="shared" si="308"/>
        <v>0</v>
      </c>
      <c r="R313" s="6">
        <f t="shared" si="309"/>
        <v>0</v>
      </c>
      <c r="S313" s="6">
        <f t="shared" si="310"/>
        <v>0</v>
      </c>
      <c r="T313" s="6">
        <f t="shared" si="311"/>
        <v>0</v>
      </c>
      <c r="U313" s="6">
        <f t="shared" si="312"/>
        <v>0</v>
      </c>
      <c r="V313" s="3">
        <f t="shared" si="313"/>
        <v>0</v>
      </c>
      <c r="W313" s="3">
        <f t="shared" si="314"/>
        <v>0</v>
      </c>
      <c r="X313" s="3">
        <f t="shared" si="315"/>
        <v>0</v>
      </c>
      <c r="Y313" s="18" t="e">
        <f t="shared" si="316"/>
        <v>#DIV/0!</v>
      </c>
      <c r="Z313" s="6">
        <f t="shared" si="317"/>
        <v>0</v>
      </c>
      <c r="AA313" s="6">
        <f t="shared" si="318"/>
        <v>0</v>
      </c>
      <c r="AB313" s="6">
        <f t="shared" si="319"/>
        <v>0</v>
      </c>
      <c r="AC313" s="18" t="e">
        <f t="shared" si="320"/>
        <v>#DIV/0!</v>
      </c>
      <c r="AD313" s="6">
        <f t="shared" si="321"/>
        <v>0</v>
      </c>
      <c r="AE313" s="6">
        <f t="shared" si="322"/>
        <v>0</v>
      </c>
      <c r="AF313" s="6">
        <f t="shared" si="323"/>
        <v>0</v>
      </c>
      <c r="AG313" s="6">
        <f t="shared" si="324"/>
        <v>0</v>
      </c>
      <c r="AH313" s="3">
        <f t="shared" si="325"/>
        <v>0</v>
      </c>
      <c r="AI313" s="6">
        <f t="shared" si="326"/>
        <v>0</v>
      </c>
      <c r="AJ313" s="3">
        <f t="shared" si="327"/>
        <v>0</v>
      </c>
      <c r="AK313" s="18" t="e">
        <f t="shared" si="328"/>
        <v>#DIV/0!</v>
      </c>
    </row>
    <row r="314" spans="1:37" hidden="1" x14ac:dyDescent="0.25">
      <c r="A314" t="s">
        <v>1318</v>
      </c>
      <c r="B314" s="80" t="s">
        <v>689</v>
      </c>
      <c r="C314" t="s">
        <v>690</v>
      </c>
      <c r="E314"/>
      <c r="H314" s="3">
        <f t="shared" si="329"/>
        <v>0</v>
      </c>
      <c r="I314" s="3">
        <f t="shared" si="330"/>
        <v>0</v>
      </c>
      <c r="J314" s="6">
        <v>0</v>
      </c>
      <c r="K314" s="6">
        <f t="shared" si="331"/>
        <v>0</v>
      </c>
      <c r="L314" s="6">
        <f t="shared" si="332"/>
        <v>0</v>
      </c>
      <c r="M314" s="6">
        <f t="shared" si="333"/>
        <v>0</v>
      </c>
      <c r="N314" s="6">
        <f t="shared" si="334"/>
        <v>0</v>
      </c>
      <c r="O314" s="3">
        <f t="shared" si="335"/>
        <v>0</v>
      </c>
      <c r="P314" s="65">
        <f t="shared" si="336"/>
        <v>0</v>
      </c>
      <c r="Q314" s="6">
        <f t="shared" si="308"/>
        <v>0</v>
      </c>
      <c r="R314" s="6">
        <f t="shared" si="309"/>
        <v>0</v>
      </c>
      <c r="S314" s="6">
        <f t="shared" si="310"/>
        <v>0</v>
      </c>
      <c r="T314" s="6">
        <f t="shared" si="311"/>
        <v>0</v>
      </c>
      <c r="U314" s="6">
        <f t="shared" si="312"/>
        <v>0</v>
      </c>
      <c r="V314" s="3">
        <f t="shared" si="313"/>
        <v>0</v>
      </c>
      <c r="W314" s="3">
        <f t="shared" si="314"/>
        <v>0</v>
      </c>
      <c r="X314" s="3">
        <f t="shared" si="315"/>
        <v>0</v>
      </c>
      <c r="Y314" s="18" t="e">
        <f t="shared" si="316"/>
        <v>#DIV/0!</v>
      </c>
      <c r="Z314" s="6">
        <f t="shared" si="317"/>
        <v>0</v>
      </c>
      <c r="AA314" s="6">
        <f t="shared" si="318"/>
        <v>0</v>
      </c>
      <c r="AB314" s="6">
        <f t="shared" si="319"/>
        <v>0</v>
      </c>
      <c r="AC314" s="18" t="e">
        <f t="shared" si="320"/>
        <v>#DIV/0!</v>
      </c>
      <c r="AD314" s="6">
        <f t="shared" si="321"/>
        <v>0</v>
      </c>
      <c r="AE314" s="6">
        <f t="shared" si="322"/>
        <v>0</v>
      </c>
      <c r="AF314" s="6">
        <f t="shared" si="323"/>
        <v>0</v>
      </c>
      <c r="AG314" s="6">
        <f t="shared" si="324"/>
        <v>0</v>
      </c>
      <c r="AH314" s="3">
        <f t="shared" si="325"/>
        <v>0</v>
      </c>
      <c r="AI314" s="6">
        <f t="shared" si="326"/>
        <v>0</v>
      </c>
      <c r="AJ314" s="3">
        <f t="shared" si="327"/>
        <v>0</v>
      </c>
      <c r="AK314" s="18" t="e">
        <f t="shared" si="328"/>
        <v>#DIV/0!</v>
      </c>
    </row>
    <row r="315" spans="1:37" hidden="1" x14ac:dyDescent="0.25">
      <c r="A315" t="s">
        <v>1318</v>
      </c>
      <c r="B315" s="80" t="s">
        <v>1277</v>
      </c>
      <c r="C315" t="s">
        <v>1278</v>
      </c>
      <c r="E315"/>
      <c r="H315" s="3">
        <f t="shared" si="329"/>
        <v>0</v>
      </c>
      <c r="I315" s="3">
        <f t="shared" si="330"/>
        <v>0</v>
      </c>
      <c r="J315" s="6">
        <v>0</v>
      </c>
      <c r="K315" s="6">
        <f t="shared" si="331"/>
        <v>0</v>
      </c>
      <c r="L315" s="6">
        <f t="shared" si="332"/>
        <v>0</v>
      </c>
      <c r="M315" s="6">
        <f t="shared" si="333"/>
        <v>0</v>
      </c>
      <c r="N315" s="6">
        <f t="shared" si="334"/>
        <v>0</v>
      </c>
      <c r="O315" s="3">
        <f t="shared" si="335"/>
        <v>0</v>
      </c>
      <c r="P315" s="65">
        <f t="shared" si="336"/>
        <v>0</v>
      </c>
      <c r="Q315" s="6">
        <f t="shared" si="308"/>
        <v>0</v>
      </c>
      <c r="R315" s="6">
        <f t="shared" si="309"/>
        <v>0</v>
      </c>
      <c r="S315" s="6">
        <f t="shared" si="310"/>
        <v>0</v>
      </c>
      <c r="T315" s="6">
        <f t="shared" si="311"/>
        <v>0</v>
      </c>
      <c r="U315" s="6">
        <f t="shared" si="312"/>
        <v>0</v>
      </c>
      <c r="V315" s="3">
        <f t="shared" si="313"/>
        <v>0</v>
      </c>
      <c r="W315" s="3">
        <f t="shared" si="314"/>
        <v>0</v>
      </c>
      <c r="X315" s="3">
        <f t="shared" si="315"/>
        <v>0</v>
      </c>
      <c r="Y315" s="18" t="e">
        <f t="shared" si="316"/>
        <v>#DIV/0!</v>
      </c>
      <c r="Z315" s="6">
        <f t="shared" si="317"/>
        <v>0</v>
      </c>
      <c r="AA315" s="6">
        <f t="shared" si="318"/>
        <v>0</v>
      </c>
      <c r="AB315" s="6">
        <f t="shared" si="319"/>
        <v>0</v>
      </c>
      <c r="AC315" s="18" t="e">
        <f t="shared" si="320"/>
        <v>#DIV/0!</v>
      </c>
      <c r="AD315" s="6">
        <f t="shared" si="321"/>
        <v>0</v>
      </c>
      <c r="AE315" s="6">
        <f t="shared" si="322"/>
        <v>0</v>
      </c>
      <c r="AF315" s="6">
        <f t="shared" si="323"/>
        <v>0</v>
      </c>
      <c r="AG315" s="6">
        <f t="shared" si="324"/>
        <v>0</v>
      </c>
      <c r="AH315" s="3">
        <f t="shared" si="325"/>
        <v>0</v>
      </c>
      <c r="AI315" s="6">
        <f t="shared" si="326"/>
        <v>0</v>
      </c>
      <c r="AJ315" s="3">
        <f t="shared" si="327"/>
        <v>0</v>
      </c>
      <c r="AK315" s="18" t="e">
        <f t="shared" si="328"/>
        <v>#DIV/0!</v>
      </c>
    </row>
    <row r="316" spans="1:37" hidden="1" x14ac:dyDescent="0.25">
      <c r="A316" t="s">
        <v>1318</v>
      </c>
      <c r="B316" s="80" t="s">
        <v>691</v>
      </c>
      <c r="C316" t="s">
        <v>692</v>
      </c>
      <c r="E316"/>
      <c r="H316" s="3">
        <f t="shared" si="329"/>
        <v>0</v>
      </c>
      <c r="I316" s="3">
        <f t="shared" si="330"/>
        <v>0</v>
      </c>
      <c r="J316" s="6">
        <v>0</v>
      </c>
      <c r="K316" s="6">
        <f t="shared" si="331"/>
        <v>0</v>
      </c>
      <c r="L316" s="6">
        <f t="shared" si="332"/>
        <v>0</v>
      </c>
      <c r="M316" s="6">
        <f t="shared" si="333"/>
        <v>0</v>
      </c>
      <c r="N316" s="6">
        <f t="shared" si="334"/>
        <v>0</v>
      </c>
      <c r="O316" s="3">
        <f t="shared" si="335"/>
        <v>0</v>
      </c>
      <c r="P316" s="65">
        <f t="shared" si="336"/>
        <v>0</v>
      </c>
      <c r="Q316" s="6">
        <f t="shared" si="308"/>
        <v>0</v>
      </c>
      <c r="R316" s="6">
        <f t="shared" si="309"/>
        <v>0</v>
      </c>
      <c r="S316" s="6">
        <f t="shared" si="310"/>
        <v>0</v>
      </c>
      <c r="T316" s="6">
        <f t="shared" si="311"/>
        <v>0</v>
      </c>
      <c r="U316" s="6">
        <f t="shared" si="312"/>
        <v>0</v>
      </c>
      <c r="V316" s="3">
        <f t="shared" si="313"/>
        <v>0</v>
      </c>
      <c r="W316" s="3">
        <f t="shared" si="314"/>
        <v>0</v>
      </c>
      <c r="X316" s="3">
        <f t="shared" si="315"/>
        <v>0</v>
      </c>
      <c r="Y316" s="18" t="e">
        <f t="shared" si="316"/>
        <v>#DIV/0!</v>
      </c>
      <c r="Z316" s="6">
        <f t="shared" si="317"/>
        <v>0</v>
      </c>
      <c r="AA316" s="6">
        <f t="shared" si="318"/>
        <v>0</v>
      </c>
      <c r="AB316" s="6">
        <f t="shared" si="319"/>
        <v>0</v>
      </c>
      <c r="AC316" s="18" t="e">
        <f t="shared" si="320"/>
        <v>#DIV/0!</v>
      </c>
      <c r="AD316" s="6">
        <f t="shared" si="321"/>
        <v>0</v>
      </c>
      <c r="AE316" s="6">
        <f t="shared" si="322"/>
        <v>0</v>
      </c>
      <c r="AF316" s="6">
        <f t="shared" si="323"/>
        <v>0</v>
      </c>
      <c r="AG316" s="6">
        <f t="shared" si="324"/>
        <v>0</v>
      </c>
      <c r="AH316" s="3">
        <f t="shared" si="325"/>
        <v>0</v>
      </c>
      <c r="AI316" s="6">
        <f t="shared" si="326"/>
        <v>0</v>
      </c>
      <c r="AJ316" s="3">
        <f t="shared" si="327"/>
        <v>0</v>
      </c>
      <c r="AK316" s="18" t="e">
        <f t="shared" si="328"/>
        <v>#DIV/0!</v>
      </c>
    </row>
    <row r="317" spans="1:37" hidden="1" x14ac:dyDescent="0.25">
      <c r="A317" t="s">
        <v>1318</v>
      </c>
      <c r="B317" s="80" t="s">
        <v>693</v>
      </c>
      <c r="C317" t="s">
        <v>694</v>
      </c>
      <c r="E317"/>
      <c r="H317" s="3">
        <f t="shared" si="329"/>
        <v>0</v>
      </c>
      <c r="I317" s="3">
        <f t="shared" si="330"/>
        <v>0</v>
      </c>
      <c r="J317" s="6">
        <v>0</v>
      </c>
      <c r="K317" s="6">
        <f t="shared" si="331"/>
        <v>0</v>
      </c>
      <c r="L317" s="6">
        <f t="shared" si="332"/>
        <v>0</v>
      </c>
      <c r="M317" s="6">
        <f t="shared" si="333"/>
        <v>0</v>
      </c>
      <c r="N317" s="6">
        <f t="shared" si="334"/>
        <v>0</v>
      </c>
      <c r="O317" s="3">
        <f t="shared" si="335"/>
        <v>0</v>
      </c>
      <c r="P317" s="65">
        <f t="shared" si="336"/>
        <v>0</v>
      </c>
      <c r="Q317" s="6">
        <f t="shared" si="308"/>
        <v>0</v>
      </c>
      <c r="R317" s="6">
        <f t="shared" si="309"/>
        <v>0</v>
      </c>
      <c r="S317" s="6">
        <f t="shared" si="310"/>
        <v>0</v>
      </c>
      <c r="T317" s="6">
        <f t="shared" si="311"/>
        <v>0</v>
      </c>
      <c r="U317" s="6">
        <f t="shared" si="312"/>
        <v>0</v>
      </c>
      <c r="V317" s="3">
        <f t="shared" si="313"/>
        <v>0</v>
      </c>
      <c r="W317" s="3">
        <f t="shared" si="314"/>
        <v>0</v>
      </c>
      <c r="X317" s="3">
        <f t="shared" si="315"/>
        <v>0</v>
      </c>
      <c r="Y317" s="18" t="e">
        <f t="shared" si="316"/>
        <v>#DIV/0!</v>
      </c>
      <c r="Z317" s="6">
        <f t="shared" si="317"/>
        <v>0</v>
      </c>
      <c r="AA317" s="6">
        <f t="shared" si="318"/>
        <v>0</v>
      </c>
      <c r="AB317" s="6">
        <f t="shared" si="319"/>
        <v>0</v>
      </c>
      <c r="AC317" s="18" t="e">
        <f t="shared" si="320"/>
        <v>#DIV/0!</v>
      </c>
      <c r="AD317" s="6">
        <f t="shared" si="321"/>
        <v>0</v>
      </c>
      <c r="AE317" s="6">
        <f t="shared" si="322"/>
        <v>0</v>
      </c>
      <c r="AF317" s="6">
        <f t="shared" si="323"/>
        <v>0</v>
      </c>
      <c r="AG317" s="6">
        <f t="shared" si="324"/>
        <v>0</v>
      </c>
      <c r="AH317" s="3">
        <f t="shared" si="325"/>
        <v>0</v>
      </c>
      <c r="AI317" s="6">
        <f t="shared" si="326"/>
        <v>0</v>
      </c>
      <c r="AJ317" s="3">
        <f t="shared" si="327"/>
        <v>0</v>
      </c>
      <c r="AK317" s="18" t="e">
        <f t="shared" si="328"/>
        <v>#DIV/0!</v>
      </c>
    </row>
    <row r="318" spans="1:37" hidden="1" x14ac:dyDescent="0.25">
      <c r="A318" t="s">
        <v>1318</v>
      </c>
      <c r="B318" s="80" t="s">
        <v>695</v>
      </c>
      <c r="C318" t="s">
        <v>696</v>
      </c>
      <c r="E318"/>
      <c r="H318" s="3">
        <f t="shared" si="329"/>
        <v>0</v>
      </c>
      <c r="I318" s="3">
        <f t="shared" si="330"/>
        <v>0</v>
      </c>
      <c r="J318" s="6">
        <v>0</v>
      </c>
      <c r="K318" s="6">
        <f t="shared" si="331"/>
        <v>0</v>
      </c>
      <c r="L318" s="6">
        <f t="shared" si="332"/>
        <v>0</v>
      </c>
      <c r="M318" s="6">
        <f t="shared" si="333"/>
        <v>0</v>
      </c>
      <c r="N318" s="6">
        <f t="shared" si="334"/>
        <v>0</v>
      </c>
      <c r="O318" s="3">
        <f t="shared" si="335"/>
        <v>0</v>
      </c>
      <c r="P318" s="65">
        <f t="shared" si="336"/>
        <v>0</v>
      </c>
      <c r="Q318" s="6">
        <f t="shared" si="308"/>
        <v>0</v>
      </c>
      <c r="R318" s="6">
        <f t="shared" si="309"/>
        <v>0</v>
      </c>
      <c r="S318" s="6">
        <f t="shared" si="310"/>
        <v>0</v>
      </c>
      <c r="T318" s="6">
        <f t="shared" si="311"/>
        <v>0</v>
      </c>
      <c r="U318" s="6">
        <f t="shared" si="312"/>
        <v>0</v>
      </c>
      <c r="V318" s="3">
        <f t="shared" si="313"/>
        <v>0</v>
      </c>
      <c r="W318" s="3">
        <f t="shared" si="314"/>
        <v>0</v>
      </c>
      <c r="X318" s="3">
        <f t="shared" si="315"/>
        <v>0</v>
      </c>
      <c r="Y318" s="18" t="e">
        <f t="shared" si="316"/>
        <v>#DIV/0!</v>
      </c>
      <c r="Z318" s="6">
        <f t="shared" si="317"/>
        <v>0</v>
      </c>
      <c r="AA318" s="6">
        <f t="shared" si="318"/>
        <v>0</v>
      </c>
      <c r="AB318" s="6">
        <f t="shared" si="319"/>
        <v>0</v>
      </c>
      <c r="AC318" s="18" t="e">
        <f t="shared" si="320"/>
        <v>#DIV/0!</v>
      </c>
      <c r="AD318" s="6">
        <f t="shared" si="321"/>
        <v>0</v>
      </c>
      <c r="AE318" s="6">
        <f t="shared" si="322"/>
        <v>0</v>
      </c>
      <c r="AF318" s="6">
        <f t="shared" si="323"/>
        <v>0</v>
      </c>
      <c r="AG318" s="6">
        <f t="shared" si="324"/>
        <v>0</v>
      </c>
      <c r="AH318" s="3">
        <f t="shared" si="325"/>
        <v>0</v>
      </c>
      <c r="AI318" s="6">
        <f t="shared" si="326"/>
        <v>0</v>
      </c>
      <c r="AJ318" s="3">
        <f t="shared" si="327"/>
        <v>0</v>
      </c>
      <c r="AK318" s="18" t="e">
        <f t="shared" si="328"/>
        <v>#DIV/0!</v>
      </c>
    </row>
    <row r="319" spans="1:37" hidden="1" x14ac:dyDescent="0.25">
      <c r="A319" t="s">
        <v>1318</v>
      </c>
      <c r="B319" s="80" t="s">
        <v>1241</v>
      </c>
      <c r="C319" t="s">
        <v>1242</v>
      </c>
      <c r="E319"/>
      <c r="H319" s="3">
        <f t="shared" si="329"/>
        <v>0</v>
      </c>
      <c r="I319" s="3">
        <f t="shared" si="330"/>
        <v>0</v>
      </c>
      <c r="J319" s="6">
        <v>0</v>
      </c>
      <c r="K319" s="6">
        <f t="shared" si="331"/>
        <v>0</v>
      </c>
      <c r="L319" s="6">
        <f t="shared" si="332"/>
        <v>0</v>
      </c>
      <c r="M319" s="6">
        <f t="shared" si="333"/>
        <v>0</v>
      </c>
      <c r="N319" s="6">
        <f t="shared" si="334"/>
        <v>0</v>
      </c>
      <c r="O319" s="3">
        <f t="shared" si="335"/>
        <v>0</v>
      </c>
      <c r="P319" s="65">
        <f t="shared" si="336"/>
        <v>0</v>
      </c>
      <c r="Q319" s="6">
        <f t="shared" si="308"/>
        <v>0</v>
      </c>
      <c r="R319" s="6">
        <f t="shared" si="309"/>
        <v>0</v>
      </c>
      <c r="S319" s="6">
        <f t="shared" si="310"/>
        <v>0</v>
      </c>
      <c r="T319" s="6">
        <f t="shared" si="311"/>
        <v>0</v>
      </c>
      <c r="U319" s="6">
        <f t="shared" si="312"/>
        <v>0</v>
      </c>
      <c r="V319" s="3">
        <f t="shared" si="313"/>
        <v>0</v>
      </c>
      <c r="W319" s="3">
        <f t="shared" si="314"/>
        <v>0</v>
      </c>
      <c r="X319" s="3">
        <f t="shared" si="315"/>
        <v>0</v>
      </c>
      <c r="Y319" s="18" t="e">
        <f t="shared" si="316"/>
        <v>#DIV/0!</v>
      </c>
      <c r="Z319" s="6">
        <f t="shared" si="317"/>
        <v>0</v>
      </c>
      <c r="AA319" s="6">
        <f t="shared" si="318"/>
        <v>0</v>
      </c>
      <c r="AB319" s="6">
        <f t="shared" si="319"/>
        <v>0</v>
      </c>
      <c r="AC319" s="18" t="e">
        <f t="shared" si="320"/>
        <v>#DIV/0!</v>
      </c>
      <c r="AD319" s="6">
        <f t="shared" si="321"/>
        <v>0</v>
      </c>
      <c r="AE319" s="6">
        <f t="shared" si="322"/>
        <v>0</v>
      </c>
      <c r="AF319" s="6">
        <f t="shared" si="323"/>
        <v>0</v>
      </c>
      <c r="AG319" s="6">
        <f t="shared" si="324"/>
        <v>0</v>
      </c>
      <c r="AH319" s="3">
        <f t="shared" si="325"/>
        <v>0</v>
      </c>
      <c r="AI319" s="6">
        <f t="shared" si="326"/>
        <v>0</v>
      </c>
      <c r="AJ319" s="3">
        <f t="shared" si="327"/>
        <v>0</v>
      </c>
      <c r="AK319" s="18" t="e">
        <f t="shared" si="328"/>
        <v>#DIV/0!</v>
      </c>
    </row>
    <row r="320" spans="1:37" hidden="1" x14ac:dyDescent="0.25">
      <c r="A320" t="s">
        <v>1318</v>
      </c>
      <c r="B320" s="80" t="s">
        <v>1243</v>
      </c>
      <c r="C320" t="s">
        <v>1244</v>
      </c>
      <c r="E320"/>
      <c r="H320" s="3">
        <f t="shared" si="329"/>
        <v>0</v>
      </c>
      <c r="I320" s="3">
        <f t="shared" si="330"/>
        <v>0</v>
      </c>
      <c r="J320" s="6">
        <v>0</v>
      </c>
      <c r="K320" s="6">
        <f t="shared" si="331"/>
        <v>0</v>
      </c>
      <c r="L320" s="6">
        <f t="shared" si="332"/>
        <v>0</v>
      </c>
      <c r="M320" s="6">
        <f t="shared" si="333"/>
        <v>0</v>
      </c>
      <c r="N320" s="6">
        <f t="shared" si="334"/>
        <v>0</v>
      </c>
      <c r="O320" s="3">
        <f t="shared" si="335"/>
        <v>0</v>
      </c>
      <c r="P320" s="65">
        <f t="shared" si="336"/>
        <v>0</v>
      </c>
      <c r="Q320" s="6">
        <f t="shared" si="308"/>
        <v>0</v>
      </c>
      <c r="R320" s="6">
        <f t="shared" si="309"/>
        <v>0</v>
      </c>
      <c r="S320" s="6">
        <f t="shared" si="310"/>
        <v>0</v>
      </c>
      <c r="T320" s="6">
        <f t="shared" si="311"/>
        <v>0</v>
      </c>
      <c r="U320" s="6">
        <f t="shared" si="312"/>
        <v>0</v>
      </c>
      <c r="V320" s="3">
        <f t="shared" si="313"/>
        <v>0</v>
      </c>
      <c r="W320" s="3">
        <f t="shared" si="314"/>
        <v>0</v>
      </c>
      <c r="X320" s="3">
        <f t="shared" si="315"/>
        <v>0</v>
      </c>
      <c r="Y320" s="18" t="e">
        <f t="shared" si="316"/>
        <v>#DIV/0!</v>
      </c>
      <c r="Z320" s="6">
        <f t="shared" si="317"/>
        <v>0</v>
      </c>
      <c r="AA320" s="6">
        <f t="shared" si="318"/>
        <v>0</v>
      </c>
      <c r="AB320" s="6">
        <f t="shared" si="319"/>
        <v>0</v>
      </c>
      <c r="AC320" s="18" t="e">
        <f t="shared" si="320"/>
        <v>#DIV/0!</v>
      </c>
      <c r="AD320" s="6">
        <f t="shared" si="321"/>
        <v>0</v>
      </c>
      <c r="AE320" s="6">
        <f t="shared" si="322"/>
        <v>0</v>
      </c>
      <c r="AF320" s="6">
        <f t="shared" si="323"/>
        <v>0</v>
      </c>
      <c r="AG320" s="6">
        <f t="shared" si="324"/>
        <v>0</v>
      </c>
      <c r="AH320" s="3">
        <f t="shared" si="325"/>
        <v>0</v>
      </c>
      <c r="AI320" s="6">
        <f t="shared" si="326"/>
        <v>0</v>
      </c>
      <c r="AJ320" s="3">
        <f t="shared" si="327"/>
        <v>0</v>
      </c>
      <c r="AK320" s="18" t="e">
        <f t="shared" si="328"/>
        <v>#DIV/0!</v>
      </c>
    </row>
    <row r="321" spans="1:37" hidden="1" x14ac:dyDescent="0.25">
      <c r="A321" t="s">
        <v>1318</v>
      </c>
      <c r="B321" s="80" t="s">
        <v>1245</v>
      </c>
      <c r="C321" t="s">
        <v>1246</v>
      </c>
      <c r="E321"/>
      <c r="H321" s="3">
        <f t="shared" si="329"/>
        <v>0</v>
      </c>
      <c r="I321" s="3">
        <f t="shared" si="330"/>
        <v>0</v>
      </c>
      <c r="J321" s="6">
        <v>0</v>
      </c>
      <c r="K321" s="6">
        <f t="shared" si="331"/>
        <v>0</v>
      </c>
      <c r="L321" s="6">
        <f t="shared" si="332"/>
        <v>0</v>
      </c>
      <c r="M321" s="6">
        <f t="shared" si="333"/>
        <v>0</v>
      </c>
      <c r="N321" s="6">
        <f t="shared" si="334"/>
        <v>0</v>
      </c>
      <c r="O321" s="3">
        <f t="shared" si="335"/>
        <v>0</v>
      </c>
      <c r="P321" s="65">
        <f t="shared" si="336"/>
        <v>0</v>
      </c>
      <c r="Q321" s="6">
        <f t="shared" si="308"/>
        <v>0</v>
      </c>
      <c r="R321" s="6">
        <f t="shared" si="309"/>
        <v>0</v>
      </c>
      <c r="S321" s="6">
        <f t="shared" si="310"/>
        <v>0</v>
      </c>
      <c r="T321" s="6">
        <f t="shared" si="311"/>
        <v>0</v>
      </c>
      <c r="U321" s="6">
        <f t="shared" si="312"/>
        <v>0</v>
      </c>
      <c r="V321" s="3">
        <f t="shared" si="313"/>
        <v>0</v>
      </c>
      <c r="W321" s="3">
        <f t="shared" si="314"/>
        <v>0</v>
      </c>
      <c r="X321" s="3">
        <f t="shared" si="315"/>
        <v>0</v>
      </c>
      <c r="Y321" s="18" t="e">
        <f t="shared" si="316"/>
        <v>#DIV/0!</v>
      </c>
      <c r="Z321" s="6">
        <f t="shared" si="317"/>
        <v>0</v>
      </c>
      <c r="AA321" s="6">
        <f t="shared" si="318"/>
        <v>0</v>
      </c>
      <c r="AB321" s="6">
        <f t="shared" si="319"/>
        <v>0</v>
      </c>
      <c r="AC321" s="18" t="e">
        <f t="shared" si="320"/>
        <v>#DIV/0!</v>
      </c>
      <c r="AD321" s="6">
        <f t="shared" si="321"/>
        <v>0</v>
      </c>
      <c r="AE321" s="6">
        <f t="shared" si="322"/>
        <v>0</v>
      </c>
      <c r="AF321" s="6">
        <f t="shared" si="323"/>
        <v>0</v>
      </c>
      <c r="AG321" s="6">
        <f t="shared" si="324"/>
        <v>0</v>
      </c>
      <c r="AH321" s="3">
        <f t="shared" si="325"/>
        <v>0</v>
      </c>
      <c r="AI321" s="6">
        <f t="shared" si="326"/>
        <v>0</v>
      </c>
      <c r="AJ321" s="3">
        <f t="shared" si="327"/>
        <v>0</v>
      </c>
      <c r="AK321" s="18" t="e">
        <f t="shared" si="328"/>
        <v>#DIV/0!</v>
      </c>
    </row>
    <row r="322" spans="1:37" hidden="1" x14ac:dyDescent="0.25">
      <c r="A322" t="s">
        <v>1318</v>
      </c>
      <c r="B322" s="80" t="s">
        <v>1279</v>
      </c>
      <c r="C322" t="s">
        <v>1280</v>
      </c>
      <c r="E322"/>
      <c r="H322" s="3">
        <f t="shared" si="329"/>
        <v>0</v>
      </c>
      <c r="I322" s="3">
        <f t="shared" si="330"/>
        <v>0</v>
      </c>
      <c r="J322" s="6">
        <v>0</v>
      </c>
      <c r="K322" s="6">
        <f t="shared" si="331"/>
        <v>0</v>
      </c>
      <c r="L322" s="6">
        <f t="shared" si="332"/>
        <v>0</v>
      </c>
      <c r="M322" s="6">
        <f t="shared" si="333"/>
        <v>0</v>
      </c>
      <c r="N322" s="6">
        <f t="shared" si="334"/>
        <v>0</v>
      </c>
      <c r="O322" s="3">
        <f t="shared" si="335"/>
        <v>0</v>
      </c>
      <c r="P322" s="65">
        <f t="shared" si="336"/>
        <v>0</v>
      </c>
      <c r="Q322" s="6">
        <f t="shared" si="308"/>
        <v>0</v>
      </c>
      <c r="R322" s="6">
        <f t="shared" si="309"/>
        <v>0</v>
      </c>
      <c r="S322" s="6">
        <f t="shared" si="310"/>
        <v>0</v>
      </c>
      <c r="T322" s="6">
        <f t="shared" si="311"/>
        <v>0</v>
      </c>
      <c r="U322" s="6">
        <f t="shared" si="312"/>
        <v>0</v>
      </c>
      <c r="V322" s="3">
        <f t="shared" si="313"/>
        <v>0</v>
      </c>
      <c r="W322" s="3">
        <f t="shared" si="314"/>
        <v>0</v>
      </c>
      <c r="X322" s="3">
        <f t="shared" si="315"/>
        <v>0</v>
      </c>
      <c r="Y322" s="18" t="e">
        <f t="shared" si="316"/>
        <v>#DIV/0!</v>
      </c>
      <c r="Z322" s="6">
        <f t="shared" si="317"/>
        <v>0</v>
      </c>
      <c r="AA322" s="6">
        <f t="shared" si="318"/>
        <v>0</v>
      </c>
      <c r="AB322" s="6">
        <f t="shared" si="319"/>
        <v>0</v>
      </c>
      <c r="AC322" s="18" t="e">
        <f t="shared" si="320"/>
        <v>#DIV/0!</v>
      </c>
      <c r="AD322" s="6">
        <f t="shared" si="321"/>
        <v>0</v>
      </c>
      <c r="AE322" s="6">
        <f t="shared" si="322"/>
        <v>0</v>
      </c>
      <c r="AF322" s="6">
        <f t="shared" si="323"/>
        <v>0</v>
      </c>
      <c r="AG322" s="6">
        <f t="shared" si="324"/>
        <v>0</v>
      </c>
      <c r="AH322" s="3">
        <f t="shared" si="325"/>
        <v>0</v>
      </c>
      <c r="AI322" s="6">
        <f t="shared" si="326"/>
        <v>0</v>
      </c>
      <c r="AJ322" s="3">
        <f t="shared" si="327"/>
        <v>0</v>
      </c>
      <c r="AK322" s="18" t="e">
        <f t="shared" si="328"/>
        <v>#DIV/0!</v>
      </c>
    </row>
    <row r="323" spans="1:37" hidden="1" x14ac:dyDescent="0.25">
      <c r="A323" t="s">
        <v>1318</v>
      </c>
      <c r="B323" s="80" t="s">
        <v>717</v>
      </c>
      <c r="C323" t="s">
        <v>718</v>
      </c>
      <c r="E323"/>
      <c r="H323" s="3">
        <f t="shared" si="329"/>
        <v>0</v>
      </c>
      <c r="I323" s="3">
        <f t="shared" si="330"/>
        <v>0</v>
      </c>
      <c r="J323" s="6">
        <v>0</v>
      </c>
      <c r="K323" s="6">
        <f t="shared" si="331"/>
        <v>0</v>
      </c>
      <c r="L323" s="6">
        <f t="shared" si="332"/>
        <v>0</v>
      </c>
      <c r="M323" s="6">
        <f t="shared" si="333"/>
        <v>0</v>
      </c>
      <c r="N323" s="6">
        <f t="shared" si="334"/>
        <v>0</v>
      </c>
      <c r="O323" s="3">
        <f t="shared" si="335"/>
        <v>0</v>
      </c>
      <c r="P323" s="65">
        <f t="shared" si="336"/>
        <v>0</v>
      </c>
      <c r="Q323" s="6">
        <f t="shared" si="308"/>
        <v>0</v>
      </c>
      <c r="R323" s="6">
        <f t="shared" si="309"/>
        <v>0</v>
      </c>
      <c r="S323" s="6">
        <f t="shared" si="310"/>
        <v>0</v>
      </c>
      <c r="T323" s="6">
        <f t="shared" si="311"/>
        <v>0</v>
      </c>
      <c r="U323" s="6">
        <f t="shared" si="312"/>
        <v>0</v>
      </c>
      <c r="V323" s="3">
        <f t="shared" si="313"/>
        <v>0</v>
      </c>
      <c r="W323" s="3">
        <f t="shared" si="314"/>
        <v>0</v>
      </c>
      <c r="X323" s="3">
        <f t="shared" si="315"/>
        <v>0</v>
      </c>
      <c r="Y323" s="18" t="e">
        <f t="shared" si="316"/>
        <v>#DIV/0!</v>
      </c>
      <c r="Z323" s="6">
        <f t="shared" si="317"/>
        <v>0</v>
      </c>
      <c r="AA323" s="6">
        <f t="shared" si="318"/>
        <v>0</v>
      </c>
      <c r="AB323" s="6">
        <f t="shared" si="319"/>
        <v>0</v>
      </c>
      <c r="AC323" s="18" t="e">
        <f t="shared" si="320"/>
        <v>#DIV/0!</v>
      </c>
      <c r="AD323" s="6">
        <f t="shared" si="321"/>
        <v>0</v>
      </c>
      <c r="AE323" s="6">
        <f t="shared" si="322"/>
        <v>0</v>
      </c>
      <c r="AF323" s="6">
        <f t="shared" si="323"/>
        <v>0</v>
      </c>
      <c r="AG323" s="6">
        <f t="shared" si="324"/>
        <v>0</v>
      </c>
      <c r="AH323" s="3">
        <f t="shared" si="325"/>
        <v>0</v>
      </c>
      <c r="AI323" s="6">
        <f t="shared" si="326"/>
        <v>0</v>
      </c>
      <c r="AJ323" s="3">
        <f t="shared" si="327"/>
        <v>0</v>
      </c>
      <c r="AK323" s="18" t="e">
        <f t="shared" si="328"/>
        <v>#DIV/0!</v>
      </c>
    </row>
    <row r="324" spans="1:37" hidden="1" x14ac:dyDescent="0.25">
      <c r="A324" t="s">
        <v>1318</v>
      </c>
      <c r="B324" s="80" t="s">
        <v>719</v>
      </c>
      <c r="C324" t="s">
        <v>720</v>
      </c>
      <c r="E324"/>
      <c r="H324" s="3">
        <f t="shared" si="329"/>
        <v>0</v>
      </c>
      <c r="I324" s="3">
        <f t="shared" si="330"/>
        <v>0</v>
      </c>
      <c r="J324" s="6">
        <v>0</v>
      </c>
      <c r="K324" s="6">
        <f t="shared" si="331"/>
        <v>0</v>
      </c>
      <c r="L324" s="6">
        <f t="shared" si="332"/>
        <v>0</v>
      </c>
      <c r="M324" s="6">
        <f t="shared" si="333"/>
        <v>0</v>
      </c>
      <c r="N324" s="6">
        <f t="shared" si="334"/>
        <v>0</v>
      </c>
      <c r="O324" s="3">
        <f t="shared" si="335"/>
        <v>0</v>
      </c>
      <c r="P324" s="65">
        <f t="shared" si="336"/>
        <v>0</v>
      </c>
      <c r="Q324" s="6">
        <f t="shared" si="308"/>
        <v>0</v>
      </c>
      <c r="R324" s="6">
        <f t="shared" si="309"/>
        <v>0</v>
      </c>
      <c r="S324" s="6">
        <f t="shared" si="310"/>
        <v>0</v>
      </c>
      <c r="T324" s="6">
        <f t="shared" si="311"/>
        <v>0</v>
      </c>
      <c r="U324" s="6">
        <f t="shared" si="312"/>
        <v>0</v>
      </c>
      <c r="V324" s="3">
        <f t="shared" si="313"/>
        <v>0</v>
      </c>
      <c r="W324" s="3">
        <f t="shared" si="314"/>
        <v>0</v>
      </c>
      <c r="X324" s="3">
        <f t="shared" si="315"/>
        <v>0</v>
      </c>
      <c r="Y324" s="18" t="e">
        <f t="shared" si="316"/>
        <v>#DIV/0!</v>
      </c>
      <c r="Z324" s="6">
        <f t="shared" si="317"/>
        <v>0</v>
      </c>
      <c r="AA324" s="6">
        <f t="shared" si="318"/>
        <v>0</v>
      </c>
      <c r="AB324" s="6">
        <f t="shared" si="319"/>
        <v>0</v>
      </c>
      <c r="AC324" s="18" t="e">
        <f t="shared" si="320"/>
        <v>#DIV/0!</v>
      </c>
      <c r="AD324" s="6">
        <f t="shared" si="321"/>
        <v>0</v>
      </c>
      <c r="AE324" s="6">
        <f t="shared" si="322"/>
        <v>0</v>
      </c>
      <c r="AF324" s="6">
        <f t="shared" si="323"/>
        <v>0</v>
      </c>
      <c r="AG324" s="6">
        <f t="shared" si="324"/>
        <v>0</v>
      </c>
      <c r="AH324" s="3">
        <f t="shared" si="325"/>
        <v>0</v>
      </c>
      <c r="AI324" s="6">
        <f t="shared" si="326"/>
        <v>0</v>
      </c>
      <c r="AJ324" s="3">
        <f t="shared" si="327"/>
        <v>0</v>
      </c>
      <c r="AK324" s="18" t="e">
        <f t="shared" si="328"/>
        <v>#DIV/0!</v>
      </c>
    </row>
    <row r="325" spans="1:37" hidden="1" x14ac:dyDescent="0.25">
      <c r="A325" t="s">
        <v>1318</v>
      </c>
      <c r="B325" s="80" t="s">
        <v>697</v>
      </c>
      <c r="C325" t="s">
        <v>698</v>
      </c>
      <c r="E325"/>
      <c r="H325" s="3">
        <f t="shared" si="329"/>
        <v>0</v>
      </c>
      <c r="I325" s="3">
        <f t="shared" si="330"/>
        <v>0</v>
      </c>
      <c r="J325" s="6">
        <v>0</v>
      </c>
      <c r="K325" s="6">
        <f t="shared" si="331"/>
        <v>0</v>
      </c>
      <c r="L325" s="6">
        <f t="shared" si="332"/>
        <v>0</v>
      </c>
      <c r="M325" s="6">
        <f t="shared" si="333"/>
        <v>0</v>
      </c>
      <c r="N325" s="6">
        <f t="shared" si="334"/>
        <v>0</v>
      </c>
      <c r="O325" s="3">
        <f t="shared" si="335"/>
        <v>0</v>
      </c>
      <c r="P325" s="65">
        <f t="shared" si="336"/>
        <v>0</v>
      </c>
      <c r="Q325" s="6">
        <f t="shared" ref="Q325:Q388" si="337">N325*3.65%</f>
        <v>0</v>
      </c>
      <c r="R325" s="6">
        <f t="shared" ref="R325:R388" si="338">N325*4.28%</f>
        <v>0</v>
      </c>
      <c r="S325" s="6">
        <f t="shared" ref="S325:S388" si="339">N325*4%</f>
        <v>0</v>
      </c>
      <c r="T325" s="6">
        <f t="shared" ref="T325:T388" si="340">N325*2%</f>
        <v>0</v>
      </c>
      <c r="U325" s="6">
        <f t="shared" ref="U325:U388" si="341">N325*5%</f>
        <v>0</v>
      </c>
      <c r="V325" s="3">
        <f t="shared" ref="V325:V388" si="342">SUM(P325:U325)</f>
        <v>0</v>
      </c>
      <c r="W325" s="3">
        <f t="shared" ref="W325:W388" si="343">V325+M325</f>
        <v>0</v>
      </c>
      <c r="X325" s="3">
        <f t="shared" ref="X325:X388" si="344">N325-W325</f>
        <v>0</v>
      </c>
      <c r="Y325" s="18" t="e">
        <f t="shared" ref="Y325:Y388" si="345">X325/N325</f>
        <v>#DIV/0!</v>
      </c>
      <c r="Z325" s="6">
        <f t="shared" ref="Z325:Z388" si="346">N325*10%</f>
        <v>0</v>
      </c>
      <c r="AA325" s="6">
        <f t="shared" ref="AA325:AA388" si="347">W325+Z325</f>
        <v>0</v>
      </c>
      <c r="AB325" s="6">
        <f t="shared" ref="AB325:AB388" si="348">N325-AA325</f>
        <v>0</v>
      </c>
      <c r="AC325" s="18" t="e">
        <f t="shared" ref="AC325:AC388" si="349">AB325/N325</f>
        <v>#DIV/0!</v>
      </c>
      <c r="AD325" s="6">
        <f t="shared" ref="AD325:AD388" si="350">P325*10%</f>
        <v>0</v>
      </c>
      <c r="AE325" s="6">
        <f t="shared" ref="AE325:AE388" si="351">(P325*90%)*10%</f>
        <v>0</v>
      </c>
      <c r="AF325" s="6">
        <f t="shared" ref="AF325:AF388" si="352">(P325*90%-AE325)*10%</f>
        <v>0</v>
      </c>
      <c r="AG325" s="6">
        <f t="shared" ref="AG325:AG388" si="353">SUM(AD325:AF325)</f>
        <v>0</v>
      </c>
      <c r="AH325" s="3">
        <f t="shared" ref="AH325:AH388" si="354">P325-AG325</f>
        <v>0</v>
      </c>
      <c r="AI325" s="6">
        <f t="shared" ref="AI325:AI388" si="355">AA325-AH325</f>
        <v>0</v>
      </c>
      <c r="AJ325" s="3">
        <f t="shared" ref="AJ325:AJ388" si="356">N325-AI325</f>
        <v>0</v>
      </c>
      <c r="AK325" s="18" t="e">
        <f t="shared" ref="AK325:AK388" si="357">AJ325/N325</f>
        <v>#DIV/0!</v>
      </c>
    </row>
    <row r="326" spans="1:37" hidden="1" x14ac:dyDescent="0.25">
      <c r="A326" t="s">
        <v>1318</v>
      </c>
      <c r="B326" s="80" t="s">
        <v>699</v>
      </c>
      <c r="C326" t="s">
        <v>700</v>
      </c>
      <c r="E326"/>
      <c r="H326" s="3">
        <f t="shared" si="329"/>
        <v>0</v>
      </c>
      <c r="I326" s="3">
        <f t="shared" si="330"/>
        <v>0</v>
      </c>
      <c r="J326" s="6">
        <v>0</v>
      </c>
      <c r="K326" s="6">
        <f t="shared" si="331"/>
        <v>0</v>
      </c>
      <c r="L326" s="6">
        <f t="shared" si="332"/>
        <v>0</v>
      </c>
      <c r="M326" s="6">
        <f t="shared" si="333"/>
        <v>0</v>
      </c>
      <c r="N326" s="6">
        <f t="shared" si="334"/>
        <v>0</v>
      </c>
      <c r="O326" s="3">
        <f t="shared" si="335"/>
        <v>0</v>
      </c>
      <c r="P326" s="65">
        <f t="shared" si="336"/>
        <v>0</v>
      </c>
      <c r="Q326" s="6">
        <f t="shared" si="337"/>
        <v>0</v>
      </c>
      <c r="R326" s="6">
        <f t="shared" si="338"/>
        <v>0</v>
      </c>
      <c r="S326" s="6">
        <f t="shared" si="339"/>
        <v>0</v>
      </c>
      <c r="T326" s="6">
        <f t="shared" si="340"/>
        <v>0</v>
      </c>
      <c r="U326" s="6">
        <f t="shared" si="341"/>
        <v>0</v>
      </c>
      <c r="V326" s="3">
        <f t="shared" si="342"/>
        <v>0</v>
      </c>
      <c r="W326" s="3">
        <f t="shared" si="343"/>
        <v>0</v>
      </c>
      <c r="X326" s="3">
        <f t="shared" si="344"/>
        <v>0</v>
      </c>
      <c r="Y326" s="18" t="e">
        <f t="shared" si="345"/>
        <v>#DIV/0!</v>
      </c>
      <c r="Z326" s="6">
        <f t="shared" si="346"/>
        <v>0</v>
      </c>
      <c r="AA326" s="6">
        <f t="shared" si="347"/>
        <v>0</v>
      </c>
      <c r="AB326" s="6">
        <f t="shared" si="348"/>
        <v>0</v>
      </c>
      <c r="AC326" s="18" t="e">
        <f t="shared" si="349"/>
        <v>#DIV/0!</v>
      </c>
      <c r="AD326" s="6">
        <f t="shared" si="350"/>
        <v>0</v>
      </c>
      <c r="AE326" s="6">
        <f t="shared" si="351"/>
        <v>0</v>
      </c>
      <c r="AF326" s="6">
        <f t="shared" si="352"/>
        <v>0</v>
      </c>
      <c r="AG326" s="6">
        <f t="shared" si="353"/>
        <v>0</v>
      </c>
      <c r="AH326" s="3">
        <f t="shared" si="354"/>
        <v>0</v>
      </c>
      <c r="AI326" s="6">
        <f t="shared" si="355"/>
        <v>0</v>
      </c>
      <c r="AJ326" s="3">
        <f t="shared" si="356"/>
        <v>0</v>
      </c>
      <c r="AK326" s="18" t="e">
        <f t="shared" si="357"/>
        <v>#DIV/0!</v>
      </c>
    </row>
    <row r="327" spans="1:37" hidden="1" x14ac:dyDescent="0.25">
      <c r="A327" t="s">
        <v>1318</v>
      </c>
      <c r="B327" s="80" t="s">
        <v>701</v>
      </c>
      <c r="C327" t="s">
        <v>702</v>
      </c>
      <c r="E327"/>
      <c r="H327" s="3">
        <f t="shared" si="329"/>
        <v>0</v>
      </c>
      <c r="I327" s="3">
        <f t="shared" si="330"/>
        <v>0</v>
      </c>
      <c r="J327" s="6">
        <v>0</v>
      </c>
      <c r="K327" s="6">
        <f t="shared" si="331"/>
        <v>0</v>
      </c>
      <c r="L327" s="6">
        <f t="shared" si="332"/>
        <v>0</v>
      </c>
      <c r="M327" s="6">
        <f t="shared" si="333"/>
        <v>0</v>
      </c>
      <c r="N327" s="6">
        <f t="shared" si="334"/>
        <v>0</v>
      </c>
      <c r="O327" s="3">
        <f t="shared" si="335"/>
        <v>0</v>
      </c>
      <c r="P327" s="65">
        <f t="shared" si="336"/>
        <v>0</v>
      </c>
      <c r="Q327" s="6">
        <f t="shared" si="337"/>
        <v>0</v>
      </c>
      <c r="R327" s="6">
        <f t="shared" si="338"/>
        <v>0</v>
      </c>
      <c r="S327" s="6">
        <f t="shared" si="339"/>
        <v>0</v>
      </c>
      <c r="T327" s="6">
        <f t="shared" si="340"/>
        <v>0</v>
      </c>
      <c r="U327" s="6">
        <f t="shared" si="341"/>
        <v>0</v>
      </c>
      <c r="V327" s="3">
        <f t="shared" si="342"/>
        <v>0</v>
      </c>
      <c r="W327" s="3">
        <f t="shared" si="343"/>
        <v>0</v>
      </c>
      <c r="X327" s="3">
        <f t="shared" si="344"/>
        <v>0</v>
      </c>
      <c r="Y327" s="18" t="e">
        <f t="shared" si="345"/>
        <v>#DIV/0!</v>
      </c>
      <c r="Z327" s="6">
        <f t="shared" si="346"/>
        <v>0</v>
      </c>
      <c r="AA327" s="6">
        <f t="shared" si="347"/>
        <v>0</v>
      </c>
      <c r="AB327" s="6">
        <f t="shared" si="348"/>
        <v>0</v>
      </c>
      <c r="AC327" s="18" t="e">
        <f t="shared" si="349"/>
        <v>#DIV/0!</v>
      </c>
      <c r="AD327" s="6">
        <f t="shared" si="350"/>
        <v>0</v>
      </c>
      <c r="AE327" s="6">
        <f t="shared" si="351"/>
        <v>0</v>
      </c>
      <c r="AF327" s="6">
        <f t="shared" si="352"/>
        <v>0</v>
      </c>
      <c r="AG327" s="6">
        <f t="shared" si="353"/>
        <v>0</v>
      </c>
      <c r="AH327" s="3">
        <f t="shared" si="354"/>
        <v>0</v>
      </c>
      <c r="AI327" s="6">
        <f t="shared" si="355"/>
        <v>0</v>
      </c>
      <c r="AJ327" s="3">
        <f t="shared" si="356"/>
        <v>0</v>
      </c>
      <c r="AK327" s="18" t="e">
        <f t="shared" si="357"/>
        <v>#DIV/0!</v>
      </c>
    </row>
    <row r="328" spans="1:37" hidden="1" x14ac:dyDescent="0.25">
      <c r="A328" t="s">
        <v>1318</v>
      </c>
      <c r="B328" s="80" t="s">
        <v>1281</v>
      </c>
      <c r="C328" t="s">
        <v>1282</v>
      </c>
      <c r="E328"/>
      <c r="H328" s="3">
        <f t="shared" si="329"/>
        <v>0</v>
      </c>
      <c r="I328" s="3">
        <f t="shared" si="330"/>
        <v>0</v>
      </c>
      <c r="J328" s="6">
        <v>0</v>
      </c>
      <c r="K328" s="6">
        <f t="shared" si="331"/>
        <v>0</v>
      </c>
      <c r="L328" s="6">
        <f t="shared" si="332"/>
        <v>0</v>
      </c>
      <c r="M328" s="6">
        <f t="shared" si="333"/>
        <v>0</v>
      </c>
      <c r="N328" s="6">
        <f t="shared" si="334"/>
        <v>0</v>
      </c>
      <c r="O328" s="3">
        <f t="shared" si="335"/>
        <v>0</v>
      </c>
      <c r="P328" s="65">
        <f t="shared" si="336"/>
        <v>0</v>
      </c>
      <c r="Q328" s="6">
        <f t="shared" si="337"/>
        <v>0</v>
      </c>
      <c r="R328" s="6">
        <f t="shared" si="338"/>
        <v>0</v>
      </c>
      <c r="S328" s="6">
        <f t="shared" si="339"/>
        <v>0</v>
      </c>
      <c r="T328" s="6">
        <f t="shared" si="340"/>
        <v>0</v>
      </c>
      <c r="U328" s="6">
        <f t="shared" si="341"/>
        <v>0</v>
      </c>
      <c r="V328" s="3">
        <f t="shared" si="342"/>
        <v>0</v>
      </c>
      <c r="W328" s="3">
        <f t="shared" si="343"/>
        <v>0</v>
      </c>
      <c r="X328" s="3">
        <f t="shared" si="344"/>
        <v>0</v>
      </c>
      <c r="Y328" s="18" t="e">
        <f t="shared" si="345"/>
        <v>#DIV/0!</v>
      </c>
      <c r="Z328" s="6">
        <f t="shared" si="346"/>
        <v>0</v>
      </c>
      <c r="AA328" s="6">
        <f t="shared" si="347"/>
        <v>0</v>
      </c>
      <c r="AB328" s="6">
        <f t="shared" si="348"/>
        <v>0</v>
      </c>
      <c r="AC328" s="18" t="e">
        <f t="shared" si="349"/>
        <v>#DIV/0!</v>
      </c>
      <c r="AD328" s="6">
        <f t="shared" si="350"/>
        <v>0</v>
      </c>
      <c r="AE328" s="6">
        <f t="shared" si="351"/>
        <v>0</v>
      </c>
      <c r="AF328" s="6">
        <f t="shared" si="352"/>
        <v>0</v>
      </c>
      <c r="AG328" s="6">
        <f t="shared" si="353"/>
        <v>0</v>
      </c>
      <c r="AH328" s="3">
        <f t="shared" si="354"/>
        <v>0</v>
      </c>
      <c r="AI328" s="6">
        <f t="shared" si="355"/>
        <v>0</v>
      </c>
      <c r="AJ328" s="3">
        <f t="shared" si="356"/>
        <v>0</v>
      </c>
      <c r="AK328" s="18" t="e">
        <f t="shared" si="357"/>
        <v>#DIV/0!</v>
      </c>
    </row>
    <row r="329" spans="1:37" hidden="1" x14ac:dyDescent="0.25">
      <c r="A329" t="s">
        <v>1318</v>
      </c>
      <c r="B329" s="80" t="s">
        <v>1283</v>
      </c>
      <c r="C329" t="s">
        <v>1284</v>
      </c>
      <c r="E329"/>
      <c r="H329" s="3">
        <f t="shared" si="329"/>
        <v>0</v>
      </c>
      <c r="I329" s="3">
        <f t="shared" si="330"/>
        <v>0</v>
      </c>
      <c r="J329" s="6">
        <v>0</v>
      </c>
      <c r="K329" s="6">
        <f t="shared" si="331"/>
        <v>0</v>
      </c>
      <c r="L329" s="6">
        <f t="shared" si="332"/>
        <v>0</v>
      </c>
      <c r="M329" s="6">
        <f t="shared" si="333"/>
        <v>0</v>
      </c>
      <c r="N329" s="6">
        <f t="shared" si="334"/>
        <v>0</v>
      </c>
      <c r="O329" s="3">
        <f t="shared" si="335"/>
        <v>0</v>
      </c>
      <c r="P329" s="65">
        <f t="shared" si="336"/>
        <v>0</v>
      </c>
      <c r="Q329" s="6">
        <f t="shared" si="337"/>
        <v>0</v>
      </c>
      <c r="R329" s="6">
        <f t="shared" si="338"/>
        <v>0</v>
      </c>
      <c r="S329" s="6">
        <f t="shared" si="339"/>
        <v>0</v>
      </c>
      <c r="T329" s="6">
        <f t="shared" si="340"/>
        <v>0</v>
      </c>
      <c r="U329" s="6">
        <f t="shared" si="341"/>
        <v>0</v>
      </c>
      <c r="V329" s="3">
        <f t="shared" si="342"/>
        <v>0</v>
      </c>
      <c r="W329" s="3">
        <f t="shared" si="343"/>
        <v>0</v>
      </c>
      <c r="X329" s="3">
        <f t="shared" si="344"/>
        <v>0</v>
      </c>
      <c r="Y329" s="18" t="e">
        <f t="shared" si="345"/>
        <v>#DIV/0!</v>
      </c>
      <c r="Z329" s="6">
        <f t="shared" si="346"/>
        <v>0</v>
      </c>
      <c r="AA329" s="6">
        <f t="shared" si="347"/>
        <v>0</v>
      </c>
      <c r="AB329" s="6">
        <f t="shared" si="348"/>
        <v>0</v>
      </c>
      <c r="AC329" s="18" t="e">
        <f t="shared" si="349"/>
        <v>#DIV/0!</v>
      </c>
      <c r="AD329" s="6">
        <f t="shared" si="350"/>
        <v>0</v>
      </c>
      <c r="AE329" s="6">
        <f t="shared" si="351"/>
        <v>0</v>
      </c>
      <c r="AF329" s="6">
        <f t="shared" si="352"/>
        <v>0</v>
      </c>
      <c r="AG329" s="6">
        <f t="shared" si="353"/>
        <v>0</v>
      </c>
      <c r="AH329" s="3">
        <f t="shared" si="354"/>
        <v>0</v>
      </c>
      <c r="AI329" s="6">
        <f t="shared" si="355"/>
        <v>0</v>
      </c>
      <c r="AJ329" s="3">
        <f t="shared" si="356"/>
        <v>0</v>
      </c>
      <c r="AK329" s="18" t="e">
        <f t="shared" si="357"/>
        <v>#DIV/0!</v>
      </c>
    </row>
    <row r="330" spans="1:37" hidden="1" x14ac:dyDescent="0.25">
      <c r="A330" t="s">
        <v>1318</v>
      </c>
      <c r="B330" s="80" t="s">
        <v>703</v>
      </c>
      <c r="C330" t="s">
        <v>704</v>
      </c>
      <c r="E330"/>
      <c r="H330" s="3">
        <f t="shared" si="329"/>
        <v>0</v>
      </c>
      <c r="I330" s="3">
        <f t="shared" si="330"/>
        <v>0</v>
      </c>
      <c r="J330" s="6">
        <v>0</v>
      </c>
      <c r="K330" s="6">
        <f t="shared" si="331"/>
        <v>0</v>
      </c>
      <c r="L330" s="6">
        <f t="shared" si="332"/>
        <v>0</v>
      </c>
      <c r="M330" s="6">
        <f t="shared" si="333"/>
        <v>0</v>
      </c>
      <c r="N330" s="6">
        <f t="shared" si="334"/>
        <v>0</v>
      </c>
      <c r="O330" s="3">
        <f t="shared" si="335"/>
        <v>0</v>
      </c>
      <c r="P330" s="65">
        <f t="shared" si="336"/>
        <v>0</v>
      </c>
      <c r="Q330" s="6">
        <f t="shared" si="337"/>
        <v>0</v>
      </c>
      <c r="R330" s="6">
        <f t="shared" si="338"/>
        <v>0</v>
      </c>
      <c r="S330" s="6">
        <f t="shared" si="339"/>
        <v>0</v>
      </c>
      <c r="T330" s="6">
        <f t="shared" si="340"/>
        <v>0</v>
      </c>
      <c r="U330" s="6">
        <f t="shared" si="341"/>
        <v>0</v>
      </c>
      <c r="V330" s="3">
        <f t="shared" si="342"/>
        <v>0</v>
      </c>
      <c r="W330" s="3">
        <f t="shared" si="343"/>
        <v>0</v>
      </c>
      <c r="X330" s="3">
        <f t="shared" si="344"/>
        <v>0</v>
      </c>
      <c r="Y330" s="18" t="e">
        <f t="shared" si="345"/>
        <v>#DIV/0!</v>
      </c>
      <c r="Z330" s="6">
        <f t="shared" si="346"/>
        <v>0</v>
      </c>
      <c r="AA330" s="6">
        <f t="shared" si="347"/>
        <v>0</v>
      </c>
      <c r="AB330" s="6">
        <f t="shared" si="348"/>
        <v>0</v>
      </c>
      <c r="AC330" s="18" t="e">
        <f t="shared" si="349"/>
        <v>#DIV/0!</v>
      </c>
      <c r="AD330" s="6">
        <f t="shared" si="350"/>
        <v>0</v>
      </c>
      <c r="AE330" s="6">
        <f t="shared" si="351"/>
        <v>0</v>
      </c>
      <c r="AF330" s="6">
        <f t="shared" si="352"/>
        <v>0</v>
      </c>
      <c r="AG330" s="6">
        <f t="shared" si="353"/>
        <v>0</v>
      </c>
      <c r="AH330" s="3">
        <f t="shared" si="354"/>
        <v>0</v>
      </c>
      <c r="AI330" s="6">
        <f t="shared" si="355"/>
        <v>0</v>
      </c>
      <c r="AJ330" s="3">
        <f t="shared" si="356"/>
        <v>0</v>
      </c>
      <c r="AK330" s="18" t="e">
        <f t="shared" si="357"/>
        <v>#DIV/0!</v>
      </c>
    </row>
    <row r="331" spans="1:37" hidden="1" x14ac:dyDescent="0.25">
      <c r="A331" t="s">
        <v>1318</v>
      </c>
      <c r="B331" s="80" t="s">
        <v>705</v>
      </c>
      <c r="C331" t="s">
        <v>706</v>
      </c>
      <c r="E331"/>
      <c r="H331" s="3">
        <f t="shared" si="329"/>
        <v>0</v>
      </c>
      <c r="I331" s="3">
        <f t="shared" si="330"/>
        <v>0</v>
      </c>
      <c r="J331" s="6">
        <v>0</v>
      </c>
      <c r="K331" s="6">
        <f t="shared" si="331"/>
        <v>0</v>
      </c>
      <c r="L331" s="6">
        <f t="shared" si="332"/>
        <v>0</v>
      </c>
      <c r="M331" s="6">
        <f t="shared" si="333"/>
        <v>0</v>
      </c>
      <c r="N331" s="6">
        <f t="shared" si="334"/>
        <v>0</v>
      </c>
      <c r="O331" s="3">
        <f t="shared" si="335"/>
        <v>0</v>
      </c>
      <c r="P331" s="65">
        <f t="shared" si="336"/>
        <v>0</v>
      </c>
      <c r="Q331" s="6">
        <f t="shared" si="337"/>
        <v>0</v>
      </c>
      <c r="R331" s="6">
        <f t="shared" si="338"/>
        <v>0</v>
      </c>
      <c r="S331" s="6">
        <f t="shared" si="339"/>
        <v>0</v>
      </c>
      <c r="T331" s="6">
        <f t="shared" si="340"/>
        <v>0</v>
      </c>
      <c r="U331" s="6">
        <f t="shared" si="341"/>
        <v>0</v>
      </c>
      <c r="V331" s="3">
        <f t="shared" si="342"/>
        <v>0</v>
      </c>
      <c r="W331" s="3">
        <f t="shared" si="343"/>
        <v>0</v>
      </c>
      <c r="X331" s="3">
        <f t="shared" si="344"/>
        <v>0</v>
      </c>
      <c r="Y331" s="18" t="e">
        <f t="shared" si="345"/>
        <v>#DIV/0!</v>
      </c>
      <c r="Z331" s="6">
        <f t="shared" si="346"/>
        <v>0</v>
      </c>
      <c r="AA331" s="6">
        <f t="shared" si="347"/>
        <v>0</v>
      </c>
      <c r="AB331" s="6">
        <f t="shared" si="348"/>
        <v>0</v>
      </c>
      <c r="AC331" s="18" t="e">
        <f t="shared" si="349"/>
        <v>#DIV/0!</v>
      </c>
      <c r="AD331" s="6">
        <f t="shared" si="350"/>
        <v>0</v>
      </c>
      <c r="AE331" s="6">
        <f t="shared" si="351"/>
        <v>0</v>
      </c>
      <c r="AF331" s="6">
        <f t="shared" si="352"/>
        <v>0</v>
      </c>
      <c r="AG331" s="6">
        <f t="shared" si="353"/>
        <v>0</v>
      </c>
      <c r="AH331" s="3">
        <f t="shared" si="354"/>
        <v>0</v>
      </c>
      <c r="AI331" s="6">
        <f t="shared" si="355"/>
        <v>0</v>
      </c>
      <c r="AJ331" s="3">
        <f t="shared" si="356"/>
        <v>0</v>
      </c>
      <c r="AK331" s="18" t="e">
        <f t="shared" si="357"/>
        <v>#DIV/0!</v>
      </c>
    </row>
    <row r="332" spans="1:37" hidden="1" x14ac:dyDescent="0.25">
      <c r="A332" t="s">
        <v>1318</v>
      </c>
      <c r="B332" s="80" t="s">
        <v>707</v>
      </c>
      <c r="C332" t="s">
        <v>708</v>
      </c>
      <c r="E332"/>
      <c r="H332" s="3">
        <f t="shared" si="329"/>
        <v>0</v>
      </c>
      <c r="I332" s="3">
        <f t="shared" si="330"/>
        <v>0</v>
      </c>
      <c r="J332" s="6">
        <v>0</v>
      </c>
      <c r="K332" s="6">
        <f t="shared" si="331"/>
        <v>0</v>
      </c>
      <c r="L332" s="6">
        <f t="shared" si="332"/>
        <v>0</v>
      </c>
      <c r="M332" s="6">
        <f t="shared" si="333"/>
        <v>0</v>
      </c>
      <c r="N332" s="6">
        <f t="shared" si="334"/>
        <v>0</v>
      </c>
      <c r="O332" s="3">
        <f t="shared" si="335"/>
        <v>0</v>
      </c>
      <c r="P332" s="65">
        <f t="shared" si="336"/>
        <v>0</v>
      </c>
      <c r="Q332" s="6">
        <f t="shared" si="337"/>
        <v>0</v>
      </c>
      <c r="R332" s="6">
        <f t="shared" si="338"/>
        <v>0</v>
      </c>
      <c r="S332" s="6">
        <f t="shared" si="339"/>
        <v>0</v>
      </c>
      <c r="T332" s="6">
        <f t="shared" si="340"/>
        <v>0</v>
      </c>
      <c r="U332" s="6">
        <f t="shared" si="341"/>
        <v>0</v>
      </c>
      <c r="V332" s="3">
        <f t="shared" si="342"/>
        <v>0</v>
      </c>
      <c r="W332" s="3">
        <f t="shared" si="343"/>
        <v>0</v>
      </c>
      <c r="X332" s="3">
        <f t="shared" si="344"/>
        <v>0</v>
      </c>
      <c r="Y332" s="18" t="e">
        <f t="shared" si="345"/>
        <v>#DIV/0!</v>
      </c>
      <c r="Z332" s="6">
        <f t="shared" si="346"/>
        <v>0</v>
      </c>
      <c r="AA332" s="6">
        <f t="shared" si="347"/>
        <v>0</v>
      </c>
      <c r="AB332" s="6">
        <f t="shared" si="348"/>
        <v>0</v>
      </c>
      <c r="AC332" s="18" t="e">
        <f t="shared" si="349"/>
        <v>#DIV/0!</v>
      </c>
      <c r="AD332" s="6">
        <f t="shared" si="350"/>
        <v>0</v>
      </c>
      <c r="AE332" s="6">
        <f t="shared" si="351"/>
        <v>0</v>
      </c>
      <c r="AF332" s="6">
        <f t="shared" si="352"/>
        <v>0</v>
      </c>
      <c r="AG332" s="6">
        <f t="shared" si="353"/>
        <v>0</v>
      </c>
      <c r="AH332" s="3">
        <f t="shared" si="354"/>
        <v>0</v>
      </c>
      <c r="AI332" s="6">
        <f t="shared" si="355"/>
        <v>0</v>
      </c>
      <c r="AJ332" s="3">
        <f t="shared" si="356"/>
        <v>0</v>
      </c>
      <c r="AK332" s="18" t="e">
        <f t="shared" si="357"/>
        <v>#DIV/0!</v>
      </c>
    </row>
    <row r="333" spans="1:37" hidden="1" x14ac:dyDescent="0.25">
      <c r="A333" t="s">
        <v>1318</v>
      </c>
      <c r="B333" s="80" t="s">
        <v>1273</v>
      </c>
      <c r="C333" t="s">
        <v>1274</v>
      </c>
      <c r="E333"/>
      <c r="H333" s="3">
        <f t="shared" si="329"/>
        <v>0</v>
      </c>
      <c r="I333" s="3">
        <f t="shared" si="330"/>
        <v>0</v>
      </c>
      <c r="J333" s="6">
        <v>0</v>
      </c>
      <c r="K333" s="6">
        <f t="shared" si="331"/>
        <v>0</v>
      </c>
      <c r="L333" s="6">
        <f t="shared" si="332"/>
        <v>0</v>
      </c>
      <c r="M333" s="6">
        <f t="shared" si="333"/>
        <v>0</v>
      </c>
      <c r="N333" s="6">
        <f t="shared" si="334"/>
        <v>0</v>
      </c>
      <c r="O333" s="3">
        <f t="shared" si="335"/>
        <v>0</v>
      </c>
      <c r="P333" s="65">
        <f t="shared" si="336"/>
        <v>0</v>
      </c>
      <c r="Q333" s="6">
        <f t="shared" si="337"/>
        <v>0</v>
      </c>
      <c r="R333" s="6">
        <f t="shared" si="338"/>
        <v>0</v>
      </c>
      <c r="S333" s="6">
        <f t="shared" si="339"/>
        <v>0</v>
      </c>
      <c r="T333" s="6">
        <f t="shared" si="340"/>
        <v>0</v>
      </c>
      <c r="U333" s="6">
        <f t="shared" si="341"/>
        <v>0</v>
      </c>
      <c r="V333" s="3">
        <f t="shared" si="342"/>
        <v>0</v>
      </c>
      <c r="W333" s="3">
        <f t="shared" si="343"/>
        <v>0</v>
      </c>
      <c r="X333" s="3">
        <f t="shared" si="344"/>
        <v>0</v>
      </c>
      <c r="Y333" s="18" t="e">
        <f t="shared" si="345"/>
        <v>#DIV/0!</v>
      </c>
      <c r="Z333" s="6">
        <f t="shared" si="346"/>
        <v>0</v>
      </c>
      <c r="AA333" s="6">
        <f t="shared" si="347"/>
        <v>0</v>
      </c>
      <c r="AB333" s="6">
        <f t="shared" si="348"/>
        <v>0</v>
      </c>
      <c r="AC333" s="18" t="e">
        <f t="shared" si="349"/>
        <v>#DIV/0!</v>
      </c>
      <c r="AD333" s="6">
        <f t="shared" si="350"/>
        <v>0</v>
      </c>
      <c r="AE333" s="6">
        <f t="shared" si="351"/>
        <v>0</v>
      </c>
      <c r="AF333" s="6">
        <f t="shared" si="352"/>
        <v>0</v>
      </c>
      <c r="AG333" s="6">
        <f t="shared" si="353"/>
        <v>0</v>
      </c>
      <c r="AH333" s="3">
        <f t="shared" si="354"/>
        <v>0</v>
      </c>
      <c r="AI333" s="6">
        <f t="shared" si="355"/>
        <v>0</v>
      </c>
      <c r="AJ333" s="3">
        <f t="shared" si="356"/>
        <v>0</v>
      </c>
      <c r="AK333" s="18" t="e">
        <f t="shared" si="357"/>
        <v>#DIV/0!</v>
      </c>
    </row>
    <row r="334" spans="1:37" hidden="1" x14ac:dyDescent="0.25">
      <c r="A334" t="s">
        <v>1318</v>
      </c>
      <c r="B334" s="80" t="s">
        <v>1271</v>
      </c>
      <c r="C334" t="s">
        <v>1272</v>
      </c>
      <c r="E334"/>
      <c r="H334" s="3">
        <f t="shared" si="329"/>
        <v>0</v>
      </c>
      <c r="I334" s="3">
        <f t="shared" si="330"/>
        <v>0</v>
      </c>
      <c r="J334" s="6">
        <v>0</v>
      </c>
      <c r="K334" s="6">
        <f t="shared" si="331"/>
        <v>0</v>
      </c>
      <c r="L334" s="6">
        <f t="shared" si="332"/>
        <v>0</v>
      </c>
      <c r="M334" s="6">
        <f t="shared" si="333"/>
        <v>0</v>
      </c>
      <c r="N334" s="6">
        <f t="shared" si="334"/>
        <v>0</v>
      </c>
      <c r="O334" s="3">
        <f t="shared" si="335"/>
        <v>0</v>
      </c>
      <c r="P334" s="65">
        <f t="shared" si="336"/>
        <v>0</v>
      </c>
      <c r="Q334" s="6">
        <f t="shared" si="337"/>
        <v>0</v>
      </c>
      <c r="R334" s="6">
        <f t="shared" si="338"/>
        <v>0</v>
      </c>
      <c r="S334" s="6">
        <f t="shared" si="339"/>
        <v>0</v>
      </c>
      <c r="T334" s="6">
        <f t="shared" si="340"/>
        <v>0</v>
      </c>
      <c r="U334" s="6">
        <f t="shared" si="341"/>
        <v>0</v>
      </c>
      <c r="V334" s="3">
        <f t="shared" si="342"/>
        <v>0</v>
      </c>
      <c r="W334" s="3">
        <f t="shared" si="343"/>
        <v>0</v>
      </c>
      <c r="X334" s="3">
        <f t="shared" si="344"/>
        <v>0</v>
      </c>
      <c r="Y334" s="18" t="e">
        <f t="shared" si="345"/>
        <v>#DIV/0!</v>
      </c>
      <c r="Z334" s="6">
        <f t="shared" si="346"/>
        <v>0</v>
      </c>
      <c r="AA334" s="6">
        <f t="shared" si="347"/>
        <v>0</v>
      </c>
      <c r="AB334" s="6">
        <f t="shared" si="348"/>
        <v>0</v>
      </c>
      <c r="AC334" s="18" t="e">
        <f t="shared" si="349"/>
        <v>#DIV/0!</v>
      </c>
      <c r="AD334" s="6">
        <f t="shared" si="350"/>
        <v>0</v>
      </c>
      <c r="AE334" s="6">
        <f t="shared" si="351"/>
        <v>0</v>
      </c>
      <c r="AF334" s="6">
        <f t="shared" si="352"/>
        <v>0</v>
      </c>
      <c r="AG334" s="6">
        <f t="shared" si="353"/>
        <v>0</v>
      </c>
      <c r="AH334" s="3">
        <f t="shared" si="354"/>
        <v>0</v>
      </c>
      <c r="AI334" s="6">
        <f t="shared" si="355"/>
        <v>0</v>
      </c>
      <c r="AJ334" s="3">
        <f t="shared" si="356"/>
        <v>0</v>
      </c>
      <c r="AK334" s="18" t="e">
        <f t="shared" si="357"/>
        <v>#DIV/0!</v>
      </c>
    </row>
    <row r="335" spans="1:37" hidden="1" x14ac:dyDescent="0.25">
      <c r="A335" t="s">
        <v>1318</v>
      </c>
      <c r="B335" s="80" t="s">
        <v>709</v>
      </c>
      <c r="C335" t="s">
        <v>710</v>
      </c>
      <c r="E335"/>
      <c r="H335" s="3">
        <f t="shared" si="329"/>
        <v>0</v>
      </c>
      <c r="I335" s="3">
        <f t="shared" si="330"/>
        <v>0</v>
      </c>
      <c r="J335" s="6">
        <v>0</v>
      </c>
      <c r="K335" s="6">
        <f t="shared" si="331"/>
        <v>0</v>
      </c>
      <c r="L335" s="6">
        <f t="shared" si="332"/>
        <v>0</v>
      </c>
      <c r="M335" s="6">
        <f t="shared" si="333"/>
        <v>0</v>
      </c>
      <c r="N335" s="6">
        <f t="shared" si="334"/>
        <v>0</v>
      </c>
      <c r="O335" s="3">
        <f t="shared" si="335"/>
        <v>0</v>
      </c>
      <c r="P335" s="65">
        <f t="shared" si="336"/>
        <v>0</v>
      </c>
      <c r="Q335" s="6">
        <f t="shared" si="337"/>
        <v>0</v>
      </c>
      <c r="R335" s="6">
        <f t="shared" si="338"/>
        <v>0</v>
      </c>
      <c r="S335" s="6">
        <f t="shared" si="339"/>
        <v>0</v>
      </c>
      <c r="T335" s="6">
        <f t="shared" si="340"/>
        <v>0</v>
      </c>
      <c r="U335" s="6">
        <f t="shared" si="341"/>
        <v>0</v>
      </c>
      <c r="V335" s="3">
        <f t="shared" si="342"/>
        <v>0</v>
      </c>
      <c r="W335" s="3">
        <f t="shared" si="343"/>
        <v>0</v>
      </c>
      <c r="X335" s="3">
        <f t="shared" si="344"/>
        <v>0</v>
      </c>
      <c r="Y335" s="18" t="e">
        <f t="shared" si="345"/>
        <v>#DIV/0!</v>
      </c>
      <c r="Z335" s="6">
        <f t="shared" si="346"/>
        <v>0</v>
      </c>
      <c r="AA335" s="6">
        <f t="shared" si="347"/>
        <v>0</v>
      </c>
      <c r="AB335" s="6">
        <f t="shared" si="348"/>
        <v>0</v>
      </c>
      <c r="AC335" s="18" t="e">
        <f t="shared" si="349"/>
        <v>#DIV/0!</v>
      </c>
      <c r="AD335" s="6">
        <f t="shared" si="350"/>
        <v>0</v>
      </c>
      <c r="AE335" s="6">
        <f t="shared" si="351"/>
        <v>0</v>
      </c>
      <c r="AF335" s="6">
        <f t="shared" si="352"/>
        <v>0</v>
      </c>
      <c r="AG335" s="6">
        <f t="shared" si="353"/>
        <v>0</v>
      </c>
      <c r="AH335" s="3">
        <f t="shared" si="354"/>
        <v>0</v>
      </c>
      <c r="AI335" s="6">
        <f t="shared" si="355"/>
        <v>0</v>
      </c>
      <c r="AJ335" s="3">
        <f t="shared" si="356"/>
        <v>0</v>
      </c>
      <c r="AK335" s="18" t="e">
        <f t="shared" si="357"/>
        <v>#DIV/0!</v>
      </c>
    </row>
    <row r="336" spans="1:37" hidden="1" x14ac:dyDescent="0.25">
      <c r="A336" t="s">
        <v>1318</v>
      </c>
      <c r="B336" s="80" t="s">
        <v>711</v>
      </c>
      <c r="C336" t="s">
        <v>712</v>
      </c>
      <c r="E336"/>
      <c r="H336" s="3">
        <f t="shared" si="329"/>
        <v>0</v>
      </c>
      <c r="I336" s="3">
        <f t="shared" si="330"/>
        <v>0</v>
      </c>
      <c r="J336" s="6">
        <v>0</v>
      </c>
      <c r="K336" s="6">
        <f t="shared" si="331"/>
        <v>0</v>
      </c>
      <c r="L336" s="6">
        <f t="shared" si="332"/>
        <v>0</v>
      </c>
      <c r="M336" s="6">
        <f t="shared" si="333"/>
        <v>0</v>
      </c>
      <c r="N336" s="6">
        <f t="shared" si="334"/>
        <v>0</v>
      </c>
      <c r="O336" s="3">
        <f t="shared" si="335"/>
        <v>0</v>
      </c>
      <c r="P336" s="65">
        <f t="shared" si="336"/>
        <v>0</v>
      </c>
      <c r="Q336" s="6">
        <f t="shared" si="337"/>
        <v>0</v>
      </c>
      <c r="R336" s="6">
        <f t="shared" si="338"/>
        <v>0</v>
      </c>
      <c r="S336" s="6">
        <f t="shared" si="339"/>
        <v>0</v>
      </c>
      <c r="T336" s="6">
        <f t="shared" si="340"/>
        <v>0</v>
      </c>
      <c r="U336" s="6">
        <f t="shared" si="341"/>
        <v>0</v>
      </c>
      <c r="V336" s="3">
        <f t="shared" si="342"/>
        <v>0</v>
      </c>
      <c r="W336" s="3">
        <f t="shared" si="343"/>
        <v>0</v>
      </c>
      <c r="X336" s="3">
        <f t="shared" si="344"/>
        <v>0</v>
      </c>
      <c r="Y336" s="18" t="e">
        <f t="shared" si="345"/>
        <v>#DIV/0!</v>
      </c>
      <c r="Z336" s="6">
        <f t="shared" si="346"/>
        <v>0</v>
      </c>
      <c r="AA336" s="6">
        <f t="shared" si="347"/>
        <v>0</v>
      </c>
      <c r="AB336" s="6">
        <f t="shared" si="348"/>
        <v>0</v>
      </c>
      <c r="AC336" s="18" t="e">
        <f t="shared" si="349"/>
        <v>#DIV/0!</v>
      </c>
      <c r="AD336" s="6">
        <f t="shared" si="350"/>
        <v>0</v>
      </c>
      <c r="AE336" s="6">
        <f t="shared" si="351"/>
        <v>0</v>
      </c>
      <c r="AF336" s="6">
        <f t="shared" si="352"/>
        <v>0</v>
      </c>
      <c r="AG336" s="6">
        <f t="shared" si="353"/>
        <v>0</v>
      </c>
      <c r="AH336" s="3">
        <f t="shared" si="354"/>
        <v>0</v>
      </c>
      <c r="AI336" s="6">
        <f t="shared" si="355"/>
        <v>0</v>
      </c>
      <c r="AJ336" s="3">
        <f t="shared" si="356"/>
        <v>0</v>
      </c>
      <c r="AK336" s="18" t="e">
        <f t="shared" si="357"/>
        <v>#DIV/0!</v>
      </c>
    </row>
    <row r="337" spans="1:37" hidden="1" x14ac:dyDescent="0.25">
      <c r="A337" t="s">
        <v>1318</v>
      </c>
      <c r="B337" s="80" t="s">
        <v>1237</v>
      </c>
      <c r="C337" t="s">
        <v>1238</v>
      </c>
      <c r="E337"/>
      <c r="H337" s="3">
        <f t="shared" si="329"/>
        <v>0</v>
      </c>
      <c r="I337" s="3">
        <f t="shared" si="330"/>
        <v>0</v>
      </c>
      <c r="J337" s="6">
        <v>0</v>
      </c>
      <c r="K337" s="6">
        <f t="shared" si="331"/>
        <v>0</v>
      </c>
      <c r="L337" s="6">
        <f t="shared" si="332"/>
        <v>0</v>
      </c>
      <c r="M337" s="6">
        <f t="shared" si="333"/>
        <v>0</v>
      </c>
      <c r="N337" s="6">
        <f t="shared" si="334"/>
        <v>0</v>
      </c>
      <c r="O337" s="3">
        <f t="shared" si="335"/>
        <v>0</v>
      </c>
      <c r="P337" s="65">
        <f t="shared" si="336"/>
        <v>0</v>
      </c>
      <c r="Q337" s="6">
        <f t="shared" si="337"/>
        <v>0</v>
      </c>
      <c r="R337" s="6">
        <f t="shared" si="338"/>
        <v>0</v>
      </c>
      <c r="S337" s="6">
        <f t="shared" si="339"/>
        <v>0</v>
      </c>
      <c r="T337" s="6">
        <f t="shared" si="340"/>
        <v>0</v>
      </c>
      <c r="U337" s="6">
        <f t="shared" si="341"/>
        <v>0</v>
      </c>
      <c r="V337" s="3">
        <f t="shared" si="342"/>
        <v>0</v>
      </c>
      <c r="W337" s="3">
        <f t="shared" si="343"/>
        <v>0</v>
      </c>
      <c r="X337" s="3">
        <f t="shared" si="344"/>
        <v>0</v>
      </c>
      <c r="Y337" s="18" t="e">
        <f t="shared" si="345"/>
        <v>#DIV/0!</v>
      </c>
      <c r="Z337" s="6">
        <f t="shared" si="346"/>
        <v>0</v>
      </c>
      <c r="AA337" s="6">
        <f t="shared" si="347"/>
        <v>0</v>
      </c>
      <c r="AB337" s="6">
        <f t="shared" si="348"/>
        <v>0</v>
      </c>
      <c r="AC337" s="18" t="e">
        <f t="shared" si="349"/>
        <v>#DIV/0!</v>
      </c>
      <c r="AD337" s="6">
        <f t="shared" si="350"/>
        <v>0</v>
      </c>
      <c r="AE337" s="6">
        <f t="shared" si="351"/>
        <v>0</v>
      </c>
      <c r="AF337" s="6">
        <f t="shared" si="352"/>
        <v>0</v>
      </c>
      <c r="AG337" s="6">
        <f t="shared" si="353"/>
        <v>0</v>
      </c>
      <c r="AH337" s="3">
        <f t="shared" si="354"/>
        <v>0</v>
      </c>
      <c r="AI337" s="6">
        <f t="shared" si="355"/>
        <v>0</v>
      </c>
      <c r="AJ337" s="3">
        <f t="shared" si="356"/>
        <v>0</v>
      </c>
      <c r="AK337" s="18" t="e">
        <f t="shared" si="357"/>
        <v>#DIV/0!</v>
      </c>
    </row>
    <row r="338" spans="1:37" hidden="1" x14ac:dyDescent="0.25">
      <c r="A338" t="s">
        <v>1318</v>
      </c>
      <c r="B338" s="80" t="s">
        <v>1235</v>
      </c>
      <c r="C338" t="s">
        <v>1236</v>
      </c>
      <c r="E338"/>
      <c r="H338" s="3">
        <f t="shared" si="329"/>
        <v>0</v>
      </c>
      <c r="I338" s="3">
        <f t="shared" si="330"/>
        <v>0</v>
      </c>
      <c r="J338" s="6">
        <v>0</v>
      </c>
      <c r="K338" s="6">
        <f t="shared" si="331"/>
        <v>0</v>
      </c>
      <c r="L338" s="6">
        <f t="shared" si="332"/>
        <v>0</v>
      </c>
      <c r="M338" s="6">
        <f t="shared" si="333"/>
        <v>0</v>
      </c>
      <c r="N338" s="6">
        <f t="shared" si="334"/>
        <v>0</v>
      </c>
      <c r="O338" s="3">
        <f t="shared" si="335"/>
        <v>0</v>
      </c>
      <c r="P338" s="65">
        <f t="shared" si="336"/>
        <v>0</v>
      </c>
      <c r="Q338" s="6">
        <f t="shared" si="337"/>
        <v>0</v>
      </c>
      <c r="R338" s="6">
        <f t="shared" si="338"/>
        <v>0</v>
      </c>
      <c r="S338" s="6">
        <f t="shared" si="339"/>
        <v>0</v>
      </c>
      <c r="T338" s="6">
        <f t="shared" si="340"/>
        <v>0</v>
      </c>
      <c r="U338" s="6">
        <f t="shared" si="341"/>
        <v>0</v>
      </c>
      <c r="V338" s="3">
        <f t="shared" si="342"/>
        <v>0</v>
      </c>
      <c r="W338" s="3">
        <f t="shared" si="343"/>
        <v>0</v>
      </c>
      <c r="X338" s="3">
        <f t="shared" si="344"/>
        <v>0</v>
      </c>
      <c r="Y338" s="18" t="e">
        <f t="shared" si="345"/>
        <v>#DIV/0!</v>
      </c>
      <c r="Z338" s="6">
        <f t="shared" si="346"/>
        <v>0</v>
      </c>
      <c r="AA338" s="6">
        <f t="shared" si="347"/>
        <v>0</v>
      </c>
      <c r="AB338" s="6">
        <f t="shared" si="348"/>
        <v>0</v>
      </c>
      <c r="AC338" s="18" t="e">
        <f t="shared" si="349"/>
        <v>#DIV/0!</v>
      </c>
      <c r="AD338" s="6">
        <f t="shared" si="350"/>
        <v>0</v>
      </c>
      <c r="AE338" s="6">
        <f t="shared" si="351"/>
        <v>0</v>
      </c>
      <c r="AF338" s="6">
        <f t="shared" si="352"/>
        <v>0</v>
      </c>
      <c r="AG338" s="6">
        <f t="shared" si="353"/>
        <v>0</v>
      </c>
      <c r="AH338" s="3">
        <f t="shared" si="354"/>
        <v>0</v>
      </c>
      <c r="AI338" s="6">
        <f t="shared" si="355"/>
        <v>0</v>
      </c>
      <c r="AJ338" s="3">
        <f t="shared" si="356"/>
        <v>0</v>
      </c>
      <c r="AK338" s="18" t="e">
        <f t="shared" si="357"/>
        <v>#DIV/0!</v>
      </c>
    </row>
    <row r="339" spans="1:37" hidden="1" x14ac:dyDescent="0.25">
      <c r="A339" t="s">
        <v>1318</v>
      </c>
      <c r="B339" s="80" t="s">
        <v>713</v>
      </c>
      <c r="C339" t="s">
        <v>714</v>
      </c>
      <c r="E339"/>
      <c r="H339" s="3">
        <f t="shared" si="329"/>
        <v>0</v>
      </c>
      <c r="I339" s="3">
        <f t="shared" si="330"/>
        <v>0</v>
      </c>
      <c r="J339" s="6">
        <v>0</v>
      </c>
      <c r="K339" s="6">
        <f t="shared" si="331"/>
        <v>0</v>
      </c>
      <c r="L339" s="6">
        <f t="shared" si="332"/>
        <v>0</v>
      </c>
      <c r="M339" s="6">
        <f t="shared" si="333"/>
        <v>0</v>
      </c>
      <c r="N339" s="6">
        <f t="shared" si="334"/>
        <v>0</v>
      </c>
      <c r="O339" s="3">
        <f t="shared" si="335"/>
        <v>0</v>
      </c>
      <c r="P339" s="65">
        <f t="shared" si="336"/>
        <v>0</v>
      </c>
      <c r="Q339" s="6">
        <f t="shared" si="337"/>
        <v>0</v>
      </c>
      <c r="R339" s="6">
        <f t="shared" si="338"/>
        <v>0</v>
      </c>
      <c r="S339" s="6">
        <f t="shared" si="339"/>
        <v>0</v>
      </c>
      <c r="T339" s="6">
        <f t="shared" si="340"/>
        <v>0</v>
      </c>
      <c r="U339" s="6">
        <f t="shared" si="341"/>
        <v>0</v>
      </c>
      <c r="V339" s="3">
        <f t="shared" si="342"/>
        <v>0</v>
      </c>
      <c r="W339" s="3">
        <f t="shared" si="343"/>
        <v>0</v>
      </c>
      <c r="X339" s="3">
        <f t="shared" si="344"/>
        <v>0</v>
      </c>
      <c r="Y339" s="18" t="e">
        <f t="shared" si="345"/>
        <v>#DIV/0!</v>
      </c>
      <c r="Z339" s="6">
        <f t="shared" si="346"/>
        <v>0</v>
      </c>
      <c r="AA339" s="6">
        <f t="shared" si="347"/>
        <v>0</v>
      </c>
      <c r="AB339" s="6">
        <f t="shared" si="348"/>
        <v>0</v>
      </c>
      <c r="AC339" s="18" t="e">
        <f t="shared" si="349"/>
        <v>#DIV/0!</v>
      </c>
      <c r="AD339" s="6">
        <f t="shared" si="350"/>
        <v>0</v>
      </c>
      <c r="AE339" s="6">
        <f t="shared" si="351"/>
        <v>0</v>
      </c>
      <c r="AF339" s="6">
        <f t="shared" si="352"/>
        <v>0</v>
      </c>
      <c r="AG339" s="6">
        <f t="shared" si="353"/>
        <v>0</v>
      </c>
      <c r="AH339" s="3">
        <f t="shared" si="354"/>
        <v>0</v>
      </c>
      <c r="AI339" s="6">
        <f t="shared" si="355"/>
        <v>0</v>
      </c>
      <c r="AJ339" s="3">
        <f t="shared" si="356"/>
        <v>0</v>
      </c>
      <c r="AK339" s="18" t="e">
        <f t="shared" si="357"/>
        <v>#DIV/0!</v>
      </c>
    </row>
    <row r="340" spans="1:37" hidden="1" x14ac:dyDescent="0.25">
      <c r="A340" t="s">
        <v>1318</v>
      </c>
      <c r="B340" s="80" t="s">
        <v>715</v>
      </c>
      <c r="C340" t="s">
        <v>716</v>
      </c>
      <c r="E340"/>
      <c r="H340" s="3">
        <f t="shared" si="329"/>
        <v>0</v>
      </c>
      <c r="I340" s="3">
        <f t="shared" si="330"/>
        <v>0</v>
      </c>
      <c r="J340" s="6">
        <v>0</v>
      </c>
      <c r="K340" s="6">
        <f t="shared" si="331"/>
        <v>0</v>
      </c>
      <c r="L340" s="6">
        <f t="shared" si="332"/>
        <v>0</v>
      </c>
      <c r="M340" s="6">
        <f t="shared" si="333"/>
        <v>0</v>
      </c>
      <c r="N340" s="6">
        <f t="shared" si="334"/>
        <v>0</v>
      </c>
      <c r="O340" s="3">
        <f t="shared" si="335"/>
        <v>0</v>
      </c>
      <c r="P340" s="65">
        <f t="shared" si="336"/>
        <v>0</v>
      </c>
      <c r="Q340" s="6">
        <f t="shared" si="337"/>
        <v>0</v>
      </c>
      <c r="R340" s="6">
        <f t="shared" si="338"/>
        <v>0</v>
      </c>
      <c r="S340" s="6">
        <f t="shared" si="339"/>
        <v>0</v>
      </c>
      <c r="T340" s="6">
        <f t="shared" si="340"/>
        <v>0</v>
      </c>
      <c r="U340" s="6">
        <f t="shared" si="341"/>
        <v>0</v>
      </c>
      <c r="V340" s="3">
        <f t="shared" si="342"/>
        <v>0</v>
      </c>
      <c r="W340" s="3">
        <f t="shared" si="343"/>
        <v>0</v>
      </c>
      <c r="X340" s="3">
        <f t="shared" si="344"/>
        <v>0</v>
      </c>
      <c r="Y340" s="18" t="e">
        <f t="shared" si="345"/>
        <v>#DIV/0!</v>
      </c>
      <c r="Z340" s="6">
        <f t="shared" si="346"/>
        <v>0</v>
      </c>
      <c r="AA340" s="6">
        <f t="shared" si="347"/>
        <v>0</v>
      </c>
      <c r="AB340" s="6">
        <f t="shared" si="348"/>
        <v>0</v>
      </c>
      <c r="AC340" s="18" t="e">
        <f t="shared" si="349"/>
        <v>#DIV/0!</v>
      </c>
      <c r="AD340" s="6">
        <f t="shared" si="350"/>
        <v>0</v>
      </c>
      <c r="AE340" s="6">
        <f t="shared" si="351"/>
        <v>0</v>
      </c>
      <c r="AF340" s="6">
        <f t="shared" si="352"/>
        <v>0</v>
      </c>
      <c r="AG340" s="6">
        <f t="shared" si="353"/>
        <v>0</v>
      </c>
      <c r="AH340" s="3">
        <f t="shared" si="354"/>
        <v>0</v>
      </c>
      <c r="AI340" s="6">
        <f t="shared" si="355"/>
        <v>0</v>
      </c>
      <c r="AJ340" s="3">
        <f t="shared" si="356"/>
        <v>0</v>
      </c>
      <c r="AK340" s="18" t="e">
        <f t="shared" si="357"/>
        <v>#DIV/0!</v>
      </c>
    </row>
    <row r="341" spans="1:37" hidden="1" x14ac:dyDescent="0.25">
      <c r="A341" t="s">
        <v>1318</v>
      </c>
      <c r="B341" s="80" t="s">
        <v>733</v>
      </c>
      <c r="C341" t="s">
        <v>734</v>
      </c>
      <c r="E341"/>
      <c r="H341" s="3">
        <f t="shared" si="329"/>
        <v>0</v>
      </c>
      <c r="I341" s="3">
        <f t="shared" si="330"/>
        <v>0</v>
      </c>
      <c r="J341" s="6">
        <v>0</v>
      </c>
      <c r="K341" s="6">
        <f t="shared" si="331"/>
        <v>0</v>
      </c>
      <c r="L341" s="6">
        <f t="shared" si="332"/>
        <v>0</v>
      </c>
      <c r="M341" s="6">
        <f t="shared" si="333"/>
        <v>0</v>
      </c>
      <c r="N341" s="6">
        <f t="shared" si="334"/>
        <v>0</v>
      </c>
      <c r="O341" s="3">
        <f t="shared" si="335"/>
        <v>0</v>
      </c>
      <c r="P341" s="65">
        <f t="shared" si="336"/>
        <v>0</v>
      </c>
      <c r="Q341" s="6">
        <f t="shared" si="337"/>
        <v>0</v>
      </c>
      <c r="R341" s="6">
        <f t="shared" si="338"/>
        <v>0</v>
      </c>
      <c r="S341" s="6">
        <f t="shared" si="339"/>
        <v>0</v>
      </c>
      <c r="T341" s="6">
        <f t="shared" si="340"/>
        <v>0</v>
      </c>
      <c r="U341" s="6">
        <f t="shared" si="341"/>
        <v>0</v>
      </c>
      <c r="V341" s="3">
        <f t="shared" si="342"/>
        <v>0</v>
      </c>
      <c r="W341" s="3">
        <f t="shared" si="343"/>
        <v>0</v>
      </c>
      <c r="X341" s="3">
        <f t="shared" si="344"/>
        <v>0</v>
      </c>
      <c r="Y341" s="18" t="e">
        <f t="shared" si="345"/>
        <v>#DIV/0!</v>
      </c>
      <c r="Z341" s="6">
        <f t="shared" si="346"/>
        <v>0</v>
      </c>
      <c r="AA341" s="6">
        <f t="shared" si="347"/>
        <v>0</v>
      </c>
      <c r="AB341" s="6">
        <f t="shared" si="348"/>
        <v>0</v>
      </c>
      <c r="AC341" s="18" t="e">
        <f t="shared" si="349"/>
        <v>#DIV/0!</v>
      </c>
      <c r="AD341" s="6">
        <f t="shared" si="350"/>
        <v>0</v>
      </c>
      <c r="AE341" s="6">
        <f t="shared" si="351"/>
        <v>0</v>
      </c>
      <c r="AF341" s="6">
        <f t="shared" si="352"/>
        <v>0</v>
      </c>
      <c r="AG341" s="6">
        <f t="shared" si="353"/>
        <v>0</v>
      </c>
      <c r="AH341" s="3">
        <f t="shared" si="354"/>
        <v>0</v>
      </c>
      <c r="AI341" s="6">
        <f t="shared" si="355"/>
        <v>0</v>
      </c>
      <c r="AJ341" s="3">
        <f t="shared" si="356"/>
        <v>0</v>
      </c>
      <c r="AK341" s="18" t="e">
        <f t="shared" si="357"/>
        <v>#DIV/0!</v>
      </c>
    </row>
    <row r="342" spans="1:37" hidden="1" x14ac:dyDescent="0.25">
      <c r="A342" t="s">
        <v>1318</v>
      </c>
      <c r="B342" s="80" t="s">
        <v>735</v>
      </c>
      <c r="C342" t="s">
        <v>736</v>
      </c>
      <c r="E342"/>
      <c r="H342" s="3">
        <f t="shared" si="329"/>
        <v>0</v>
      </c>
      <c r="I342" s="3">
        <f t="shared" si="330"/>
        <v>0</v>
      </c>
      <c r="J342" s="6">
        <v>0</v>
      </c>
      <c r="K342" s="6">
        <f t="shared" si="331"/>
        <v>0</v>
      </c>
      <c r="L342" s="6">
        <f t="shared" si="332"/>
        <v>0</v>
      </c>
      <c r="M342" s="6">
        <f t="shared" si="333"/>
        <v>0</v>
      </c>
      <c r="N342" s="6">
        <f t="shared" si="334"/>
        <v>0</v>
      </c>
      <c r="O342" s="3">
        <f t="shared" si="335"/>
        <v>0</v>
      </c>
      <c r="P342" s="65">
        <f t="shared" si="336"/>
        <v>0</v>
      </c>
      <c r="Q342" s="6">
        <f t="shared" si="337"/>
        <v>0</v>
      </c>
      <c r="R342" s="6">
        <f t="shared" si="338"/>
        <v>0</v>
      </c>
      <c r="S342" s="6">
        <f t="shared" si="339"/>
        <v>0</v>
      </c>
      <c r="T342" s="6">
        <f t="shared" si="340"/>
        <v>0</v>
      </c>
      <c r="U342" s="6">
        <f t="shared" si="341"/>
        <v>0</v>
      </c>
      <c r="V342" s="3">
        <f t="shared" si="342"/>
        <v>0</v>
      </c>
      <c r="W342" s="3">
        <f t="shared" si="343"/>
        <v>0</v>
      </c>
      <c r="X342" s="3">
        <f t="shared" si="344"/>
        <v>0</v>
      </c>
      <c r="Y342" s="18" t="e">
        <f t="shared" si="345"/>
        <v>#DIV/0!</v>
      </c>
      <c r="Z342" s="6">
        <f t="shared" si="346"/>
        <v>0</v>
      </c>
      <c r="AA342" s="6">
        <f t="shared" si="347"/>
        <v>0</v>
      </c>
      <c r="AB342" s="6">
        <f t="shared" si="348"/>
        <v>0</v>
      </c>
      <c r="AC342" s="18" t="e">
        <f t="shared" si="349"/>
        <v>#DIV/0!</v>
      </c>
      <c r="AD342" s="6">
        <f t="shared" si="350"/>
        <v>0</v>
      </c>
      <c r="AE342" s="6">
        <f t="shared" si="351"/>
        <v>0</v>
      </c>
      <c r="AF342" s="6">
        <f t="shared" si="352"/>
        <v>0</v>
      </c>
      <c r="AG342" s="6">
        <f t="shared" si="353"/>
        <v>0</v>
      </c>
      <c r="AH342" s="3">
        <f t="shared" si="354"/>
        <v>0</v>
      </c>
      <c r="AI342" s="6">
        <f t="shared" si="355"/>
        <v>0</v>
      </c>
      <c r="AJ342" s="3">
        <f t="shared" si="356"/>
        <v>0</v>
      </c>
      <c r="AK342" s="18" t="e">
        <f t="shared" si="357"/>
        <v>#DIV/0!</v>
      </c>
    </row>
    <row r="343" spans="1:37" hidden="1" x14ac:dyDescent="0.25">
      <c r="A343" t="s">
        <v>1318</v>
      </c>
      <c r="B343" s="80" t="s">
        <v>737</v>
      </c>
      <c r="C343" t="s">
        <v>738</v>
      </c>
      <c r="E343"/>
      <c r="H343" s="3">
        <f t="shared" si="329"/>
        <v>0</v>
      </c>
      <c r="I343" s="3">
        <f t="shared" si="330"/>
        <v>0</v>
      </c>
      <c r="J343" s="6">
        <v>0</v>
      </c>
      <c r="K343" s="6">
        <f t="shared" si="331"/>
        <v>0</v>
      </c>
      <c r="L343" s="6">
        <f t="shared" si="332"/>
        <v>0</v>
      </c>
      <c r="M343" s="6">
        <f t="shared" si="333"/>
        <v>0</v>
      </c>
      <c r="N343" s="6">
        <f t="shared" si="334"/>
        <v>0</v>
      </c>
      <c r="O343" s="3">
        <f t="shared" si="335"/>
        <v>0</v>
      </c>
      <c r="P343" s="65">
        <f t="shared" si="336"/>
        <v>0</v>
      </c>
      <c r="Q343" s="6">
        <f t="shared" si="337"/>
        <v>0</v>
      </c>
      <c r="R343" s="6">
        <f t="shared" si="338"/>
        <v>0</v>
      </c>
      <c r="S343" s="6">
        <f t="shared" si="339"/>
        <v>0</v>
      </c>
      <c r="T343" s="6">
        <f t="shared" si="340"/>
        <v>0</v>
      </c>
      <c r="U343" s="6">
        <f t="shared" si="341"/>
        <v>0</v>
      </c>
      <c r="V343" s="3">
        <f t="shared" si="342"/>
        <v>0</v>
      </c>
      <c r="W343" s="3">
        <f t="shared" si="343"/>
        <v>0</v>
      </c>
      <c r="X343" s="3">
        <f t="shared" si="344"/>
        <v>0</v>
      </c>
      <c r="Y343" s="18" t="e">
        <f t="shared" si="345"/>
        <v>#DIV/0!</v>
      </c>
      <c r="Z343" s="6">
        <f t="shared" si="346"/>
        <v>0</v>
      </c>
      <c r="AA343" s="6">
        <f t="shared" si="347"/>
        <v>0</v>
      </c>
      <c r="AB343" s="6">
        <f t="shared" si="348"/>
        <v>0</v>
      </c>
      <c r="AC343" s="18" t="e">
        <f t="shared" si="349"/>
        <v>#DIV/0!</v>
      </c>
      <c r="AD343" s="6">
        <f t="shared" si="350"/>
        <v>0</v>
      </c>
      <c r="AE343" s="6">
        <f t="shared" si="351"/>
        <v>0</v>
      </c>
      <c r="AF343" s="6">
        <f t="shared" si="352"/>
        <v>0</v>
      </c>
      <c r="AG343" s="6">
        <f t="shared" si="353"/>
        <v>0</v>
      </c>
      <c r="AH343" s="3">
        <f t="shared" si="354"/>
        <v>0</v>
      </c>
      <c r="AI343" s="6">
        <f t="shared" si="355"/>
        <v>0</v>
      </c>
      <c r="AJ343" s="3">
        <f t="shared" si="356"/>
        <v>0</v>
      </c>
      <c r="AK343" s="18" t="e">
        <f t="shared" si="357"/>
        <v>#DIV/0!</v>
      </c>
    </row>
    <row r="344" spans="1:37" hidden="1" x14ac:dyDescent="0.25">
      <c r="A344" t="s">
        <v>1318</v>
      </c>
      <c r="B344" s="80" t="s">
        <v>739</v>
      </c>
      <c r="C344" t="s">
        <v>740</v>
      </c>
      <c r="E344"/>
      <c r="H344" s="3">
        <f t="shared" si="329"/>
        <v>0</v>
      </c>
      <c r="I344" s="3">
        <f t="shared" si="330"/>
        <v>0</v>
      </c>
      <c r="J344" s="6">
        <v>0</v>
      </c>
      <c r="K344" s="6">
        <f t="shared" si="331"/>
        <v>0</v>
      </c>
      <c r="L344" s="6">
        <f t="shared" si="332"/>
        <v>0</v>
      </c>
      <c r="M344" s="6">
        <f t="shared" si="333"/>
        <v>0</v>
      </c>
      <c r="N344" s="6">
        <f t="shared" si="334"/>
        <v>0</v>
      </c>
      <c r="O344" s="3">
        <f t="shared" si="335"/>
        <v>0</v>
      </c>
      <c r="P344" s="65">
        <f t="shared" si="336"/>
        <v>0</v>
      </c>
      <c r="Q344" s="6">
        <f t="shared" si="337"/>
        <v>0</v>
      </c>
      <c r="R344" s="6">
        <f t="shared" si="338"/>
        <v>0</v>
      </c>
      <c r="S344" s="6">
        <f t="shared" si="339"/>
        <v>0</v>
      </c>
      <c r="T344" s="6">
        <f t="shared" si="340"/>
        <v>0</v>
      </c>
      <c r="U344" s="6">
        <f t="shared" si="341"/>
        <v>0</v>
      </c>
      <c r="V344" s="3">
        <f t="shared" si="342"/>
        <v>0</v>
      </c>
      <c r="W344" s="3">
        <f t="shared" si="343"/>
        <v>0</v>
      </c>
      <c r="X344" s="3">
        <f t="shared" si="344"/>
        <v>0</v>
      </c>
      <c r="Y344" s="18" t="e">
        <f t="shared" si="345"/>
        <v>#DIV/0!</v>
      </c>
      <c r="Z344" s="6">
        <f t="shared" si="346"/>
        <v>0</v>
      </c>
      <c r="AA344" s="6">
        <f t="shared" si="347"/>
        <v>0</v>
      </c>
      <c r="AB344" s="6">
        <f t="shared" si="348"/>
        <v>0</v>
      </c>
      <c r="AC344" s="18" t="e">
        <f t="shared" si="349"/>
        <v>#DIV/0!</v>
      </c>
      <c r="AD344" s="6">
        <f t="shared" si="350"/>
        <v>0</v>
      </c>
      <c r="AE344" s="6">
        <f t="shared" si="351"/>
        <v>0</v>
      </c>
      <c r="AF344" s="6">
        <f t="shared" si="352"/>
        <v>0</v>
      </c>
      <c r="AG344" s="6">
        <f t="shared" si="353"/>
        <v>0</v>
      </c>
      <c r="AH344" s="3">
        <f t="shared" si="354"/>
        <v>0</v>
      </c>
      <c r="AI344" s="6">
        <f t="shared" si="355"/>
        <v>0</v>
      </c>
      <c r="AJ344" s="3">
        <f t="shared" si="356"/>
        <v>0</v>
      </c>
      <c r="AK344" s="18" t="e">
        <f t="shared" si="357"/>
        <v>#DIV/0!</v>
      </c>
    </row>
    <row r="345" spans="1:37" hidden="1" x14ac:dyDescent="0.25">
      <c r="A345" t="s">
        <v>1318</v>
      </c>
      <c r="B345" s="80" t="s">
        <v>1229</v>
      </c>
      <c r="C345" t="s">
        <v>1230</v>
      </c>
      <c r="E345"/>
      <c r="H345" s="3">
        <f t="shared" si="329"/>
        <v>0</v>
      </c>
      <c r="I345" s="3">
        <f t="shared" si="330"/>
        <v>0</v>
      </c>
      <c r="J345" s="6">
        <v>0</v>
      </c>
      <c r="K345" s="6">
        <f t="shared" si="331"/>
        <v>0</v>
      </c>
      <c r="L345" s="6">
        <f t="shared" si="332"/>
        <v>0</v>
      </c>
      <c r="M345" s="6">
        <f t="shared" si="333"/>
        <v>0</v>
      </c>
      <c r="N345" s="6">
        <f t="shared" si="334"/>
        <v>0</v>
      </c>
      <c r="O345" s="3">
        <f t="shared" si="335"/>
        <v>0</v>
      </c>
      <c r="P345" s="65">
        <f t="shared" si="336"/>
        <v>0</v>
      </c>
      <c r="Q345" s="6">
        <f t="shared" si="337"/>
        <v>0</v>
      </c>
      <c r="R345" s="6">
        <f t="shared" si="338"/>
        <v>0</v>
      </c>
      <c r="S345" s="6">
        <f t="shared" si="339"/>
        <v>0</v>
      </c>
      <c r="T345" s="6">
        <f t="shared" si="340"/>
        <v>0</v>
      </c>
      <c r="U345" s="6">
        <f t="shared" si="341"/>
        <v>0</v>
      </c>
      <c r="V345" s="3">
        <f t="shared" si="342"/>
        <v>0</v>
      </c>
      <c r="W345" s="3">
        <f t="shared" si="343"/>
        <v>0</v>
      </c>
      <c r="X345" s="3">
        <f t="shared" si="344"/>
        <v>0</v>
      </c>
      <c r="Y345" s="18" t="e">
        <f t="shared" si="345"/>
        <v>#DIV/0!</v>
      </c>
      <c r="Z345" s="6">
        <f t="shared" si="346"/>
        <v>0</v>
      </c>
      <c r="AA345" s="6">
        <f t="shared" si="347"/>
        <v>0</v>
      </c>
      <c r="AB345" s="6">
        <f t="shared" si="348"/>
        <v>0</v>
      </c>
      <c r="AC345" s="18" t="e">
        <f t="shared" si="349"/>
        <v>#DIV/0!</v>
      </c>
      <c r="AD345" s="6">
        <f t="shared" si="350"/>
        <v>0</v>
      </c>
      <c r="AE345" s="6">
        <f t="shared" si="351"/>
        <v>0</v>
      </c>
      <c r="AF345" s="6">
        <f t="shared" si="352"/>
        <v>0</v>
      </c>
      <c r="AG345" s="6">
        <f t="shared" si="353"/>
        <v>0</v>
      </c>
      <c r="AH345" s="3">
        <f t="shared" si="354"/>
        <v>0</v>
      </c>
      <c r="AI345" s="6">
        <f t="shared" si="355"/>
        <v>0</v>
      </c>
      <c r="AJ345" s="3">
        <f t="shared" si="356"/>
        <v>0</v>
      </c>
      <c r="AK345" s="18" t="e">
        <f t="shared" si="357"/>
        <v>#DIV/0!</v>
      </c>
    </row>
    <row r="346" spans="1:37" hidden="1" x14ac:dyDescent="0.25">
      <c r="A346" t="s">
        <v>1318</v>
      </c>
      <c r="B346" s="80" t="s">
        <v>741</v>
      </c>
      <c r="C346" t="s">
        <v>742</v>
      </c>
      <c r="E346"/>
      <c r="H346" s="3">
        <f t="shared" si="329"/>
        <v>0</v>
      </c>
      <c r="I346" s="3">
        <f t="shared" si="330"/>
        <v>0</v>
      </c>
      <c r="J346" s="6">
        <v>0</v>
      </c>
      <c r="K346" s="6">
        <f t="shared" si="331"/>
        <v>0</v>
      </c>
      <c r="L346" s="6">
        <f t="shared" si="332"/>
        <v>0</v>
      </c>
      <c r="M346" s="6">
        <f t="shared" si="333"/>
        <v>0</v>
      </c>
      <c r="N346" s="6">
        <f t="shared" si="334"/>
        <v>0</v>
      </c>
      <c r="O346" s="3">
        <f t="shared" si="335"/>
        <v>0</v>
      </c>
      <c r="P346" s="65">
        <f t="shared" si="336"/>
        <v>0</v>
      </c>
      <c r="Q346" s="6">
        <f t="shared" si="337"/>
        <v>0</v>
      </c>
      <c r="R346" s="6">
        <f t="shared" si="338"/>
        <v>0</v>
      </c>
      <c r="S346" s="6">
        <f t="shared" si="339"/>
        <v>0</v>
      </c>
      <c r="T346" s="6">
        <f t="shared" si="340"/>
        <v>0</v>
      </c>
      <c r="U346" s="6">
        <f t="shared" si="341"/>
        <v>0</v>
      </c>
      <c r="V346" s="3">
        <f t="shared" si="342"/>
        <v>0</v>
      </c>
      <c r="W346" s="3">
        <f t="shared" si="343"/>
        <v>0</v>
      </c>
      <c r="X346" s="3">
        <f t="shared" si="344"/>
        <v>0</v>
      </c>
      <c r="Y346" s="18" t="e">
        <f t="shared" si="345"/>
        <v>#DIV/0!</v>
      </c>
      <c r="Z346" s="6">
        <f t="shared" si="346"/>
        <v>0</v>
      </c>
      <c r="AA346" s="6">
        <f t="shared" si="347"/>
        <v>0</v>
      </c>
      <c r="AB346" s="6">
        <f t="shared" si="348"/>
        <v>0</v>
      </c>
      <c r="AC346" s="18" t="e">
        <f t="shared" si="349"/>
        <v>#DIV/0!</v>
      </c>
      <c r="AD346" s="6">
        <f t="shared" si="350"/>
        <v>0</v>
      </c>
      <c r="AE346" s="6">
        <f t="shared" si="351"/>
        <v>0</v>
      </c>
      <c r="AF346" s="6">
        <f t="shared" si="352"/>
        <v>0</v>
      </c>
      <c r="AG346" s="6">
        <f t="shared" si="353"/>
        <v>0</v>
      </c>
      <c r="AH346" s="3">
        <f t="shared" si="354"/>
        <v>0</v>
      </c>
      <c r="AI346" s="6">
        <f t="shared" si="355"/>
        <v>0</v>
      </c>
      <c r="AJ346" s="3">
        <f t="shared" si="356"/>
        <v>0</v>
      </c>
      <c r="AK346" s="18" t="e">
        <f t="shared" si="357"/>
        <v>#DIV/0!</v>
      </c>
    </row>
    <row r="347" spans="1:37" hidden="1" x14ac:dyDescent="0.25">
      <c r="A347" t="s">
        <v>1318</v>
      </c>
      <c r="B347" s="80" t="s">
        <v>1231</v>
      </c>
      <c r="C347" t="s">
        <v>1232</v>
      </c>
      <c r="E347"/>
      <c r="H347" s="3">
        <f t="shared" si="329"/>
        <v>0</v>
      </c>
      <c r="I347" s="3">
        <f t="shared" si="330"/>
        <v>0</v>
      </c>
      <c r="J347" s="6">
        <v>0</v>
      </c>
      <c r="K347" s="6">
        <f t="shared" si="331"/>
        <v>0</v>
      </c>
      <c r="L347" s="6">
        <f t="shared" si="332"/>
        <v>0</v>
      </c>
      <c r="M347" s="6">
        <f t="shared" si="333"/>
        <v>0</v>
      </c>
      <c r="N347" s="6">
        <f t="shared" si="334"/>
        <v>0</v>
      </c>
      <c r="O347" s="3">
        <f t="shared" si="335"/>
        <v>0</v>
      </c>
      <c r="P347" s="65">
        <f t="shared" si="336"/>
        <v>0</v>
      </c>
      <c r="Q347" s="6">
        <f t="shared" si="337"/>
        <v>0</v>
      </c>
      <c r="R347" s="6">
        <f t="shared" si="338"/>
        <v>0</v>
      </c>
      <c r="S347" s="6">
        <f t="shared" si="339"/>
        <v>0</v>
      </c>
      <c r="T347" s="6">
        <f t="shared" si="340"/>
        <v>0</v>
      </c>
      <c r="U347" s="6">
        <f t="shared" si="341"/>
        <v>0</v>
      </c>
      <c r="V347" s="3">
        <f t="shared" si="342"/>
        <v>0</v>
      </c>
      <c r="W347" s="3">
        <f t="shared" si="343"/>
        <v>0</v>
      </c>
      <c r="X347" s="3">
        <f t="shared" si="344"/>
        <v>0</v>
      </c>
      <c r="Y347" s="18" t="e">
        <f t="shared" si="345"/>
        <v>#DIV/0!</v>
      </c>
      <c r="Z347" s="6">
        <f t="shared" si="346"/>
        <v>0</v>
      </c>
      <c r="AA347" s="6">
        <f t="shared" si="347"/>
        <v>0</v>
      </c>
      <c r="AB347" s="6">
        <f t="shared" si="348"/>
        <v>0</v>
      </c>
      <c r="AC347" s="18" t="e">
        <f t="shared" si="349"/>
        <v>#DIV/0!</v>
      </c>
      <c r="AD347" s="6">
        <f t="shared" si="350"/>
        <v>0</v>
      </c>
      <c r="AE347" s="6">
        <f t="shared" si="351"/>
        <v>0</v>
      </c>
      <c r="AF347" s="6">
        <f t="shared" si="352"/>
        <v>0</v>
      </c>
      <c r="AG347" s="6">
        <f t="shared" si="353"/>
        <v>0</v>
      </c>
      <c r="AH347" s="3">
        <f t="shared" si="354"/>
        <v>0</v>
      </c>
      <c r="AI347" s="6">
        <f t="shared" si="355"/>
        <v>0</v>
      </c>
      <c r="AJ347" s="3">
        <f t="shared" si="356"/>
        <v>0</v>
      </c>
      <c r="AK347" s="18" t="e">
        <f t="shared" si="357"/>
        <v>#DIV/0!</v>
      </c>
    </row>
    <row r="348" spans="1:37" hidden="1" x14ac:dyDescent="0.25">
      <c r="A348" t="s">
        <v>1318</v>
      </c>
      <c r="B348" s="80" t="s">
        <v>745</v>
      </c>
      <c r="C348" t="s">
        <v>746</v>
      </c>
      <c r="E348"/>
      <c r="H348" s="3">
        <f t="shared" si="329"/>
        <v>0</v>
      </c>
      <c r="I348" s="3">
        <f t="shared" si="330"/>
        <v>0</v>
      </c>
      <c r="J348" s="6">
        <v>0</v>
      </c>
      <c r="K348" s="6">
        <f t="shared" si="331"/>
        <v>0</v>
      </c>
      <c r="L348" s="6">
        <f t="shared" si="332"/>
        <v>0</v>
      </c>
      <c r="M348" s="6">
        <f t="shared" si="333"/>
        <v>0</v>
      </c>
      <c r="N348" s="6">
        <f t="shared" si="334"/>
        <v>0</v>
      </c>
      <c r="O348" s="3">
        <f t="shared" si="335"/>
        <v>0</v>
      </c>
      <c r="P348" s="65">
        <f t="shared" si="336"/>
        <v>0</v>
      </c>
      <c r="Q348" s="6">
        <f t="shared" si="337"/>
        <v>0</v>
      </c>
      <c r="R348" s="6">
        <f t="shared" si="338"/>
        <v>0</v>
      </c>
      <c r="S348" s="6">
        <f t="shared" si="339"/>
        <v>0</v>
      </c>
      <c r="T348" s="6">
        <f t="shared" si="340"/>
        <v>0</v>
      </c>
      <c r="U348" s="6">
        <f t="shared" si="341"/>
        <v>0</v>
      </c>
      <c r="V348" s="3">
        <f t="shared" si="342"/>
        <v>0</v>
      </c>
      <c r="W348" s="3">
        <f t="shared" si="343"/>
        <v>0</v>
      </c>
      <c r="X348" s="3">
        <f t="shared" si="344"/>
        <v>0</v>
      </c>
      <c r="Y348" s="18" t="e">
        <f t="shared" si="345"/>
        <v>#DIV/0!</v>
      </c>
      <c r="Z348" s="6">
        <f t="shared" si="346"/>
        <v>0</v>
      </c>
      <c r="AA348" s="6">
        <f t="shared" si="347"/>
        <v>0</v>
      </c>
      <c r="AB348" s="6">
        <f t="shared" si="348"/>
        <v>0</v>
      </c>
      <c r="AC348" s="18" t="e">
        <f t="shared" si="349"/>
        <v>#DIV/0!</v>
      </c>
      <c r="AD348" s="6">
        <f t="shared" si="350"/>
        <v>0</v>
      </c>
      <c r="AE348" s="6">
        <f t="shared" si="351"/>
        <v>0</v>
      </c>
      <c r="AF348" s="6">
        <f t="shared" si="352"/>
        <v>0</v>
      </c>
      <c r="AG348" s="6">
        <f t="shared" si="353"/>
        <v>0</v>
      </c>
      <c r="AH348" s="3">
        <f t="shared" si="354"/>
        <v>0</v>
      </c>
      <c r="AI348" s="6">
        <f t="shared" si="355"/>
        <v>0</v>
      </c>
      <c r="AJ348" s="3">
        <f t="shared" si="356"/>
        <v>0</v>
      </c>
      <c r="AK348" s="18" t="e">
        <f t="shared" si="357"/>
        <v>#DIV/0!</v>
      </c>
    </row>
    <row r="349" spans="1:37" hidden="1" x14ac:dyDescent="0.25">
      <c r="A349" t="s">
        <v>1318</v>
      </c>
      <c r="B349" s="80" t="s">
        <v>747</v>
      </c>
      <c r="C349" t="s">
        <v>748</v>
      </c>
      <c r="E349"/>
      <c r="H349" s="3">
        <f t="shared" si="329"/>
        <v>0</v>
      </c>
      <c r="I349" s="3">
        <f t="shared" si="330"/>
        <v>0</v>
      </c>
      <c r="J349" s="6">
        <v>0</v>
      </c>
      <c r="K349" s="6">
        <f t="shared" si="331"/>
        <v>0</v>
      </c>
      <c r="L349" s="6">
        <f t="shared" si="332"/>
        <v>0</v>
      </c>
      <c r="M349" s="6">
        <f t="shared" si="333"/>
        <v>0</v>
      </c>
      <c r="N349" s="6">
        <f t="shared" si="334"/>
        <v>0</v>
      </c>
      <c r="O349" s="3">
        <f t="shared" si="335"/>
        <v>0</v>
      </c>
      <c r="P349" s="65">
        <f t="shared" si="336"/>
        <v>0</v>
      </c>
      <c r="Q349" s="6">
        <f t="shared" si="337"/>
        <v>0</v>
      </c>
      <c r="R349" s="6">
        <f t="shared" si="338"/>
        <v>0</v>
      </c>
      <c r="S349" s="6">
        <f t="shared" si="339"/>
        <v>0</v>
      </c>
      <c r="T349" s="6">
        <f t="shared" si="340"/>
        <v>0</v>
      </c>
      <c r="U349" s="6">
        <f t="shared" si="341"/>
        <v>0</v>
      </c>
      <c r="V349" s="3">
        <f t="shared" si="342"/>
        <v>0</v>
      </c>
      <c r="W349" s="3">
        <f t="shared" si="343"/>
        <v>0</v>
      </c>
      <c r="X349" s="3">
        <f t="shared" si="344"/>
        <v>0</v>
      </c>
      <c r="Y349" s="18" t="e">
        <f t="shared" si="345"/>
        <v>#DIV/0!</v>
      </c>
      <c r="Z349" s="6">
        <f t="shared" si="346"/>
        <v>0</v>
      </c>
      <c r="AA349" s="6">
        <f t="shared" si="347"/>
        <v>0</v>
      </c>
      <c r="AB349" s="6">
        <f t="shared" si="348"/>
        <v>0</v>
      </c>
      <c r="AC349" s="18" t="e">
        <f t="shared" si="349"/>
        <v>#DIV/0!</v>
      </c>
      <c r="AD349" s="6">
        <f t="shared" si="350"/>
        <v>0</v>
      </c>
      <c r="AE349" s="6">
        <f t="shared" si="351"/>
        <v>0</v>
      </c>
      <c r="AF349" s="6">
        <f t="shared" si="352"/>
        <v>0</v>
      </c>
      <c r="AG349" s="6">
        <f t="shared" si="353"/>
        <v>0</v>
      </c>
      <c r="AH349" s="3">
        <f t="shared" si="354"/>
        <v>0</v>
      </c>
      <c r="AI349" s="6">
        <f t="shared" si="355"/>
        <v>0</v>
      </c>
      <c r="AJ349" s="3">
        <f t="shared" si="356"/>
        <v>0</v>
      </c>
      <c r="AK349" s="18" t="e">
        <f t="shared" si="357"/>
        <v>#DIV/0!</v>
      </c>
    </row>
    <row r="350" spans="1:37" hidden="1" x14ac:dyDescent="0.25">
      <c r="A350" t="s">
        <v>1318</v>
      </c>
      <c r="B350" s="80" t="s">
        <v>751</v>
      </c>
      <c r="C350" t="s">
        <v>752</v>
      </c>
      <c r="E350"/>
      <c r="H350" s="3">
        <f t="shared" si="329"/>
        <v>0</v>
      </c>
      <c r="I350" s="3">
        <f t="shared" si="330"/>
        <v>0</v>
      </c>
      <c r="J350" s="6">
        <v>0</v>
      </c>
      <c r="K350" s="6">
        <f t="shared" si="331"/>
        <v>0</v>
      </c>
      <c r="L350" s="6">
        <f t="shared" si="332"/>
        <v>0</v>
      </c>
      <c r="M350" s="6">
        <f t="shared" si="333"/>
        <v>0</v>
      </c>
      <c r="N350" s="6">
        <f t="shared" si="334"/>
        <v>0</v>
      </c>
      <c r="O350" s="3">
        <f t="shared" si="335"/>
        <v>0</v>
      </c>
      <c r="P350" s="65">
        <f t="shared" si="336"/>
        <v>0</v>
      </c>
      <c r="Q350" s="6">
        <f t="shared" si="337"/>
        <v>0</v>
      </c>
      <c r="R350" s="6">
        <f t="shared" si="338"/>
        <v>0</v>
      </c>
      <c r="S350" s="6">
        <f t="shared" si="339"/>
        <v>0</v>
      </c>
      <c r="T350" s="6">
        <f t="shared" si="340"/>
        <v>0</v>
      </c>
      <c r="U350" s="6">
        <f t="shared" si="341"/>
        <v>0</v>
      </c>
      <c r="V350" s="3">
        <f t="shared" si="342"/>
        <v>0</v>
      </c>
      <c r="W350" s="3">
        <f t="shared" si="343"/>
        <v>0</v>
      </c>
      <c r="X350" s="3">
        <f t="shared" si="344"/>
        <v>0</v>
      </c>
      <c r="Y350" s="18" t="e">
        <f t="shared" si="345"/>
        <v>#DIV/0!</v>
      </c>
      <c r="Z350" s="6">
        <f t="shared" si="346"/>
        <v>0</v>
      </c>
      <c r="AA350" s="6">
        <f t="shared" si="347"/>
        <v>0</v>
      </c>
      <c r="AB350" s="6">
        <f t="shared" si="348"/>
        <v>0</v>
      </c>
      <c r="AC350" s="18" t="e">
        <f t="shared" si="349"/>
        <v>#DIV/0!</v>
      </c>
      <c r="AD350" s="6">
        <f t="shared" si="350"/>
        <v>0</v>
      </c>
      <c r="AE350" s="6">
        <f t="shared" si="351"/>
        <v>0</v>
      </c>
      <c r="AF350" s="6">
        <f t="shared" si="352"/>
        <v>0</v>
      </c>
      <c r="AG350" s="6">
        <f t="shared" si="353"/>
        <v>0</v>
      </c>
      <c r="AH350" s="3">
        <f t="shared" si="354"/>
        <v>0</v>
      </c>
      <c r="AI350" s="6">
        <f t="shared" si="355"/>
        <v>0</v>
      </c>
      <c r="AJ350" s="3">
        <f t="shared" si="356"/>
        <v>0</v>
      </c>
      <c r="AK350" s="18" t="e">
        <f t="shared" si="357"/>
        <v>#DIV/0!</v>
      </c>
    </row>
    <row r="351" spans="1:37" hidden="1" x14ac:dyDescent="0.25">
      <c r="A351" t="s">
        <v>1318</v>
      </c>
      <c r="B351" s="80" t="s">
        <v>743</v>
      </c>
      <c r="C351" t="s">
        <v>744</v>
      </c>
      <c r="E351"/>
      <c r="H351" s="3">
        <f t="shared" si="329"/>
        <v>0</v>
      </c>
      <c r="I351" s="3">
        <f t="shared" si="330"/>
        <v>0</v>
      </c>
      <c r="J351" s="6">
        <v>0</v>
      </c>
      <c r="K351" s="6">
        <f t="shared" si="331"/>
        <v>0</v>
      </c>
      <c r="L351" s="6">
        <f t="shared" si="332"/>
        <v>0</v>
      </c>
      <c r="M351" s="6">
        <f t="shared" si="333"/>
        <v>0</v>
      </c>
      <c r="N351" s="6">
        <f t="shared" si="334"/>
        <v>0</v>
      </c>
      <c r="O351" s="3">
        <f t="shared" si="335"/>
        <v>0</v>
      </c>
      <c r="P351" s="65">
        <f t="shared" si="336"/>
        <v>0</v>
      </c>
      <c r="Q351" s="6">
        <f t="shared" si="337"/>
        <v>0</v>
      </c>
      <c r="R351" s="6">
        <f t="shared" si="338"/>
        <v>0</v>
      </c>
      <c r="S351" s="6">
        <f t="shared" si="339"/>
        <v>0</v>
      </c>
      <c r="T351" s="6">
        <f t="shared" si="340"/>
        <v>0</v>
      </c>
      <c r="U351" s="6">
        <f t="shared" si="341"/>
        <v>0</v>
      </c>
      <c r="V351" s="3">
        <f t="shared" si="342"/>
        <v>0</v>
      </c>
      <c r="W351" s="3">
        <f t="shared" si="343"/>
        <v>0</v>
      </c>
      <c r="X351" s="3">
        <f t="shared" si="344"/>
        <v>0</v>
      </c>
      <c r="Y351" s="18" t="e">
        <f t="shared" si="345"/>
        <v>#DIV/0!</v>
      </c>
      <c r="Z351" s="6">
        <f t="shared" si="346"/>
        <v>0</v>
      </c>
      <c r="AA351" s="6">
        <f t="shared" si="347"/>
        <v>0</v>
      </c>
      <c r="AB351" s="6">
        <f t="shared" si="348"/>
        <v>0</v>
      </c>
      <c r="AC351" s="18" t="e">
        <f t="shared" si="349"/>
        <v>#DIV/0!</v>
      </c>
      <c r="AD351" s="6">
        <f t="shared" si="350"/>
        <v>0</v>
      </c>
      <c r="AE351" s="6">
        <f t="shared" si="351"/>
        <v>0</v>
      </c>
      <c r="AF351" s="6">
        <f t="shared" si="352"/>
        <v>0</v>
      </c>
      <c r="AG351" s="6">
        <f t="shared" si="353"/>
        <v>0</v>
      </c>
      <c r="AH351" s="3">
        <f t="shared" si="354"/>
        <v>0</v>
      </c>
      <c r="AI351" s="6">
        <f t="shared" si="355"/>
        <v>0</v>
      </c>
      <c r="AJ351" s="3">
        <f t="shared" si="356"/>
        <v>0</v>
      </c>
      <c r="AK351" s="18" t="e">
        <f t="shared" si="357"/>
        <v>#DIV/0!</v>
      </c>
    </row>
    <row r="352" spans="1:37" hidden="1" x14ac:dyDescent="0.25">
      <c r="A352" t="s">
        <v>1318</v>
      </c>
      <c r="B352" s="80" t="s">
        <v>749</v>
      </c>
      <c r="C352" t="s">
        <v>750</v>
      </c>
      <c r="E352"/>
      <c r="H352" s="3">
        <f t="shared" si="329"/>
        <v>0</v>
      </c>
      <c r="I352" s="3">
        <f t="shared" si="330"/>
        <v>0</v>
      </c>
      <c r="J352" s="6">
        <v>0</v>
      </c>
      <c r="K352" s="6">
        <f t="shared" si="331"/>
        <v>0</v>
      </c>
      <c r="L352" s="6">
        <f t="shared" si="332"/>
        <v>0</v>
      </c>
      <c r="M352" s="6">
        <f t="shared" si="333"/>
        <v>0</v>
      </c>
      <c r="N352" s="6">
        <f t="shared" si="334"/>
        <v>0</v>
      </c>
      <c r="O352" s="3">
        <f t="shared" si="335"/>
        <v>0</v>
      </c>
      <c r="P352" s="65">
        <f t="shared" si="336"/>
        <v>0</v>
      </c>
      <c r="Q352" s="6">
        <f t="shared" si="337"/>
        <v>0</v>
      </c>
      <c r="R352" s="6">
        <f t="shared" si="338"/>
        <v>0</v>
      </c>
      <c r="S352" s="6">
        <f t="shared" si="339"/>
        <v>0</v>
      </c>
      <c r="T352" s="6">
        <f t="shared" si="340"/>
        <v>0</v>
      </c>
      <c r="U352" s="6">
        <f t="shared" si="341"/>
        <v>0</v>
      </c>
      <c r="V352" s="3">
        <f t="shared" si="342"/>
        <v>0</v>
      </c>
      <c r="W352" s="3">
        <f t="shared" si="343"/>
        <v>0</v>
      </c>
      <c r="X352" s="3">
        <f t="shared" si="344"/>
        <v>0</v>
      </c>
      <c r="Y352" s="18" t="e">
        <f t="shared" si="345"/>
        <v>#DIV/0!</v>
      </c>
      <c r="Z352" s="6">
        <f t="shared" si="346"/>
        <v>0</v>
      </c>
      <c r="AA352" s="6">
        <f t="shared" si="347"/>
        <v>0</v>
      </c>
      <c r="AB352" s="6">
        <f t="shared" si="348"/>
        <v>0</v>
      </c>
      <c r="AC352" s="18" t="e">
        <f t="shared" si="349"/>
        <v>#DIV/0!</v>
      </c>
      <c r="AD352" s="6">
        <f t="shared" si="350"/>
        <v>0</v>
      </c>
      <c r="AE352" s="6">
        <f t="shared" si="351"/>
        <v>0</v>
      </c>
      <c r="AF352" s="6">
        <f t="shared" si="352"/>
        <v>0</v>
      </c>
      <c r="AG352" s="6">
        <f t="shared" si="353"/>
        <v>0</v>
      </c>
      <c r="AH352" s="3">
        <f t="shared" si="354"/>
        <v>0</v>
      </c>
      <c r="AI352" s="6">
        <f t="shared" si="355"/>
        <v>0</v>
      </c>
      <c r="AJ352" s="3">
        <f t="shared" si="356"/>
        <v>0</v>
      </c>
      <c r="AK352" s="18" t="e">
        <f t="shared" si="357"/>
        <v>#DIV/0!</v>
      </c>
    </row>
    <row r="353" spans="1:37" hidden="1" x14ac:dyDescent="0.25">
      <c r="A353" t="s">
        <v>1318</v>
      </c>
      <c r="B353" s="80" t="s">
        <v>755</v>
      </c>
      <c r="C353" t="s">
        <v>756</v>
      </c>
      <c r="E353"/>
      <c r="H353" s="3">
        <f t="shared" si="329"/>
        <v>0</v>
      </c>
      <c r="I353" s="3">
        <f t="shared" si="330"/>
        <v>0</v>
      </c>
      <c r="J353" s="6">
        <v>0</v>
      </c>
      <c r="K353" s="6">
        <f t="shared" si="331"/>
        <v>0</v>
      </c>
      <c r="L353" s="6">
        <f t="shared" si="332"/>
        <v>0</v>
      </c>
      <c r="M353" s="6">
        <f t="shared" si="333"/>
        <v>0</v>
      </c>
      <c r="N353" s="6">
        <f t="shared" si="334"/>
        <v>0</v>
      </c>
      <c r="O353" s="3">
        <f t="shared" si="335"/>
        <v>0</v>
      </c>
      <c r="P353" s="65">
        <f t="shared" si="336"/>
        <v>0</v>
      </c>
      <c r="Q353" s="6">
        <f t="shared" si="337"/>
        <v>0</v>
      </c>
      <c r="R353" s="6">
        <f t="shared" si="338"/>
        <v>0</v>
      </c>
      <c r="S353" s="6">
        <f t="shared" si="339"/>
        <v>0</v>
      </c>
      <c r="T353" s="6">
        <f t="shared" si="340"/>
        <v>0</v>
      </c>
      <c r="U353" s="6">
        <f t="shared" si="341"/>
        <v>0</v>
      </c>
      <c r="V353" s="3">
        <f t="shared" si="342"/>
        <v>0</v>
      </c>
      <c r="W353" s="3">
        <f t="shared" si="343"/>
        <v>0</v>
      </c>
      <c r="X353" s="3">
        <f t="shared" si="344"/>
        <v>0</v>
      </c>
      <c r="Y353" s="18" t="e">
        <f t="shared" si="345"/>
        <v>#DIV/0!</v>
      </c>
      <c r="Z353" s="6">
        <f t="shared" si="346"/>
        <v>0</v>
      </c>
      <c r="AA353" s="6">
        <f t="shared" si="347"/>
        <v>0</v>
      </c>
      <c r="AB353" s="6">
        <f t="shared" si="348"/>
        <v>0</v>
      </c>
      <c r="AC353" s="18" t="e">
        <f t="shared" si="349"/>
        <v>#DIV/0!</v>
      </c>
      <c r="AD353" s="6">
        <f t="shared" si="350"/>
        <v>0</v>
      </c>
      <c r="AE353" s="6">
        <f t="shared" si="351"/>
        <v>0</v>
      </c>
      <c r="AF353" s="6">
        <f t="shared" si="352"/>
        <v>0</v>
      </c>
      <c r="AG353" s="6">
        <f t="shared" si="353"/>
        <v>0</v>
      </c>
      <c r="AH353" s="3">
        <f t="shared" si="354"/>
        <v>0</v>
      </c>
      <c r="AI353" s="6">
        <f t="shared" si="355"/>
        <v>0</v>
      </c>
      <c r="AJ353" s="3">
        <f t="shared" si="356"/>
        <v>0</v>
      </c>
      <c r="AK353" s="18" t="e">
        <f t="shared" si="357"/>
        <v>#DIV/0!</v>
      </c>
    </row>
    <row r="354" spans="1:37" hidden="1" x14ac:dyDescent="0.25">
      <c r="A354" t="s">
        <v>1318</v>
      </c>
      <c r="B354" s="80" t="s">
        <v>753</v>
      </c>
      <c r="C354" t="s">
        <v>754</v>
      </c>
      <c r="E354"/>
      <c r="H354" s="3">
        <f t="shared" ref="H354:H417" si="358">G354*5%</f>
        <v>0</v>
      </c>
      <c r="I354" s="3">
        <f t="shared" ref="I354:I417" si="359">G354*0%</f>
        <v>0</v>
      </c>
      <c r="J354" s="6">
        <v>0</v>
      </c>
      <c r="K354" s="6">
        <f t="shared" ref="K354:K417" si="360">SUM(G354:J354)</f>
        <v>0</v>
      </c>
      <c r="L354" s="6">
        <f t="shared" ref="L354:L417" si="361">G354*12%</f>
        <v>0</v>
      </c>
      <c r="M354" s="6">
        <f t="shared" ref="M354:M417" si="362">K354-L354</f>
        <v>0</v>
      </c>
      <c r="N354" s="6">
        <f t="shared" ref="N354:N417" si="363">M354*2.2</f>
        <v>0</v>
      </c>
      <c r="O354" s="3">
        <f t="shared" ref="O354:O417" si="364">N354*18%</f>
        <v>0</v>
      </c>
      <c r="P354" s="65">
        <f t="shared" ref="P354:P417" si="365">O354-L354</f>
        <v>0</v>
      </c>
      <c r="Q354" s="6">
        <f t="shared" si="337"/>
        <v>0</v>
      </c>
      <c r="R354" s="6">
        <f t="shared" si="338"/>
        <v>0</v>
      </c>
      <c r="S354" s="6">
        <f t="shared" si="339"/>
        <v>0</v>
      </c>
      <c r="T354" s="6">
        <f t="shared" si="340"/>
        <v>0</v>
      </c>
      <c r="U354" s="6">
        <f t="shared" si="341"/>
        <v>0</v>
      </c>
      <c r="V354" s="3">
        <f t="shared" si="342"/>
        <v>0</v>
      </c>
      <c r="W354" s="3">
        <f t="shared" si="343"/>
        <v>0</v>
      </c>
      <c r="X354" s="3">
        <f t="shared" si="344"/>
        <v>0</v>
      </c>
      <c r="Y354" s="18" t="e">
        <f t="shared" si="345"/>
        <v>#DIV/0!</v>
      </c>
      <c r="Z354" s="6">
        <f t="shared" si="346"/>
        <v>0</v>
      </c>
      <c r="AA354" s="6">
        <f t="shared" si="347"/>
        <v>0</v>
      </c>
      <c r="AB354" s="6">
        <f t="shared" si="348"/>
        <v>0</v>
      </c>
      <c r="AC354" s="18" t="e">
        <f t="shared" si="349"/>
        <v>#DIV/0!</v>
      </c>
      <c r="AD354" s="6">
        <f t="shared" si="350"/>
        <v>0</v>
      </c>
      <c r="AE354" s="6">
        <f t="shared" si="351"/>
        <v>0</v>
      </c>
      <c r="AF354" s="6">
        <f t="shared" si="352"/>
        <v>0</v>
      </c>
      <c r="AG354" s="6">
        <f t="shared" si="353"/>
        <v>0</v>
      </c>
      <c r="AH354" s="3">
        <f t="shared" si="354"/>
        <v>0</v>
      </c>
      <c r="AI354" s="6">
        <f t="shared" si="355"/>
        <v>0</v>
      </c>
      <c r="AJ354" s="3">
        <f t="shared" si="356"/>
        <v>0</v>
      </c>
      <c r="AK354" s="18" t="e">
        <f t="shared" si="357"/>
        <v>#DIV/0!</v>
      </c>
    </row>
    <row r="355" spans="1:37" hidden="1" x14ac:dyDescent="0.25">
      <c r="A355" t="s">
        <v>1318</v>
      </c>
      <c r="B355" s="80" t="s">
        <v>1053</v>
      </c>
      <c r="C355" t="s">
        <v>1054</v>
      </c>
      <c r="E355"/>
      <c r="H355" s="3">
        <f t="shared" si="358"/>
        <v>0</v>
      </c>
      <c r="I355" s="3">
        <f t="shared" si="359"/>
        <v>0</v>
      </c>
      <c r="J355" s="6">
        <v>0</v>
      </c>
      <c r="K355" s="6">
        <f t="shared" si="360"/>
        <v>0</v>
      </c>
      <c r="L355" s="6">
        <f t="shared" si="361"/>
        <v>0</v>
      </c>
      <c r="M355" s="6">
        <f t="shared" si="362"/>
        <v>0</v>
      </c>
      <c r="N355" s="6">
        <f t="shared" si="363"/>
        <v>0</v>
      </c>
      <c r="O355" s="3">
        <f t="shared" si="364"/>
        <v>0</v>
      </c>
      <c r="P355" s="65">
        <f t="shared" si="365"/>
        <v>0</v>
      </c>
      <c r="Q355" s="6">
        <f t="shared" si="337"/>
        <v>0</v>
      </c>
      <c r="R355" s="6">
        <f t="shared" si="338"/>
        <v>0</v>
      </c>
      <c r="S355" s="6">
        <f t="shared" si="339"/>
        <v>0</v>
      </c>
      <c r="T355" s="6">
        <f t="shared" si="340"/>
        <v>0</v>
      </c>
      <c r="U355" s="6">
        <f t="shared" si="341"/>
        <v>0</v>
      </c>
      <c r="V355" s="3">
        <f t="shared" si="342"/>
        <v>0</v>
      </c>
      <c r="W355" s="3">
        <f t="shared" si="343"/>
        <v>0</v>
      </c>
      <c r="X355" s="3">
        <f t="shared" si="344"/>
        <v>0</v>
      </c>
      <c r="Y355" s="18" t="e">
        <f t="shared" si="345"/>
        <v>#DIV/0!</v>
      </c>
      <c r="Z355" s="6">
        <f t="shared" si="346"/>
        <v>0</v>
      </c>
      <c r="AA355" s="6">
        <f t="shared" si="347"/>
        <v>0</v>
      </c>
      <c r="AB355" s="6">
        <f t="shared" si="348"/>
        <v>0</v>
      </c>
      <c r="AC355" s="18" t="e">
        <f t="shared" si="349"/>
        <v>#DIV/0!</v>
      </c>
      <c r="AD355" s="6">
        <f t="shared" si="350"/>
        <v>0</v>
      </c>
      <c r="AE355" s="6">
        <f t="shared" si="351"/>
        <v>0</v>
      </c>
      <c r="AF355" s="6">
        <f t="shared" si="352"/>
        <v>0</v>
      </c>
      <c r="AG355" s="6">
        <f t="shared" si="353"/>
        <v>0</v>
      </c>
      <c r="AH355" s="3">
        <f t="shared" si="354"/>
        <v>0</v>
      </c>
      <c r="AI355" s="6">
        <f t="shared" si="355"/>
        <v>0</v>
      </c>
      <c r="AJ355" s="3">
        <f t="shared" si="356"/>
        <v>0</v>
      </c>
      <c r="AK355" s="18" t="e">
        <f t="shared" si="357"/>
        <v>#DIV/0!</v>
      </c>
    </row>
    <row r="356" spans="1:37" hidden="1" x14ac:dyDescent="0.25">
      <c r="A356" t="s">
        <v>1318</v>
      </c>
      <c r="B356" s="80" t="s">
        <v>757</v>
      </c>
      <c r="C356" t="s">
        <v>758</v>
      </c>
      <c r="E356"/>
      <c r="H356" s="3">
        <f t="shared" si="358"/>
        <v>0</v>
      </c>
      <c r="I356" s="3">
        <f t="shared" si="359"/>
        <v>0</v>
      </c>
      <c r="J356" s="6">
        <v>0</v>
      </c>
      <c r="K356" s="6">
        <f t="shared" si="360"/>
        <v>0</v>
      </c>
      <c r="L356" s="6">
        <f t="shared" si="361"/>
        <v>0</v>
      </c>
      <c r="M356" s="6">
        <f t="shared" si="362"/>
        <v>0</v>
      </c>
      <c r="N356" s="6">
        <f t="shared" si="363"/>
        <v>0</v>
      </c>
      <c r="O356" s="3">
        <f t="shared" si="364"/>
        <v>0</v>
      </c>
      <c r="P356" s="65">
        <f t="shared" si="365"/>
        <v>0</v>
      </c>
      <c r="Q356" s="6">
        <f t="shared" si="337"/>
        <v>0</v>
      </c>
      <c r="R356" s="6">
        <f t="shared" si="338"/>
        <v>0</v>
      </c>
      <c r="S356" s="6">
        <f t="shared" si="339"/>
        <v>0</v>
      </c>
      <c r="T356" s="6">
        <f t="shared" si="340"/>
        <v>0</v>
      </c>
      <c r="U356" s="6">
        <f t="shared" si="341"/>
        <v>0</v>
      </c>
      <c r="V356" s="3">
        <f t="shared" si="342"/>
        <v>0</v>
      </c>
      <c r="W356" s="3">
        <f t="shared" si="343"/>
        <v>0</v>
      </c>
      <c r="X356" s="3">
        <f t="shared" si="344"/>
        <v>0</v>
      </c>
      <c r="Y356" s="18" t="e">
        <f t="shared" si="345"/>
        <v>#DIV/0!</v>
      </c>
      <c r="Z356" s="6">
        <f t="shared" si="346"/>
        <v>0</v>
      </c>
      <c r="AA356" s="6">
        <f t="shared" si="347"/>
        <v>0</v>
      </c>
      <c r="AB356" s="6">
        <f t="shared" si="348"/>
        <v>0</v>
      </c>
      <c r="AC356" s="18" t="e">
        <f t="shared" si="349"/>
        <v>#DIV/0!</v>
      </c>
      <c r="AD356" s="6">
        <f t="shared" si="350"/>
        <v>0</v>
      </c>
      <c r="AE356" s="6">
        <f t="shared" si="351"/>
        <v>0</v>
      </c>
      <c r="AF356" s="6">
        <f t="shared" si="352"/>
        <v>0</v>
      </c>
      <c r="AG356" s="6">
        <f t="shared" si="353"/>
        <v>0</v>
      </c>
      <c r="AH356" s="3">
        <f t="shared" si="354"/>
        <v>0</v>
      </c>
      <c r="AI356" s="6">
        <f t="shared" si="355"/>
        <v>0</v>
      </c>
      <c r="AJ356" s="3">
        <f t="shared" si="356"/>
        <v>0</v>
      </c>
      <c r="AK356" s="18" t="e">
        <f t="shared" si="357"/>
        <v>#DIV/0!</v>
      </c>
    </row>
    <row r="357" spans="1:37" hidden="1" x14ac:dyDescent="0.25">
      <c r="A357" t="s">
        <v>1318</v>
      </c>
      <c r="B357" s="80" t="s">
        <v>759</v>
      </c>
      <c r="C357" t="s">
        <v>760</v>
      </c>
      <c r="E357"/>
      <c r="H357" s="3">
        <f t="shared" si="358"/>
        <v>0</v>
      </c>
      <c r="I357" s="3">
        <f t="shared" si="359"/>
        <v>0</v>
      </c>
      <c r="J357" s="6">
        <v>0</v>
      </c>
      <c r="K357" s="6">
        <f t="shared" si="360"/>
        <v>0</v>
      </c>
      <c r="L357" s="6">
        <f t="shared" si="361"/>
        <v>0</v>
      </c>
      <c r="M357" s="6">
        <f t="shared" si="362"/>
        <v>0</v>
      </c>
      <c r="N357" s="6">
        <f t="shared" si="363"/>
        <v>0</v>
      </c>
      <c r="O357" s="3">
        <f t="shared" si="364"/>
        <v>0</v>
      </c>
      <c r="P357" s="65">
        <f t="shared" si="365"/>
        <v>0</v>
      </c>
      <c r="Q357" s="6">
        <f t="shared" si="337"/>
        <v>0</v>
      </c>
      <c r="R357" s="6">
        <f t="shared" si="338"/>
        <v>0</v>
      </c>
      <c r="S357" s="6">
        <f t="shared" si="339"/>
        <v>0</v>
      </c>
      <c r="T357" s="6">
        <f t="shared" si="340"/>
        <v>0</v>
      </c>
      <c r="U357" s="6">
        <f t="shared" si="341"/>
        <v>0</v>
      </c>
      <c r="V357" s="3">
        <f t="shared" si="342"/>
        <v>0</v>
      </c>
      <c r="W357" s="3">
        <f t="shared" si="343"/>
        <v>0</v>
      </c>
      <c r="X357" s="3">
        <f t="shared" si="344"/>
        <v>0</v>
      </c>
      <c r="Y357" s="18" t="e">
        <f t="shared" si="345"/>
        <v>#DIV/0!</v>
      </c>
      <c r="Z357" s="6">
        <f t="shared" si="346"/>
        <v>0</v>
      </c>
      <c r="AA357" s="6">
        <f t="shared" si="347"/>
        <v>0</v>
      </c>
      <c r="AB357" s="6">
        <f t="shared" si="348"/>
        <v>0</v>
      </c>
      <c r="AC357" s="18" t="e">
        <f t="shared" si="349"/>
        <v>#DIV/0!</v>
      </c>
      <c r="AD357" s="6">
        <f t="shared" si="350"/>
        <v>0</v>
      </c>
      <c r="AE357" s="6">
        <f t="shared" si="351"/>
        <v>0</v>
      </c>
      <c r="AF357" s="6">
        <f t="shared" si="352"/>
        <v>0</v>
      </c>
      <c r="AG357" s="6">
        <f t="shared" si="353"/>
        <v>0</v>
      </c>
      <c r="AH357" s="3">
        <f t="shared" si="354"/>
        <v>0</v>
      </c>
      <c r="AI357" s="6">
        <f t="shared" si="355"/>
        <v>0</v>
      </c>
      <c r="AJ357" s="3">
        <f t="shared" si="356"/>
        <v>0</v>
      </c>
      <c r="AK357" s="18" t="e">
        <f t="shared" si="357"/>
        <v>#DIV/0!</v>
      </c>
    </row>
    <row r="358" spans="1:37" hidden="1" x14ac:dyDescent="0.25">
      <c r="A358" t="s">
        <v>1326</v>
      </c>
      <c r="B358" s="80" t="s">
        <v>1339</v>
      </c>
      <c r="C358" t="s">
        <v>1340</v>
      </c>
      <c r="E358"/>
      <c r="H358" s="3">
        <f t="shared" si="358"/>
        <v>0</v>
      </c>
      <c r="I358" s="3">
        <f t="shared" si="359"/>
        <v>0</v>
      </c>
      <c r="J358" s="6">
        <v>0</v>
      </c>
      <c r="K358" s="6">
        <f t="shared" si="360"/>
        <v>0</v>
      </c>
      <c r="L358" s="6">
        <f t="shared" si="361"/>
        <v>0</v>
      </c>
      <c r="M358" s="6">
        <f t="shared" si="362"/>
        <v>0</v>
      </c>
      <c r="N358" s="6">
        <f t="shared" si="363"/>
        <v>0</v>
      </c>
      <c r="O358" s="3">
        <f t="shared" si="364"/>
        <v>0</v>
      </c>
      <c r="P358" s="65">
        <f t="shared" si="365"/>
        <v>0</v>
      </c>
      <c r="Q358" s="6">
        <f t="shared" si="337"/>
        <v>0</v>
      </c>
      <c r="R358" s="6">
        <f t="shared" si="338"/>
        <v>0</v>
      </c>
      <c r="S358" s="6">
        <f t="shared" si="339"/>
        <v>0</v>
      </c>
      <c r="T358" s="6">
        <f t="shared" si="340"/>
        <v>0</v>
      </c>
      <c r="U358" s="6">
        <f t="shared" si="341"/>
        <v>0</v>
      </c>
      <c r="V358" s="3">
        <f t="shared" si="342"/>
        <v>0</v>
      </c>
      <c r="W358" s="3">
        <f t="shared" si="343"/>
        <v>0</v>
      </c>
      <c r="X358" s="3">
        <f t="shared" si="344"/>
        <v>0</v>
      </c>
      <c r="Y358" s="18" t="e">
        <f t="shared" si="345"/>
        <v>#DIV/0!</v>
      </c>
      <c r="Z358" s="6">
        <f t="shared" si="346"/>
        <v>0</v>
      </c>
      <c r="AA358" s="6">
        <f t="shared" si="347"/>
        <v>0</v>
      </c>
      <c r="AB358" s="6">
        <f t="shared" si="348"/>
        <v>0</v>
      </c>
      <c r="AC358" s="18" t="e">
        <f t="shared" si="349"/>
        <v>#DIV/0!</v>
      </c>
      <c r="AD358" s="6">
        <f t="shared" si="350"/>
        <v>0</v>
      </c>
      <c r="AE358" s="6">
        <f t="shared" si="351"/>
        <v>0</v>
      </c>
      <c r="AF358" s="6">
        <f t="shared" si="352"/>
        <v>0</v>
      </c>
      <c r="AG358" s="6">
        <f t="shared" si="353"/>
        <v>0</v>
      </c>
      <c r="AH358" s="3">
        <f t="shared" si="354"/>
        <v>0</v>
      </c>
      <c r="AI358" s="6">
        <f t="shared" si="355"/>
        <v>0</v>
      </c>
      <c r="AJ358" s="3">
        <f t="shared" si="356"/>
        <v>0</v>
      </c>
      <c r="AK358" s="18" t="e">
        <f t="shared" si="357"/>
        <v>#DIV/0!</v>
      </c>
    </row>
    <row r="359" spans="1:37" hidden="1" x14ac:dyDescent="0.25">
      <c r="A359" t="s">
        <v>1326</v>
      </c>
      <c r="B359" s="80" t="s">
        <v>1341</v>
      </c>
      <c r="C359" t="s">
        <v>1342</v>
      </c>
      <c r="E359"/>
      <c r="H359" s="3">
        <f t="shared" si="358"/>
        <v>0</v>
      </c>
      <c r="I359" s="3">
        <f t="shared" si="359"/>
        <v>0</v>
      </c>
      <c r="J359" s="6">
        <v>0</v>
      </c>
      <c r="K359" s="6">
        <f t="shared" si="360"/>
        <v>0</v>
      </c>
      <c r="L359" s="6">
        <f t="shared" si="361"/>
        <v>0</v>
      </c>
      <c r="M359" s="6">
        <f t="shared" si="362"/>
        <v>0</v>
      </c>
      <c r="N359" s="6">
        <f t="shared" si="363"/>
        <v>0</v>
      </c>
      <c r="O359" s="3">
        <f t="shared" si="364"/>
        <v>0</v>
      </c>
      <c r="P359" s="65">
        <f t="shared" si="365"/>
        <v>0</v>
      </c>
      <c r="Q359" s="6">
        <f t="shared" si="337"/>
        <v>0</v>
      </c>
      <c r="R359" s="6">
        <f t="shared" si="338"/>
        <v>0</v>
      </c>
      <c r="S359" s="6">
        <f t="shared" si="339"/>
        <v>0</v>
      </c>
      <c r="T359" s="6">
        <f t="shared" si="340"/>
        <v>0</v>
      </c>
      <c r="U359" s="6">
        <f t="shared" si="341"/>
        <v>0</v>
      </c>
      <c r="V359" s="3">
        <f t="shared" si="342"/>
        <v>0</v>
      </c>
      <c r="W359" s="3">
        <f t="shared" si="343"/>
        <v>0</v>
      </c>
      <c r="X359" s="3">
        <f t="shared" si="344"/>
        <v>0</v>
      </c>
      <c r="Y359" s="18" t="e">
        <f t="shared" si="345"/>
        <v>#DIV/0!</v>
      </c>
      <c r="Z359" s="6">
        <f t="shared" si="346"/>
        <v>0</v>
      </c>
      <c r="AA359" s="6">
        <f t="shared" si="347"/>
        <v>0</v>
      </c>
      <c r="AB359" s="6">
        <f t="shared" si="348"/>
        <v>0</v>
      </c>
      <c r="AC359" s="18" t="e">
        <f t="shared" si="349"/>
        <v>#DIV/0!</v>
      </c>
      <c r="AD359" s="6">
        <f t="shared" si="350"/>
        <v>0</v>
      </c>
      <c r="AE359" s="6">
        <f t="shared" si="351"/>
        <v>0</v>
      </c>
      <c r="AF359" s="6">
        <f t="shared" si="352"/>
        <v>0</v>
      </c>
      <c r="AG359" s="6">
        <f t="shared" si="353"/>
        <v>0</v>
      </c>
      <c r="AH359" s="3">
        <f t="shared" si="354"/>
        <v>0</v>
      </c>
      <c r="AI359" s="6">
        <f t="shared" si="355"/>
        <v>0</v>
      </c>
      <c r="AJ359" s="3">
        <f t="shared" si="356"/>
        <v>0</v>
      </c>
      <c r="AK359" s="18" t="e">
        <f t="shared" si="357"/>
        <v>#DIV/0!</v>
      </c>
    </row>
    <row r="360" spans="1:37" hidden="1" x14ac:dyDescent="0.25">
      <c r="A360" t="s">
        <v>1314</v>
      </c>
      <c r="B360" s="80" t="s">
        <v>850</v>
      </c>
      <c r="C360" t="s">
        <v>851</v>
      </c>
      <c r="E360"/>
      <c r="H360" s="3">
        <f t="shared" si="358"/>
        <v>0</v>
      </c>
      <c r="I360" s="3">
        <f t="shared" si="359"/>
        <v>0</v>
      </c>
      <c r="J360" s="6">
        <v>0</v>
      </c>
      <c r="K360" s="6">
        <f t="shared" si="360"/>
        <v>0</v>
      </c>
      <c r="L360" s="6">
        <f t="shared" si="361"/>
        <v>0</v>
      </c>
      <c r="M360" s="6">
        <f t="shared" si="362"/>
        <v>0</v>
      </c>
      <c r="N360" s="6">
        <f t="shared" si="363"/>
        <v>0</v>
      </c>
      <c r="O360" s="3">
        <f t="shared" si="364"/>
        <v>0</v>
      </c>
      <c r="P360" s="65">
        <f t="shared" si="365"/>
        <v>0</v>
      </c>
      <c r="Q360" s="6">
        <f t="shared" si="337"/>
        <v>0</v>
      </c>
      <c r="R360" s="6">
        <f t="shared" si="338"/>
        <v>0</v>
      </c>
      <c r="S360" s="6">
        <f t="shared" si="339"/>
        <v>0</v>
      </c>
      <c r="T360" s="6">
        <f t="shared" si="340"/>
        <v>0</v>
      </c>
      <c r="U360" s="6">
        <f t="shared" si="341"/>
        <v>0</v>
      </c>
      <c r="V360" s="3">
        <f t="shared" si="342"/>
        <v>0</v>
      </c>
      <c r="W360" s="3">
        <f t="shared" si="343"/>
        <v>0</v>
      </c>
      <c r="X360" s="3">
        <f t="shared" si="344"/>
        <v>0</v>
      </c>
      <c r="Y360" s="18" t="e">
        <f t="shared" si="345"/>
        <v>#DIV/0!</v>
      </c>
      <c r="Z360" s="6">
        <f t="shared" si="346"/>
        <v>0</v>
      </c>
      <c r="AA360" s="6">
        <f t="shared" si="347"/>
        <v>0</v>
      </c>
      <c r="AB360" s="6">
        <f t="shared" si="348"/>
        <v>0</v>
      </c>
      <c r="AC360" s="18" t="e">
        <f t="shared" si="349"/>
        <v>#DIV/0!</v>
      </c>
      <c r="AD360" s="6">
        <f t="shared" si="350"/>
        <v>0</v>
      </c>
      <c r="AE360" s="6">
        <f t="shared" si="351"/>
        <v>0</v>
      </c>
      <c r="AF360" s="6">
        <f t="shared" si="352"/>
        <v>0</v>
      </c>
      <c r="AG360" s="6">
        <f t="shared" si="353"/>
        <v>0</v>
      </c>
      <c r="AH360" s="3">
        <f t="shared" si="354"/>
        <v>0</v>
      </c>
      <c r="AI360" s="6">
        <f t="shared" si="355"/>
        <v>0</v>
      </c>
      <c r="AJ360" s="3">
        <f t="shared" si="356"/>
        <v>0</v>
      </c>
      <c r="AK360" s="18" t="e">
        <f t="shared" si="357"/>
        <v>#DIV/0!</v>
      </c>
    </row>
    <row r="361" spans="1:37" hidden="1" x14ac:dyDescent="0.25">
      <c r="A361" t="s">
        <v>1314</v>
      </c>
      <c r="B361" s="80" t="s">
        <v>1047</v>
      </c>
      <c r="C361" t="s">
        <v>1048</v>
      </c>
      <c r="E361"/>
      <c r="H361" s="3">
        <f t="shared" si="358"/>
        <v>0</v>
      </c>
      <c r="I361" s="3">
        <f t="shared" si="359"/>
        <v>0</v>
      </c>
      <c r="J361" s="6">
        <v>0</v>
      </c>
      <c r="K361" s="6">
        <f t="shared" si="360"/>
        <v>0</v>
      </c>
      <c r="L361" s="6">
        <f t="shared" si="361"/>
        <v>0</v>
      </c>
      <c r="M361" s="6">
        <f t="shared" si="362"/>
        <v>0</v>
      </c>
      <c r="N361" s="6">
        <f t="shared" si="363"/>
        <v>0</v>
      </c>
      <c r="O361" s="3">
        <f t="shared" si="364"/>
        <v>0</v>
      </c>
      <c r="P361" s="65">
        <f t="shared" si="365"/>
        <v>0</v>
      </c>
      <c r="Q361" s="6">
        <f t="shared" si="337"/>
        <v>0</v>
      </c>
      <c r="R361" s="6">
        <f t="shared" si="338"/>
        <v>0</v>
      </c>
      <c r="S361" s="6">
        <f t="shared" si="339"/>
        <v>0</v>
      </c>
      <c r="T361" s="6">
        <f t="shared" si="340"/>
        <v>0</v>
      </c>
      <c r="U361" s="6">
        <f t="shared" si="341"/>
        <v>0</v>
      </c>
      <c r="V361" s="3">
        <f t="shared" si="342"/>
        <v>0</v>
      </c>
      <c r="W361" s="3">
        <f t="shared" si="343"/>
        <v>0</v>
      </c>
      <c r="X361" s="3">
        <f t="shared" si="344"/>
        <v>0</v>
      </c>
      <c r="Y361" s="18" t="e">
        <f t="shared" si="345"/>
        <v>#DIV/0!</v>
      </c>
      <c r="Z361" s="6">
        <f t="shared" si="346"/>
        <v>0</v>
      </c>
      <c r="AA361" s="6">
        <f t="shared" si="347"/>
        <v>0</v>
      </c>
      <c r="AB361" s="6">
        <f t="shared" si="348"/>
        <v>0</v>
      </c>
      <c r="AC361" s="18" t="e">
        <f t="shared" si="349"/>
        <v>#DIV/0!</v>
      </c>
      <c r="AD361" s="6">
        <f t="shared" si="350"/>
        <v>0</v>
      </c>
      <c r="AE361" s="6">
        <f t="shared" si="351"/>
        <v>0</v>
      </c>
      <c r="AF361" s="6">
        <f t="shared" si="352"/>
        <v>0</v>
      </c>
      <c r="AG361" s="6">
        <f t="shared" si="353"/>
        <v>0</v>
      </c>
      <c r="AH361" s="3">
        <f t="shared" si="354"/>
        <v>0</v>
      </c>
      <c r="AI361" s="6">
        <f t="shared" si="355"/>
        <v>0</v>
      </c>
      <c r="AJ361" s="3">
        <f t="shared" si="356"/>
        <v>0</v>
      </c>
      <c r="AK361" s="18" t="e">
        <f t="shared" si="357"/>
        <v>#DIV/0!</v>
      </c>
    </row>
    <row r="362" spans="1:37" hidden="1" x14ac:dyDescent="0.25">
      <c r="A362" t="s">
        <v>1314</v>
      </c>
      <c r="B362" s="80" t="s">
        <v>836</v>
      </c>
      <c r="C362" t="s">
        <v>837</v>
      </c>
      <c r="E362"/>
      <c r="H362" s="3">
        <f t="shared" si="358"/>
        <v>0</v>
      </c>
      <c r="I362" s="3">
        <f t="shared" si="359"/>
        <v>0</v>
      </c>
      <c r="J362" s="6">
        <v>0</v>
      </c>
      <c r="K362" s="6">
        <f t="shared" si="360"/>
        <v>0</v>
      </c>
      <c r="L362" s="6">
        <f t="shared" si="361"/>
        <v>0</v>
      </c>
      <c r="M362" s="6">
        <f t="shared" si="362"/>
        <v>0</v>
      </c>
      <c r="N362" s="6">
        <f t="shared" si="363"/>
        <v>0</v>
      </c>
      <c r="O362" s="3">
        <f t="shared" si="364"/>
        <v>0</v>
      </c>
      <c r="P362" s="65">
        <f t="shared" si="365"/>
        <v>0</v>
      </c>
      <c r="Q362" s="6">
        <f t="shared" si="337"/>
        <v>0</v>
      </c>
      <c r="R362" s="6">
        <f t="shared" si="338"/>
        <v>0</v>
      </c>
      <c r="S362" s="6">
        <f t="shared" si="339"/>
        <v>0</v>
      </c>
      <c r="T362" s="6">
        <f t="shared" si="340"/>
        <v>0</v>
      </c>
      <c r="U362" s="6">
        <f t="shared" si="341"/>
        <v>0</v>
      </c>
      <c r="V362" s="3">
        <f t="shared" si="342"/>
        <v>0</v>
      </c>
      <c r="W362" s="3">
        <f t="shared" si="343"/>
        <v>0</v>
      </c>
      <c r="X362" s="3">
        <f t="shared" si="344"/>
        <v>0</v>
      </c>
      <c r="Y362" s="18" t="e">
        <f t="shared" si="345"/>
        <v>#DIV/0!</v>
      </c>
      <c r="Z362" s="6">
        <f t="shared" si="346"/>
        <v>0</v>
      </c>
      <c r="AA362" s="6">
        <f t="shared" si="347"/>
        <v>0</v>
      </c>
      <c r="AB362" s="6">
        <f t="shared" si="348"/>
        <v>0</v>
      </c>
      <c r="AC362" s="18" t="e">
        <f t="shared" si="349"/>
        <v>#DIV/0!</v>
      </c>
      <c r="AD362" s="6">
        <f t="shared" si="350"/>
        <v>0</v>
      </c>
      <c r="AE362" s="6">
        <f t="shared" si="351"/>
        <v>0</v>
      </c>
      <c r="AF362" s="6">
        <f t="shared" si="352"/>
        <v>0</v>
      </c>
      <c r="AG362" s="6">
        <f t="shared" si="353"/>
        <v>0</v>
      </c>
      <c r="AH362" s="3">
        <f t="shared" si="354"/>
        <v>0</v>
      </c>
      <c r="AI362" s="6">
        <f t="shared" si="355"/>
        <v>0</v>
      </c>
      <c r="AJ362" s="3">
        <f t="shared" si="356"/>
        <v>0</v>
      </c>
      <c r="AK362" s="18" t="e">
        <f t="shared" si="357"/>
        <v>#DIV/0!</v>
      </c>
    </row>
    <row r="363" spans="1:37" hidden="1" x14ac:dyDescent="0.25">
      <c r="A363" t="s">
        <v>1318</v>
      </c>
      <c r="B363" s="80" t="s">
        <v>311</v>
      </c>
      <c r="C363" t="s">
        <v>312</v>
      </c>
      <c r="E363"/>
      <c r="H363" s="3">
        <f t="shared" si="358"/>
        <v>0</v>
      </c>
      <c r="I363" s="3">
        <f t="shared" si="359"/>
        <v>0</v>
      </c>
      <c r="J363" s="6">
        <v>0</v>
      </c>
      <c r="K363" s="6">
        <f t="shared" si="360"/>
        <v>0</v>
      </c>
      <c r="L363" s="6">
        <f t="shared" si="361"/>
        <v>0</v>
      </c>
      <c r="M363" s="6">
        <f t="shared" si="362"/>
        <v>0</v>
      </c>
      <c r="N363" s="6">
        <f t="shared" si="363"/>
        <v>0</v>
      </c>
      <c r="O363" s="3">
        <f t="shared" si="364"/>
        <v>0</v>
      </c>
      <c r="P363" s="65">
        <f t="shared" si="365"/>
        <v>0</v>
      </c>
      <c r="Q363" s="6">
        <f t="shared" si="337"/>
        <v>0</v>
      </c>
      <c r="R363" s="6">
        <f t="shared" si="338"/>
        <v>0</v>
      </c>
      <c r="S363" s="6">
        <f t="shared" si="339"/>
        <v>0</v>
      </c>
      <c r="T363" s="6">
        <f t="shared" si="340"/>
        <v>0</v>
      </c>
      <c r="U363" s="6">
        <f t="shared" si="341"/>
        <v>0</v>
      </c>
      <c r="V363" s="3">
        <f t="shared" si="342"/>
        <v>0</v>
      </c>
      <c r="W363" s="3">
        <f t="shared" si="343"/>
        <v>0</v>
      </c>
      <c r="X363" s="3">
        <f t="shared" si="344"/>
        <v>0</v>
      </c>
      <c r="Y363" s="18" t="e">
        <f t="shared" si="345"/>
        <v>#DIV/0!</v>
      </c>
      <c r="Z363" s="6">
        <f t="shared" si="346"/>
        <v>0</v>
      </c>
      <c r="AA363" s="6">
        <f t="shared" si="347"/>
        <v>0</v>
      </c>
      <c r="AB363" s="6">
        <f t="shared" si="348"/>
        <v>0</v>
      </c>
      <c r="AC363" s="18" t="e">
        <f t="shared" si="349"/>
        <v>#DIV/0!</v>
      </c>
      <c r="AD363" s="6">
        <f t="shared" si="350"/>
        <v>0</v>
      </c>
      <c r="AE363" s="6">
        <f t="shared" si="351"/>
        <v>0</v>
      </c>
      <c r="AF363" s="6">
        <f t="shared" si="352"/>
        <v>0</v>
      </c>
      <c r="AG363" s="6">
        <f t="shared" si="353"/>
        <v>0</v>
      </c>
      <c r="AH363" s="3">
        <f t="shared" si="354"/>
        <v>0</v>
      </c>
      <c r="AI363" s="6">
        <f t="shared" si="355"/>
        <v>0</v>
      </c>
      <c r="AJ363" s="3">
        <f t="shared" si="356"/>
        <v>0</v>
      </c>
      <c r="AK363" s="18" t="e">
        <f t="shared" si="357"/>
        <v>#DIV/0!</v>
      </c>
    </row>
    <row r="364" spans="1:37" hidden="1" x14ac:dyDescent="0.25">
      <c r="A364" t="s">
        <v>1318</v>
      </c>
      <c r="B364" s="80" t="s">
        <v>309</v>
      </c>
      <c r="C364" t="s">
        <v>310</v>
      </c>
      <c r="E364"/>
      <c r="H364" s="3">
        <f t="shared" si="358"/>
        <v>0</v>
      </c>
      <c r="I364" s="3">
        <f t="shared" si="359"/>
        <v>0</v>
      </c>
      <c r="J364" s="6">
        <v>0</v>
      </c>
      <c r="K364" s="6">
        <f t="shared" si="360"/>
        <v>0</v>
      </c>
      <c r="L364" s="6">
        <f t="shared" si="361"/>
        <v>0</v>
      </c>
      <c r="M364" s="6">
        <f t="shared" si="362"/>
        <v>0</v>
      </c>
      <c r="N364" s="6">
        <f t="shared" si="363"/>
        <v>0</v>
      </c>
      <c r="O364" s="3">
        <f t="shared" si="364"/>
        <v>0</v>
      </c>
      <c r="P364" s="65">
        <f t="shared" si="365"/>
        <v>0</v>
      </c>
      <c r="Q364" s="6">
        <f t="shared" si="337"/>
        <v>0</v>
      </c>
      <c r="R364" s="6">
        <f t="shared" si="338"/>
        <v>0</v>
      </c>
      <c r="S364" s="6">
        <f t="shared" si="339"/>
        <v>0</v>
      </c>
      <c r="T364" s="6">
        <f t="shared" si="340"/>
        <v>0</v>
      </c>
      <c r="U364" s="6">
        <f t="shared" si="341"/>
        <v>0</v>
      </c>
      <c r="V364" s="3">
        <f t="shared" si="342"/>
        <v>0</v>
      </c>
      <c r="W364" s="3">
        <f t="shared" si="343"/>
        <v>0</v>
      </c>
      <c r="X364" s="3">
        <f t="shared" si="344"/>
        <v>0</v>
      </c>
      <c r="Y364" s="18" t="e">
        <f t="shared" si="345"/>
        <v>#DIV/0!</v>
      </c>
      <c r="Z364" s="6">
        <f t="shared" si="346"/>
        <v>0</v>
      </c>
      <c r="AA364" s="6">
        <f t="shared" si="347"/>
        <v>0</v>
      </c>
      <c r="AB364" s="6">
        <f t="shared" si="348"/>
        <v>0</v>
      </c>
      <c r="AC364" s="18" t="e">
        <f t="shared" si="349"/>
        <v>#DIV/0!</v>
      </c>
      <c r="AD364" s="6">
        <f t="shared" si="350"/>
        <v>0</v>
      </c>
      <c r="AE364" s="6">
        <f t="shared" si="351"/>
        <v>0</v>
      </c>
      <c r="AF364" s="6">
        <f t="shared" si="352"/>
        <v>0</v>
      </c>
      <c r="AG364" s="6">
        <f t="shared" si="353"/>
        <v>0</v>
      </c>
      <c r="AH364" s="3">
        <f t="shared" si="354"/>
        <v>0</v>
      </c>
      <c r="AI364" s="6">
        <f t="shared" si="355"/>
        <v>0</v>
      </c>
      <c r="AJ364" s="3">
        <f t="shared" si="356"/>
        <v>0</v>
      </c>
      <c r="AK364" s="18" t="e">
        <f t="shared" si="357"/>
        <v>#DIV/0!</v>
      </c>
    </row>
    <row r="365" spans="1:37" hidden="1" x14ac:dyDescent="0.25">
      <c r="A365" t="s">
        <v>1314</v>
      </c>
      <c r="B365" s="80" t="s">
        <v>830</v>
      </c>
      <c r="C365" t="s">
        <v>831</v>
      </c>
      <c r="E365"/>
      <c r="H365" s="3">
        <f t="shared" si="358"/>
        <v>0</v>
      </c>
      <c r="I365" s="3">
        <f t="shared" si="359"/>
        <v>0</v>
      </c>
      <c r="J365" s="6">
        <v>0</v>
      </c>
      <c r="K365" s="6">
        <f t="shared" si="360"/>
        <v>0</v>
      </c>
      <c r="L365" s="6">
        <f t="shared" si="361"/>
        <v>0</v>
      </c>
      <c r="M365" s="6">
        <f t="shared" si="362"/>
        <v>0</v>
      </c>
      <c r="N365" s="6">
        <f t="shared" si="363"/>
        <v>0</v>
      </c>
      <c r="O365" s="3">
        <f t="shared" si="364"/>
        <v>0</v>
      </c>
      <c r="P365" s="65">
        <f t="shared" si="365"/>
        <v>0</v>
      </c>
      <c r="Q365" s="6">
        <f t="shared" si="337"/>
        <v>0</v>
      </c>
      <c r="R365" s="6">
        <f t="shared" si="338"/>
        <v>0</v>
      </c>
      <c r="S365" s="6">
        <f t="shared" si="339"/>
        <v>0</v>
      </c>
      <c r="T365" s="6">
        <f t="shared" si="340"/>
        <v>0</v>
      </c>
      <c r="U365" s="6">
        <f t="shared" si="341"/>
        <v>0</v>
      </c>
      <c r="V365" s="3">
        <f t="shared" si="342"/>
        <v>0</v>
      </c>
      <c r="W365" s="3">
        <f t="shared" si="343"/>
        <v>0</v>
      </c>
      <c r="X365" s="3">
        <f t="shared" si="344"/>
        <v>0</v>
      </c>
      <c r="Y365" s="18" t="e">
        <f t="shared" si="345"/>
        <v>#DIV/0!</v>
      </c>
      <c r="Z365" s="6">
        <f t="shared" si="346"/>
        <v>0</v>
      </c>
      <c r="AA365" s="6">
        <f t="shared" si="347"/>
        <v>0</v>
      </c>
      <c r="AB365" s="6">
        <f t="shared" si="348"/>
        <v>0</v>
      </c>
      <c r="AC365" s="18" t="e">
        <f t="shared" si="349"/>
        <v>#DIV/0!</v>
      </c>
      <c r="AD365" s="6">
        <f t="shared" si="350"/>
        <v>0</v>
      </c>
      <c r="AE365" s="6">
        <f t="shared" si="351"/>
        <v>0</v>
      </c>
      <c r="AF365" s="6">
        <f t="shared" si="352"/>
        <v>0</v>
      </c>
      <c r="AG365" s="6">
        <f t="shared" si="353"/>
        <v>0</v>
      </c>
      <c r="AH365" s="3">
        <f t="shared" si="354"/>
        <v>0</v>
      </c>
      <c r="AI365" s="6">
        <f t="shared" si="355"/>
        <v>0</v>
      </c>
      <c r="AJ365" s="3">
        <f t="shared" si="356"/>
        <v>0</v>
      </c>
      <c r="AK365" s="18" t="e">
        <f t="shared" si="357"/>
        <v>#DIV/0!</v>
      </c>
    </row>
    <row r="366" spans="1:37" hidden="1" x14ac:dyDescent="0.25">
      <c r="A366" t="s">
        <v>1314</v>
      </c>
      <c r="B366" s="80" t="s">
        <v>832</v>
      </c>
      <c r="C366" t="s">
        <v>833</v>
      </c>
      <c r="E366"/>
      <c r="H366" s="3">
        <f t="shared" si="358"/>
        <v>0</v>
      </c>
      <c r="I366" s="3">
        <f t="shared" si="359"/>
        <v>0</v>
      </c>
      <c r="J366" s="6">
        <v>0</v>
      </c>
      <c r="K366" s="6">
        <f t="shared" si="360"/>
        <v>0</v>
      </c>
      <c r="L366" s="6">
        <f t="shared" si="361"/>
        <v>0</v>
      </c>
      <c r="M366" s="6">
        <f t="shared" si="362"/>
        <v>0</v>
      </c>
      <c r="N366" s="6">
        <f t="shared" si="363"/>
        <v>0</v>
      </c>
      <c r="O366" s="3">
        <f t="shared" si="364"/>
        <v>0</v>
      </c>
      <c r="P366" s="65">
        <f t="shared" si="365"/>
        <v>0</v>
      </c>
      <c r="Q366" s="6">
        <f t="shared" si="337"/>
        <v>0</v>
      </c>
      <c r="R366" s="6">
        <f t="shared" si="338"/>
        <v>0</v>
      </c>
      <c r="S366" s="6">
        <f t="shared" si="339"/>
        <v>0</v>
      </c>
      <c r="T366" s="6">
        <f t="shared" si="340"/>
        <v>0</v>
      </c>
      <c r="U366" s="6">
        <f t="shared" si="341"/>
        <v>0</v>
      </c>
      <c r="V366" s="3">
        <f t="shared" si="342"/>
        <v>0</v>
      </c>
      <c r="W366" s="3">
        <f t="shared" si="343"/>
        <v>0</v>
      </c>
      <c r="X366" s="3">
        <f t="shared" si="344"/>
        <v>0</v>
      </c>
      <c r="Y366" s="18" t="e">
        <f t="shared" si="345"/>
        <v>#DIV/0!</v>
      </c>
      <c r="Z366" s="6">
        <f t="shared" si="346"/>
        <v>0</v>
      </c>
      <c r="AA366" s="6">
        <f t="shared" si="347"/>
        <v>0</v>
      </c>
      <c r="AB366" s="6">
        <f t="shared" si="348"/>
        <v>0</v>
      </c>
      <c r="AC366" s="18" t="e">
        <f t="shared" si="349"/>
        <v>#DIV/0!</v>
      </c>
      <c r="AD366" s="6">
        <f t="shared" si="350"/>
        <v>0</v>
      </c>
      <c r="AE366" s="6">
        <f t="shared" si="351"/>
        <v>0</v>
      </c>
      <c r="AF366" s="6">
        <f t="shared" si="352"/>
        <v>0</v>
      </c>
      <c r="AG366" s="6">
        <f t="shared" si="353"/>
        <v>0</v>
      </c>
      <c r="AH366" s="3">
        <f t="shared" si="354"/>
        <v>0</v>
      </c>
      <c r="AI366" s="6">
        <f t="shared" si="355"/>
        <v>0</v>
      </c>
      <c r="AJ366" s="3">
        <f t="shared" si="356"/>
        <v>0</v>
      </c>
      <c r="AK366" s="18" t="e">
        <f t="shared" si="357"/>
        <v>#DIV/0!</v>
      </c>
    </row>
    <row r="367" spans="1:37" hidden="1" x14ac:dyDescent="0.25">
      <c r="A367" t="s">
        <v>1314</v>
      </c>
      <c r="B367" s="80" t="s">
        <v>834</v>
      </c>
      <c r="C367" t="s">
        <v>835</v>
      </c>
      <c r="E367"/>
      <c r="H367" s="3">
        <f t="shared" si="358"/>
        <v>0</v>
      </c>
      <c r="I367" s="3">
        <f t="shared" si="359"/>
        <v>0</v>
      </c>
      <c r="J367" s="6">
        <v>0</v>
      </c>
      <c r="K367" s="6">
        <f t="shared" si="360"/>
        <v>0</v>
      </c>
      <c r="L367" s="6">
        <f t="shared" si="361"/>
        <v>0</v>
      </c>
      <c r="M367" s="6">
        <f t="shared" si="362"/>
        <v>0</v>
      </c>
      <c r="N367" s="6">
        <f t="shared" si="363"/>
        <v>0</v>
      </c>
      <c r="O367" s="3">
        <f t="shared" si="364"/>
        <v>0</v>
      </c>
      <c r="P367" s="65">
        <f t="shared" si="365"/>
        <v>0</v>
      </c>
      <c r="Q367" s="6">
        <f t="shared" si="337"/>
        <v>0</v>
      </c>
      <c r="R367" s="6">
        <f t="shared" si="338"/>
        <v>0</v>
      </c>
      <c r="S367" s="6">
        <f t="shared" si="339"/>
        <v>0</v>
      </c>
      <c r="T367" s="6">
        <f t="shared" si="340"/>
        <v>0</v>
      </c>
      <c r="U367" s="6">
        <f t="shared" si="341"/>
        <v>0</v>
      </c>
      <c r="V367" s="3">
        <f t="shared" si="342"/>
        <v>0</v>
      </c>
      <c r="W367" s="3">
        <f t="shared" si="343"/>
        <v>0</v>
      </c>
      <c r="X367" s="3">
        <f t="shared" si="344"/>
        <v>0</v>
      </c>
      <c r="Y367" s="18" t="e">
        <f t="shared" si="345"/>
        <v>#DIV/0!</v>
      </c>
      <c r="Z367" s="6">
        <f t="shared" si="346"/>
        <v>0</v>
      </c>
      <c r="AA367" s="6">
        <f t="shared" si="347"/>
        <v>0</v>
      </c>
      <c r="AB367" s="6">
        <f t="shared" si="348"/>
        <v>0</v>
      </c>
      <c r="AC367" s="18" t="e">
        <f t="shared" si="349"/>
        <v>#DIV/0!</v>
      </c>
      <c r="AD367" s="6">
        <f t="shared" si="350"/>
        <v>0</v>
      </c>
      <c r="AE367" s="6">
        <f t="shared" si="351"/>
        <v>0</v>
      </c>
      <c r="AF367" s="6">
        <f t="shared" si="352"/>
        <v>0</v>
      </c>
      <c r="AG367" s="6">
        <f t="shared" si="353"/>
        <v>0</v>
      </c>
      <c r="AH367" s="3">
        <f t="shared" si="354"/>
        <v>0</v>
      </c>
      <c r="AI367" s="6">
        <f t="shared" si="355"/>
        <v>0</v>
      </c>
      <c r="AJ367" s="3">
        <f t="shared" si="356"/>
        <v>0</v>
      </c>
      <c r="AK367" s="18" t="e">
        <f t="shared" si="357"/>
        <v>#DIV/0!</v>
      </c>
    </row>
    <row r="368" spans="1:37" hidden="1" x14ac:dyDescent="0.25">
      <c r="A368" t="s">
        <v>1318</v>
      </c>
      <c r="B368" s="80" t="s">
        <v>313</v>
      </c>
      <c r="C368" t="s">
        <v>314</v>
      </c>
      <c r="E368"/>
      <c r="H368" s="3">
        <f t="shared" si="358"/>
        <v>0</v>
      </c>
      <c r="I368" s="3">
        <f t="shared" si="359"/>
        <v>0</v>
      </c>
      <c r="J368" s="6">
        <v>0</v>
      </c>
      <c r="K368" s="6">
        <f t="shared" si="360"/>
        <v>0</v>
      </c>
      <c r="L368" s="6">
        <f t="shared" si="361"/>
        <v>0</v>
      </c>
      <c r="M368" s="6">
        <f t="shared" si="362"/>
        <v>0</v>
      </c>
      <c r="N368" s="6">
        <f t="shared" si="363"/>
        <v>0</v>
      </c>
      <c r="O368" s="3">
        <f t="shared" si="364"/>
        <v>0</v>
      </c>
      <c r="P368" s="65">
        <f t="shared" si="365"/>
        <v>0</v>
      </c>
      <c r="Q368" s="6">
        <f t="shared" si="337"/>
        <v>0</v>
      </c>
      <c r="R368" s="6">
        <f t="shared" si="338"/>
        <v>0</v>
      </c>
      <c r="S368" s="6">
        <f t="shared" si="339"/>
        <v>0</v>
      </c>
      <c r="T368" s="6">
        <f t="shared" si="340"/>
        <v>0</v>
      </c>
      <c r="U368" s="6">
        <f t="shared" si="341"/>
        <v>0</v>
      </c>
      <c r="V368" s="3">
        <f t="shared" si="342"/>
        <v>0</v>
      </c>
      <c r="W368" s="3">
        <f t="shared" si="343"/>
        <v>0</v>
      </c>
      <c r="X368" s="3">
        <f t="shared" si="344"/>
        <v>0</v>
      </c>
      <c r="Y368" s="18" t="e">
        <f t="shared" si="345"/>
        <v>#DIV/0!</v>
      </c>
      <c r="Z368" s="6">
        <f t="shared" si="346"/>
        <v>0</v>
      </c>
      <c r="AA368" s="6">
        <f t="shared" si="347"/>
        <v>0</v>
      </c>
      <c r="AB368" s="6">
        <f t="shared" si="348"/>
        <v>0</v>
      </c>
      <c r="AC368" s="18" t="e">
        <f t="shared" si="349"/>
        <v>#DIV/0!</v>
      </c>
      <c r="AD368" s="6">
        <f t="shared" si="350"/>
        <v>0</v>
      </c>
      <c r="AE368" s="6">
        <f t="shared" si="351"/>
        <v>0</v>
      </c>
      <c r="AF368" s="6">
        <f t="shared" si="352"/>
        <v>0</v>
      </c>
      <c r="AG368" s="6">
        <f t="shared" si="353"/>
        <v>0</v>
      </c>
      <c r="AH368" s="3">
        <f t="shared" si="354"/>
        <v>0</v>
      </c>
      <c r="AI368" s="6">
        <f t="shared" si="355"/>
        <v>0</v>
      </c>
      <c r="AJ368" s="3">
        <f t="shared" si="356"/>
        <v>0</v>
      </c>
      <c r="AK368" s="18" t="e">
        <f t="shared" si="357"/>
        <v>#DIV/0!</v>
      </c>
    </row>
    <row r="369" spans="1:37" hidden="1" x14ac:dyDescent="0.25">
      <c r="A369" t="s">
        <v>1314</v>
      </c>
      <c r="B369" s="80" t="s">
        <v>828</v>
      </c>
      <c r="C369" t="s">
        <v>829</v>
      </c>
      <c r="E369"/>
      <c r="H369" s="3">
        <f t="shared" si="358"/>
        <v>0</v>
      </c>
      <c r="I369" s="3">
        <f t="shared" si="359"/>
        <v>0</v>
      </c>
      <c r="J369" s="6">
        <v>0</v>
      </c>
      <c r="K369" s="6">
        <f t="shared" si="360"/>
        <v>0</v>
      </c>
      <c r="L369" s="6">
        <f t="shared" si="361"/>
        <v>0</v>
      </c>
      <c r="M369" s="6">
        <f t="shared" si="362"/>
        <v>0</v>
      </c>
      <c r="N369" s="6">
        <f t="shared" si="363"/>
        <v>0</v>
      </c>
      <c r="O369" s="3">
        <f t="shared" si="364"/>
        <v>0</v>
      </c>
      <c r="P369" s="65">
        <f t="shared" si="365"/>
        <v>0</v>
      </c>
      <c r="Q369" s="6">
        <f t="shared" si="337"/>
        <v>0</v>
      </c>
      <c r="R369" s="6">
        <f t="shared" si="338"/>
        <v>0</v>
      </c>
      <c r="S369" s="6">
        <f t="shared" si="339"/>
        <v>0</v>
      </c>
      <c r="T369" s="6">
        <f t="shared" si="340"/>
        <v>0</v>
      </c>
      <c r="U369" s="6">
        <f t="shared" si="341"/>
        <v>0</v>
      </c>
      <c r="V369" s="3">
        <f t="shared" si="342"/>
        <v>0</v>
      </c>
      <c r="W369" s="3">
        <f t="shared" si="343"/>
        <v>0</v>
      </c>
      <c r="X369" s="3">
        <f t="shared" si="344"/>
        <v>0</v>
      </c>
      <c r="Y369" s="18" t="e">
        <f t="shared" si="345"/>
        <v>#DIV/0!</v>
      </c>
      <c r="Z369" s="6">
        <f t="shared" si="346"/>
        <v>0</v>
      </c>
      <c r="AA369" s="6">
        <f t="shared" si="347"/>
        <v>0</v>
      </c>
      <c r="AB369" s="6">
        <f t="shared" si="348"/>
        <v>0</v>
      </c>
      <c r="AC369" s="18" t="e">
        <f t="shared" si="349"/>
        <v>#DIV/0!</v>
      </c>
      <c r="AD369" s="6">
        <f t="shared" si="350"/>
        <v>0</v>
      </c>
      <c r="AE369" s="6">
        <f t="shared" si="351"/>
        <v>0</v>
      </c>
      <c r="AF369" s="6">
        <f t="shared" si="352"/>
        <v>0</v>
      </c>
      <c r="AG369" s="6">
        <f t="shared" si="353"/>
        <v>0</v>
      </c>
      <c r="AH369" s="3">
        <f t="shared" si="354"/>
        <v>0</v>
      </c>
      <c r="AI369" s="6">
        <f t="shared" si="355"/>
        <v>0</v>
      </c>
      <c r="AJ369" s="3">
        <f t="shared" si="356"/>
        <v>0</v>
      </c>
      <c r="AK369" s="18" t="e">
        <f t="shared" si="357"/>
        <v>#DIV/0!</v>
      </c>
    </row>
    <row r="370" spans="1:37" hidden="1" x14ac:dyDescent="0.25">
      <c r="B370" s="80" t="s">
        <v>858</v>
      </c>
      <c r="C370" t="s">
        <v>859</v>
      </c>
      <c r="E370"/>
      <c r="H370" s="3">
        <f t="shared" si="358"/>
        <v>0</v>
      </c>
      <c r="I370" s="3">
        <f t="shared" si="359"/>
        <v>0</v>
      </c>
      <c r="J370" s="6">
        <v>0</v>
      </c>
      <c r="K370" s="6">
        <f t="shared" si="360"/>
        <v>0</v>
      </c>
      <c r="L370" s="6">
        <f t="shared" si="361"/>
        <v>0</v>
      </c>
      <c r="M370" s="6">
        <f t="shared" si="362"/>
        <v>0</v>
      </c>
      <c r="N370" s="6">
        <f t="shared" si="363"/>
        <v>0</v>
      </c>
      <c r="O370" s="3">
        <f t="shared" si="364"/>
        <v>0</v>
      </c>
      <c r="P370" s="65">
        <f t="shared" si="365"/>
        <v>0</v>
      </c>
      <c r="Q370" s="6">
        <f t="shared" si="337"/>
        <v>0</v>
      </c>
      <c r="R370" s="6">
        <f t="shared" si="338"/>
        <v>0</v>
      </c>
      <c r="S370" s="6">
        <f t="shared" si="339"/>
        <v>0</v>
      </c>
      <c r="T370" s="6">
        <f t="shared" si="340"/>
        <v>0</v>
      </c>
      <c r="U370" s="6">
        <f t="shared" si="341"/>
        <v>0</v>
      </c>
      <c r="V370" s="3">
        <f t="shared" si="342"/>
        <v>0</v>
      </c>
      <c r="W370" s="3">
        <f t="shared" si="343"/>
        <v>0</v>
      </c>
      <c r="X370" s="3">
        <f t="shared" si="344"/>
        <v>0</v>
      </c>
      <c r="Y370" s="18" t="e">
        <f t="shared" si="345"/>
        <v>#DIV/0!</v>
      </c>
      <c r="Z370" s="6">
        <f t="shared" si="346"/>
        <v>0</v>
      </c>
      <c r="AA370" s="6">
        <f t="shared" si="347"/>
        <v>0</v>
      </c>
      <c r="AB370" s="6">
        <f t="shared" si="348"/>
        <v>0</v>
      </c>
      <c r="AC370" s="18" t="e">
        <f t="shared" si="349"/>
        <v>#DIV/0!</v>
      </c>
      <c r="AD370" s="6">
        <f t="shared" si="350"/>
        <v>0</v>
      </c>
      <c r="AE370" s="6">
        <f t="shared" si="351"/>
        <v>0</v>
      </c>
      <c r="AF370" s="6">
        <f t="shared" si="352"/>
        <v>0</v>
      </c>
      <c r="AG370" s="6">
        <f t="shared" si="353"/>
        <v>0</v>
      </c>
      <c r="AH370" s="3">
        <f t="shared" si="354"/>
        <v>0</v>
      </c>
      <c r="AI370" s="6">
        <f t="shared" si="355"/>
        <v>0</v>
      </c>
      <c r="AJ370" s="3">
        <f t="shared" si="356"/>
        <v>0</v>
      </c>
      <c r="AK370" s="18" t="e">
        <f t="shared" si="357"/>
        <v>#DIV/0!</v>
      </c>
    </row>
    <row r="371" spans="1:37" hidden="1" x14ac:dyDescent="0.25">
      <c r="B371" s="80" t="s">
        <v>846</v>
      </c>
      <c r="C371" t="s">
        <v>847</v>
      </c>
      <c r="E371"/>
      <c r="H371" s="3">
        <f t="shared" si="358"/>
        <v>0</v>
      </c>
      <c r="I371" s="3">
        <f t="shared" si="359"/>
        <v>0</v>
      </c>
      <c r="J371" s="6">
        <v>0</v>
      </c>
      <c r="K371" s="6">
        <f t="shared" si="360"/>
        <v>0</v>
      </c>
      <c r="L371" s="6">
        <f t="shared" si="361"/>
        <v>0</v>
      </c>
      <c r="M371" s="6">
        <f t="shared" si="362"/>
        <v>0</v>
      </c>
      <c r="N371" s="6">
        <f t="shared" si="363"/>
        <v>0</v>
      </c>
      <c r="O371" s="3">
        <f t="shared" si="364"/>
        <v>0</v>
      </c>
      <c r="P371" s="65">
        <f t="shared" si="365"/>
        <v>0</v>
      </c>
      <c r="Q371" s="6">
        <f t="shared" si="337"/>
        <v>0</v>
      </c>
      <c r="R371" s="6">
        <f t="shared" si="338"/>
        <v>0</v>
      </c>
      <c r="S371" s="6">
        <f t="shared" si="339"/>
        <v>0</v>
      </c>
      <c r="T371" s="6">
        <f t="shared" si="340"/>
        <v>0</v>
      </c>
      <c r="U371" s="6">
        <f t="shared" si="341"/>
        <v>0</v>
      </c>
      <c r="V371" s="3">
        <f t="shared" si="342"/>
        <v>0</v>
      </c>
      <c r="W371" s="3">
        <f t="shared" si="343"/>
        <v>0</v>
      </c>
      <c r="X371" s="3">
        <f t="shared" si="344"/>
        <v>0</v>
      </c>
      <c r="Y371" s="18" t="e">
        <f t="shared" si="345"/>
        <v>#DIV/0!</v>
      </c>
      <c r="Z371" s="6">
        <f t="shared" si="346"/>
        <v>0</v>
      </c>
      <c r="AA371" s="6">
        <f t="shared" si="347"/>
        <v>0</v>
      </c>
      <c r="AB371" s="6">
        <f t="shared" si="348"/>
        <v>0</v>
      </c>
      <c r="AC371" s="18" t="e">
        <f t="shared" si="349"/>
        <v>#DIV/0!</v>
      </c>
      <c r="AD371" s="6">
        <f t="shared" si="350"/>
        <v>0</v>
      </c>
      <c r="AE371" s="6">
        <f t="shared" si="351"/>
        <v>0</v>
      </c>
      <c r="AF371" s="6">
        <f t="shared" si="352"/>
        <v>0</v>
      </c>
      <c r="AG371" s="6">
        <f t="shared" si="353"/>
        <v>0</v>
      </c>
      <c r="AH371" s="3">
        <f t="shared" si="354"/>
        <v>0</v>
      </c>
      <c r="AI371" s="6">
        <f t="shared" si="355"/>
        <v>0</v>
      </c>
      <c r="AJ371" s="3">
        <f t="shared" si="356"/>
        <v>0</v>
      </c>
      <c r="AK371" s="18" t="e">
        <f t="shared" si="357"/>
        <v>#DIV/0!</v>
      </c>
    </row>
    <row r="372" spans="1:37" hidden="1" x14ac:dyDescent="0.25">
      <c r="B372" s="80" t="s">
        <v>848</v>
      </c>
      <c r="C372" t="s">
        <v>849</v>
      </c>
      <c r="E372"/>
      <c r="H372" s="3">
        <f t="shared" si="358"/>
        <v>0</v>
      </c>
      <c r="I372" s="3">
        <f t="shared" si="359"/>
        <v>0</v>
      </c>
      <c r="J372" s="6">
        <v>0</v>
      </c>
      <c r="K372" s="6">
        <f t="shared" si="360"/>
        <v>0</v>
      </c>
      <c r="L372" s="6">
        <f t="shared" si="361"/>
        <v>0</v>
      </c>
      <c r="M372" s="6">
        <f t="shared" si="362"/>
        <v>0</v>
      </c>
      <c r="N372" s="6">
        <f t="shared" si="363"/>
        <v>0</v>
      </c>
      <c r="O372" s="3">
        <f t="shared" si="364"/>
        <v>0</v>
      </c>
      <c r="P372" s="65">
        <f t="shared" si="365"/>
        <v>0</v>
      </c>
      <c r="Q372" s="6">
        <f t="shared" si="337"/>
        <v>0</v>
      </c>
      <c r="R372" s="6">
        <f t="shared" si="338"/>
        <v>0</v>
      </c>
      <c r="S372" s="6">
        <f t="shared" si="339"/>
        <v>0</v>
      </c>
      <c r="T372" s="6">
        <f t="shared" si="340"/>
        <v>0</v>
      </c>
      <c r="U372" s="6">
        <f t="shared" si="341"/>
        <v>0</v>
      </c>
      <c r="V372" s="3">
        <f t="shared" si="342"/>
        <v>0</v>
      </c>
      <c r="W372" s="3">
        <f t="shared" si="343"/>
        <v>0</v>
      </c>
      <c r="X372" s="3">
        <f t="shared" si="344"/>
        <v>0</v>
      </c>
      <c r="Y372" s="18" t="e">
        <f t="shared" si="345"/>
        <v>#DIV/0!</v>
      </c>
      <c r="Z372" s="6">
        <f t="shared" si="346"/>
        <v>0</v>
      </c>
      <c r="AA372" s="6">
        <f t="shared" si="347"/>
        <v>0</v>
      </c>
      <c r="AB372" s="6">
        <f t="shared" si="348"/>
        <v>0</v>
      </c>
      <c r="AC372" s="18" t="e">
        <f t="shared" si="349"/>
        <v>#DIV/0!</v>
      </c>
      <c r="AD372" s="6">
        <f t="shared" si="350"/>
        <v>0</v>
      </c>
      <c r="AE372" s="6">
        <f t="shared" si="351"/>
        <v>0</v>
      </c>
      <c r="AF372" s="6">
        <f t="shared" si="352"/>
        <v>0</v>
      </c>
      <c r="AG372" s="6">
        <f t="shared" si="353"/>
        <v>0</v>
      </c>
      <c r="AH372" s="3">
        <f t="shared" si="354"/>
        <v>0</v>
      </c>
      <c r="AI372" s="6">
        <f t="shared" si="355"/>
        <v>0</v>
      </c>
      <c r="AJ372" s="3">
        <f t="shared" si="356"/>
        <v>0</v>
      </c>
      <c r="AK372" s="18" t="e">
        <f t="shared" si="357"/>
        <v>#DIV/0!</v>
      </c>
    </row>
    <row r="373" spans="1:37" hidden="1" x14ac:dyDescent="0.25">
      <c r="B373" s="80" t="s">
        <v>852</v>
      </c>
      <c r="C373" t="s">
        <v>853</v>
      </c>
      <c r="E373"/>
      <c r="H373" s="3">
        <f t="shared" si="358"/>
        <v>0</v>
      </c>
      <c r="I373" s="3">
        <f t="shared" si="359"/>
        <v>0</v>
      </c>
      <c r="J373" s="6">
        <v>0</v>
      </c>
      <c r="K373" s="6">
        <f t="shared" si="360"/>
        <v>0</v>
      </c>
      <c r="L373" s="6">
        <f t="shared" si="361"/>
        <v>0</v>
      </c>
      <c r="M373" s="6">
        <f t="shared" si="362"/>
        <v>0</v>
      </c>
      <c r="N373" s="6">
        <f t="shared" si="363"/>
        <v>0</v>
      </c>
      <c r="O373" s="3">
        <f t="shared" si="364"/>
        <v>0</v>
      </c>
      <c r="P373" s="65">
        <f t="shared" si="365"/>
        <v>0</v>
      </c>
      <c r="Q373" s="6">
        <f t="shared" si="337"/>
        <v>0</v>
      </c>
      <c r="R373" s="6">
        <f t="shared" si="338"/>
        <v>0</v>
      </c>
      <c r="S373" s="6">
        <f t="shared" si="339"/>
        <v>0</v>
      </c>
      <c r="T373" s="6">
        <f t="shared" si="340"/>
        <v>0</v>
      </c>
      <c r="U373" s="6">
        <f t="shared" si="341"/>
        <v>0</v>
      </c>
      <c r="V373" s="3">
        <f t="shared" si="342"/>
        <v>0</v>
      </c>
      <c r="W373" s="3">
        <f t="shared" si="343"/>
        <v>0</v>
      </c>
      <c r="X373" s="3">
        <f t="shared" si="344"/>
        <v>0</v>
      </c>
      <c r="Y373" s="18" t="e">
        <f t="shared" si="345"/>
        <v>#DIV/0!</v>
      </c>
      <c r="Z373" s="6">
        <f t="shared" si="346"/>
        <v>0</v>
      </c>
      <c r="AA373" s="6">
        <f t="shared" si="347"/>
        <v>0</v>
      </c>
      <c r="AB373" s="6">
        <f t="shared" si="348"/>
        <v>0</v>
      </c>
      <c r="AC373" s="18" t="e">
        <f t="shared" si="349"/>
        <v>#DIV/0!</v>
      </c>
      <c r="AD373" s="6">
        <f t="shared" si="350"/>
        <v>0</v>
      </c>
      <c r="AE373" s="6">
        <f t="shared" si="351"/>
        <v>0</v>
      </c>
      <c r="AF373" s="6">
        <f t="shared" si="352"/>
        <v>0</v>
      </c>
      <c r="AG373" s="6">
        <f t="shared" si="353"/>
        <v>0</v>
      </c>
      <c r="AH373" s="3">
        <f t="shared" si="354"/>
        <v>0</v>
      </c>
      <c r="AI373" s="6">
        <f t="shared" si="355"/>
        <v>0</v>
      </c>
      <c r="AJ373" s="3">
        <f t="shared" si="356"/>
        <v>0</v>
      </c>
      <c r="AK373" s="18" t="e">
        <f t="shared" si="357"/>
        <v>#DIV/0!</v>
      </c>
    </row>
    <row r="374" spans="1:37" hidden="1" x14ac:dyDescent="0.25">
      <c r="B374" s="80" t="s">
        <v>842</v>
      </c>
      <c r="C374" t="s">
        <v>843</v>
      </c>
      <c r="E374"/>
      <c r="H374" s="3">
        <f t="shared" si="358"/>
        <v>0</v>
      </c>
      <c r="I374" s="3">
        <f t="shared" si="359"/>
        <v>0</v>
      </c>
      <c r="J374" s="6">
        <v>0</v>
      </c>
      <c r="K374" s="6">
        <f t="shared" si="360"/>
        <v>0</v>
      </c>
      <c r="L374" s="6">
        <f t="shared" si="361"/>
        <v>0</v>
      </c>
      <c r="M374" s="6">
        <f t="shared" si="362"/>
        <v>0</v>
      </c>
      <c r="N374" s="6">
        <f t="shared" si="363"/>
        <v>0</v>
      </c>
      <c r="O374" s="3">
        <f t="shared" si="364"/>
        <v>0</v>
      </c>
      <c r="P374" s="65">
        <f t="shared" si="365"/>
        <v>0</v>
      </c>
      <c r="Q374" s="6">
        <f t="shared" si="337"/>
        <v>0</v>
      </c>
      <c r="R374" s="6">
        <f t="shared" si="338"/>
        <v>0</v>
      </c>
      <c r="S374" s="6">
        <f t="shared" si="339"/>
        <v>0</v>
      </c>
      <c r="T374" s="6">
        <f t="shared" si="340"/>
        <v>0</v>
      </c>
      <c r="U374" s="6">
        <f t="shared" si="341"/>
        <v>0</v>
      </c>
      <c r="V374" s="3">
        <f t="shared" si="342"/>
        <v>0</v>
      </c>
      <c r="W374" s="3">
        <f t="shared" si="343"/>
        <v>0</v>
      </c>
      <c r="X374" s="3">
        <f t="shared" si="344"/>
        <v>0</v>
      </c>
      <c r="Y374" s="18" t="e">
        <f t="shared" si="345"/>
        <v>#DIV/0!</v>
      </c>
      <c r="Z374" s="6">
        <f t="shared" si="346"/>
        <v>0</v>
      </c>
      <c r="AA374" s="6">
        <f t="shared" si="347"/>
        <v>0</v>
      </c>
      <c r="AB374" s="6">
        <f t="shared" si="348"/>
        <v>0</v>
      </c>
      <c r="AC374" s="18" t="e">
        <f t="shared" si="349"/>
        <v>#DIV/0!</v>
      </c>
      <c r="AD374" s="6">
        <f t="shared" si="350"/>
        <v>0</v>
      </c>
      <c r="AE374" s="6">
        <f t="shared" si="351"/>
        <v>0</v>
      </c>
      <c r="AF374" s="6">
        <f t="shared" si="352"/>
        <v>0</v>
      </c>
      <c r="AG374" s="6">
        <f t="shared" si="353"/>
        <v>0</v>
      </c>
      <c r="AH374" s="3">
        <f t="shared" si="354"/>
        <v>0</v>
      </c>
      <c r="AI374" s="6">
        <f t="shared" si="355"/>
        <v>0</v>
      </c>
      <c r="AJ374" s="3">
        <f t="shared" si="356"/>
        <v>0</v>
      </c>
      <c r="AK374" s="18" t="e">
        <f t="shared" si="357"/>
        <v>#DIV/0!</v>
      </c>
    </row>
    <row r="375" spans="1:37" hidden="1" x14ac:dyDescent="0.25">
      <c r="B375" s="80" t="s">
        <v>856</v>
      </c>
      <c r="C375" t="s">
        <v>857</v>
      </c>
      <c r="E375"/>
      <c r="H375" s="3">
        <f t="shared" si="358"/>
        <v>0</v>
      </c>
      <c r="I375" s="3">
        <f t="shared" si="359"/>
        <v>0</v>
      </c>
      <c r="J375" s="6">
        <v>0</v>
      </c>
      <c r="K375" s="6">
        <f t="shared" si="360"/>
        <v>0</v>
      </c>
      <c r="L375" s="6">
        <f t="shared" si="361"/>
        <v>0</v>
      </c>
      <c r="M375" s="6">
        <f t="shared" si="362"/>
        <v>0</v>
      </c>
      <c r="N375" s="6">
        <f t="shared" si="363"/>
        <v>0</v>
      </c>
      <c r="O375" s="3">
        <f t="shared" si="364"/>
        <v>0</v>
      </c>
      <c r="P375" s="65">
        <f t="shared" si="365"/>
        <v>0</v>
      </c>
      <c r="Q375" s="6">
        <f t="shared" si="337"/>
        <v>0</v>
      </c>
      <c r="R375" s="6">
        <f t="shared" si="338"/>
        <v>0</v>
      </c>
      <c r="S375" s="6">
        <f t="shared" si="339"/>
        <v>0</v>
      </c>
      <c r="T375" s="6">
        <f t="shared" si="340"/>
        <v>0</v>
      </c>
      <c r="U375" s="6">
        <f t="shared" si="341"/>
        <v>0</v>
      </c>
      <c r="V375" s="3">
        <f t="shared" si="342"/>
        <v>0</v>
      </c>
      <c r="W375" s="3">
        <f t="shared" si="343"/>
        <v>0</v>
      </c>
      <c r="X375" s="3">
        <f t="shared" si="344"/>
        <v>0</v>
      </c>
      <c r="Y375" s="18" t="e">
        <f t="shared" si="345"/>
        <v>#DIV/0!</v>
      </c>
      <c r="Z375" s="6">
        <f t="shared" si="346"/>
        <v>0</v>
      </c>
      <c r="AA375" s="6">
        <f t="shared" si="347"/>
        <v>0</v>
      </c>
      <c r="AB375" s="6">
        <f t="shared" si="348"/>
        <v>0</v>
      </c>
      <c r="AC375" s="18" t="e">
        <f t="shared" si="349"/>
        <v>#DIV/0!</v>
      </c>
      <c r="AD375" s="6">
        <f t="shared" si="350"/>
        <v>0</v>
      </c>
      <c r="AE375" s="6">
        <f t="shared" si="351"/>
        <v>0</v>
      </c>
      <c r="AF375" s="6">
        <f t="shared" si="352"/>
        <v>0</v>
      </c>
      <c r="AG375" s="6">
        <f t="shared" si="353"/>
        <v>0</v>
      </c>
      <c r="AH375" s="3">
        <f t="shared" si="354"/>
        <v>0</v>
      </c>
      <c r="AI375" s="6">
        <f t="shared" si="355"/>
        <v>0</v>
      </c>
      <c r="AJ375" s="3">
        <f t="shared" si="356"/>
        <v>0</v>
      </c>
      <c r="AK375" s="18" t="e">
        <f t="shared" si="357"/>
        <v>#DIV/0!</v>
      </c>
    </row>
    <row r="376" spans="1:37" hidden="1" x14ac:dyDescent="0.25">
      <c r="B376" s="80" t="s">
        <v>854</v>
      </c>
      <c r="C376" t="s">
        <v>855</v>
      </c>
      <c r="E376"/>
      <c r="H376" s="3">
        <f t="shared" si="358"/>
        <v>0</v>
      </c>
      <c r="I376" s="3">
        <f t="shared" si="359"/>
        <v>0</v>
      </c>
      <c r="J376" s="6">
        <v>0</v>
      </c>
      <c r="K376" s="6">
        <f t="shared" si="360"/>
        <v>0</v>
      </c>
      <c r="L376" s="6">
        <f t="shared" si="361"/>
        <v>0</v>
      </c>
      <c r="M376" s="6">
        <f t="shared" si="362"/>
        <v>0</v>
      </c>
      <c r="N376" s="6">
        <f t="shared" si="363"/>
        <v>0</v>
      </c>
      <c r="O376" s="3">
        <f t="shared" si="364"/>
        <v>0</v>
      </c>
      <c r="P376" s="65">
        <f t="shared" si="365"/>
        <v>0</v>
      </c>
      <c r="Q376" s="6">
        <f t="shared" si="337"/>
        <v>0</v>
      </c>
      <c r="R376" s="6">
        <f t="shared" si="338"/>
        <v>0</v>
      </c>
      <c r="S376" s="6">
        <f t="shared" si="339"/>
        <v>0</v>
      </c>
      <c r="T376" s="6">
        <f t="shared" si="340"/>
        <v>0</v>
      </c>
      <c r="U376" s="6">
        <f t="shared" si="341"/>
        <v>0</v>
      </c>
      <c r="V376" s="3">
        <f t="shared" si="342"/>
        <v>0</v>
      </c>
      <c r="W376" s="3">
        <f t="shared" si="343"/>
        <v>0</v>
      </c>
      <c r="X376" s="3">
        <f t="shared" si="344"/>
        <v>0</v>
      </c>
      <c r="Y376" s="18" t="e">
        <f t="shared" si="345"/>
        <v>#DIV/0!</v>
      </c>
      <c r="Z376" s="6">
        <f t="shared" si="346"/>
        <v>0</v>
      </c>
      <c r="AA376" s="6">
        <f t="shared" si="347"/>
        <v>0</v>
      </c>
      <c r="AB376" s="6">
        <f t="shared" si="348"/>
        <v>0</v>
      </c>
      <c r="AC376" s="18" t="e">
        <f t="shared" si="349"/>
        <v>#DIV/0!</v>
      </c>
      <c r="AD376" s="6">
        <f t="shared" si="350"/>
        <v>0</v>
      </c>
      <c r="AE376" s="6">
        <f t="shared" si="351"/>
        <v>0</v>
      </c>
      <c r="AF376" s="6">
        <f t="shared" si="352"/>
        <v>0</v>
      </c>
      <c r="AG376" s="6">
        <f t="shared" si="353"/>
        <v>0</v>
      </c>
      <c r="AH376" s="3">
        <f t="shared" si="354"/>
        <v>0</v>
      </c>
      <c r="AI376" s="6">
        <f t="shared" si="355"/>
        <v>0</v>
      </c>
      <c r="AJ376" s="3">
        <f t="shared" si="356"/>
        <v>0</v>
      </c>
      <c r="AK376" s="18" t="e">
        <f t="shared" si="357"/>
        <v>#DIV/0!</v>
      </c>
    </row>
    <row r="377" spans="1:37" hidden="1" x14ac:dyDescent="0.25">
      <c r="B377" s="80" t="s">
        <v>619</v>
      </c>
      <c r="C377" t="s">
        <v>620</v>
      </c>
      <c r="E377"/>
      <c r="H377" s="3">
        <f t="shared" si="358"/>
        <v>0</v>
      </c>
      <c r="I377" s="3">
        <f t="shared" si="359"/>
        <v>0</v>
      </c>
      <c r="J377" s="6">
        <v>0</v>
      </c>
      <c r="K377" s="6">
        <f t="shared" si="360"/>
        <v>0</v>
      </c>
      <c r="L377" s="6">
        <f t="shared" si="361"/>
        <v>0</v>
      </c>
      <c r="M377" s="6">
        <f t="shared" si="362"/>
        <v>0</v>
      </c>
      <c r="N377" s="6">
        <f t="shared" si="363"/>
        <v>0</v>
      </c>
      <c r="O377" s="3">
        <f t="shared" si="364"/>
        <v>0</v>
      </c>
      <c r="P377" s="65">
        <f t="shared" si="365"/>
        <v>0</v>
      </c>
      <c r="Q377" s="6">
        <f t="shared" si="337"/>
        <v>0</v>
      </c>
      <c r="R377" s="6">
        <f t="shared" si="338"/>
        <v>0</v>
      </c>
      <c r="S377" s="6">
        <f t="shared" si="339"/>
        <v>0</v>
      </c>
      <c r="T377" s="6">
        <f t="shared" si="340"/>
        <v>0</v>
      </c>
      <c r="U377" s="6">
        <f t="shared" si="341"/>
        <v>0</v>
      </c>
      <c r="V377" s="3">
        <f t="shared" si="342"/>
        <v>0</v>
      </c>
      <c r="W377" s="3">
        <f t="shared" si="343"/>
        <v>0</v>
      </c>
      <c r="X377" s="3">
        <f t="shared" si="344"/>
        <v>0</v>
      </c>
      <c r="Y377" s="18" t="e">
        <f t="shared" si="345"/>
        <v>#DIV/0!</v>
      </c>
      <c r="Z377" s="6">
        <f t="shared" si="346"/>
        <v>0</v>
      </c>
      <c r="AA377" s="6">
        <f t="shared" si="347"/>
        <v>0</v>
      </c>
      <c r="AB377" s="6">
        <f t="shared" si="348"/>
        <v>0</v>
      </c>
      <c r="AC377" s="18" t="e">
        <f t="shared" si="349"/>
        <v>#DIV/0!</v>
      </c>
      <c r="AD377" s="6">
        <f t="shared" si="350"/>
        <v>0</v>
      </c>
      <c r="AE377" s="6">
        <f t="shared" si="351"/>
        <v>0</v>
      </c>
      <c r="AF377" s="6">
        <f t="shared" si="352"/>
        <v>0</v>
      </c>
      <c r="AG377" s="6">
        <f t="shared" si="353"/>
        <v>0</v>
      </c>
      <c r="AH377" s="3">
        <f t="shared" si="354"/>
        <v>0</v>
      </c>
      <c r="AI377" s="6">
        <f t="shared" si="355"/>
        <v>0</v>
      </c>
      <c r="AJ377" s="3">
        <f t="shared" si="356"/>
        <v>0</v>
      </c>
      <c r="AK377" s="18" t="e">
        <f t="shared" si="357"/>
        <v>#DIV/0!</v>
      </c>
    </row>
    <row r="378" spans="1:37" hidden="1" x14ac:dyDescent="0.25">
      <c r="B378" s="80" t="s">
        <v>621</v>
      </c>
      <c r="C378" t="s">
        <v>622</v>
      </c>
      <c r="E378"/>
      <c r="H378" s="3">
        <f t="shared" si="358"/>
        <v>0</v>
      </c>
      <c r="I378" s="3">
        <f t="shared" si="359"/>
        <v>0</v>
      </c>
      <c r="J378" s="6">
        <v>0</v>
      </c>
      <c r="K378" s="6">
        <f t="shared" si="360"/>
        <v>0</v>
      </c>
      <c r="L378" s="6">
        <f t="shared" si="361"/>
        <v>0</v>
      </c>
      <c r="M378" s="6">
        <f t="shared" si="362"/>
        <v>0</v>
      </c>
      <c r="N378" s="6">
        <f t="shared" si="363"/>
        <v>0</v>
      </c>
      <c r="O378" s="3">
        <f t="shared" si="364"/>
        <v>0</v>
      </c>
      <c r="P378" s="65">
        <f t="shared" si="365"/>
        <v>0</v>
      </c>
      <c r="Q378" s="6">
        <f t="shared" si="337"/>
        <v>0</v>
      </c>
      <c r="R378" s="6">
        <f t="shared" si="338"/>
        <v>0</v>
      </c>
      <c r="S378" s="6">
        <f t="shared" si="339"/>
        <v>0</v>
      </c>
      <c r="T378" s="6">
        <f t="shared" si="340"/>
        <v>0</v>
      </c>
      <c r="U378" s="6">
        <f t="shared" si="341"/>
        <v>0</v>
      </c>
      <c r="V378" s="3">
        <f t="shared" si="342"/>
        <v>0</v>
      </c>
      <c r="W378" s="3">
        <f t="shared" si="343"/>
        <v>0</v>
      </c>
      <c r="X378" s="3">
        <f t="shared" si="344"/>
        <v>0</v>
      </c>
      <c r="Y378" s="18" t="e">
        <f t="shared" si="345"/>
        <v>#DIV/0!</v>
      </c>
      <c r="Z378" s="6">
        <f t="shared" si="346"/>
        <v>0</v>
      </c>
      <c r="AA378" s="6">
        <f t="shared" si="347"/>
        <v>0</v>
      </c>
      <c r="AB378" s="6">
        <f t="shared" si="348"/>
        <v>0</v>
      </c>
      <c r="AC378" s="18" t="e">
        <f t="shared" si="349"/>
        <v>#DIV/0!</v>
      </c>
      <c r="AD378" s="6">
        <f t="shared" si="350"/>
        <v>0</v>
      </c>
      <c r="AE378" s="6">
        <f t="shared" si="351"/>
        <v>0</v>
      </c>
      <c r="AF378" s="6">
        <f t="shared" si="352"/>
        <v>0</v>
      </c>
      <c r="AG378" s="6">
        <f t="shared" si="353"/>
        <v>0</v>
      </c>
      <c r="AH378" s="3">
        <f t="shared" si="354"/>
        <v>0</v>
      </c>
      <c r="AI378" s="6">
        <f t="shared" si="355"/>
        <v>0</v>
      </c>
      <c r="AJ378" s="3">
        <f t="shared" si="356"/>
        <v>0</v>
      </c>
      <c r="AK378" s="18" t="e">
        <f t="shared" si="357"/>
        <v>#DIV/0!</v>
      </c>
    </row>
    <row r="379" spans="1:37" hidden="1" x14ac:dyDescent="0.25">
      <c r="B379" s="80" t="s">
        <v>625</v>
      </c>
      <c r="C379" t="s">
        <v>626</v>
      </c>
      <c r="E379"/>
      <c r="H379" s="3">
        <f t="shared" si="358"/>
        <v>0</v>
      </c>
      <c r="I379" s="3">
        <f t="shared" si="359"/>
        <v>0</v>
      </c>
      <c r="J379" s="6">
        <v>0</v>
      </c>
      <c r="K379" s="6">
        <f t="shared" si="360"/>
        <v>0</v>
      </c>
      <c r="L379" s="6">
        <f t="shared" si="361"/>
        <v>0</v>
      </c>
      <c r="M379" s="6">
        <f t="shared" si="362"/>
        <v>0</v>
      </c>
      <c r="N379" s="6">
        <f t="shared" si="363"/>
        <v>0</v>
      </c>
      <c r="O379" s="3">
        <f t="shared" si="364"/>
        <v>0</v>
      </c>
      <c r="P379" s="65">
        <f t="shared" si="365"/>
        <v>0</v>
      </c>
      <c r="Q379" s="6">
        <f t="shared" si="337"/>
        <v>0</v>
      </c>
      <c r="R379" s="6">
        <f t="shared" si="338"/>
        <v>0</v>
      </c>
      <c r="S379" s="6">
        <f t="shared" si="339"/>
        <v>0</v>
      </c>
      <c r="T379" s="6">
        <f t="shared" si="340"/>
        <v>0</v>
      </c>
      <c r="U379" s="6">
        <f t="shared" si="341"/>
        <v>0</v>
      </c>
      <c r="V379" s="3">
        <f t="shared" si="342"/>
        <v>0</v>
      </c>
      <c r="W379" s="3">
        <f t="shared" si="343"/>
        <v>0</v>
      </c>
      <c r="X379" s="3">
        <f t="shared" si="344"/>
        <v>0</v>
      </c>
      <c r="Y379" s="18" t="e">
        <f t="shared" si="345"/>
        <v>#DIV/0!</v>
      </c>
      <c r="Z379" s="6">
        <f t="shared" si="346"/>
        <v>0</v>
      </c>
      <c r="AA379" s="6">
        <f t="shared" si="347"/>
        <v>0</v>
      </c>
      <c r="AB379" s="6">
        <f t="shared" si="348"/>
        <v>0</v>
      </c>
      <c r="AC379" s="18" t="e">
        <f t="shared" si="349"/>
        <v>#DIV/0!</v>
      </c>
      <c r="AD379" s="6">
        <f t="shared" si="350"/>
        <v>0</v>
      </c>
      <c r="AE379" s="6">
        <f t="shared" si="351"/>
        <v>0</v>
      </c>
      <c r="AF379" s="6">
        <f t="shared" si="352"/>
        <v>0</v>
      </c>
      <c r="AG379" s="6">
        <f t="shared" si="353"/>
        <v>0</v>
      </c>
      <c r="AH379" s="3">
        <f t="shared" si="354"/>
        <v>0</v>
      </c>
      <c r="AI379" s="6">
        <f t="shared" si="355"/>
        <v>0</v>
      </c>
      <c r="AJ379" s="3">
        <f t="shared" si="356"/>
        <v>0</v>
      </c>
      <c r="AK379" s="18" t="e">
        <f t="shared" si="357"/>
        <v>#DIV/0!</v>
      </c>
    </row>
    <row r="380" spans="1:37" hidden="1" x14ac:dyDescent="0.25">
      <c r="B380" s="80" t="s">
        <v>623</v>
      </c>
      <c r="C380" t="s">
        <v>624</v>
      </c>
      <c r="E380"/>
      <c r="H380" s="3">
        <f t="shared" si="358"/>
        <v>0</v>
      </c>
      <c r="I380" s="3">
        <f t="shared" si="359"/>
        <v>0</v>
      </c>
      <c r="J380" s="6">
        <v>0</v>
      </c>
      <c r="K380" s="6">
        <f t="shared" si="360"/>
        <v>0</v>
      </c>
      <c r="L380" s="6">
        <f t="shared" si="361"/>
        <v>0</v>
      </c>
      <c r="M380" s="6">
        <f t="shared" si="362"/>
        <v>0</v>
      </c>
      <c r="N380" s="6">
        <f t="shared" si="363"/>
        <v>0</v>
      </c>
      <c r="O380" s="3">
        <f t="shared" si="364"/>
        <v>0</v>
      </c>
      <c r="P380" s="65">
        <f t="shared" si="365"/>
        <v>0</v>
      </c>
      <c r="Q380" s="6">
        <f t="shared" si="337"/>
        <v>0</v>
      </c>
      <c r="R380" s="6">
        <f t="shared" si="338"/>
        <v>0</v>
      </c>
      <c r="S380" s="6">
        <f t="shared" si="339"/>
        <v>0</v>
      </c>
      <c r="T380" s="6">
        <f t="shared" si="340"/>
        <v>0</v>
      </c>
      <c r="U380" s="6">
        <f t="shared" si="341"/>
        <v>0</v>
      </c>
      <c r="V380" s="3">
        <f t="shared" si="342"/>
        <v>0</v>
      </c>
      <c r="W380" s="3">
        <f t="shared" si="343"/>
        <v>0</v>
      </c>
      <c r="X380" s="3">
        <f t="shared" si="344"/>
        <v>0</v>
      </c>
      <c r="Y380" s="18" t="e">
        <f t="shared" si="345"/>
        <v>#DIV/0!</v>
      </c>
      <c r="Z380" s="6">
        <f t="shared" si="346"/>
        <v>0</v>
      </c>
      <c r="AA380" s="6">
        <f t="shared" si="347"/>
        <v>0</v>
      </c>
      <c r="AB380" s="6">
        <f t="shared" si="348"/>
        <v>0</v>
      </c>
      <c r="AC380" s="18" t="e">
        <f t="shared" si="349"/>
        <v>#DIV/0!</v>
      </c>
      <c r="AD380" s="6">
        <f t="shared" si="350"/>
        <v>0</v>
      </c>
      <c r="AE380" s="6">
        <f t="shared" si="351"/>
        <v>0</v>
      </c>
      <c r="AF380" s="6">
        <f t="shared" si="352"/>
        <v>0</v>
      </c>
      <c r="AG380" s="6">
        <f t="shared" si="353"/>
        <v>0</v>
      </c>
      <c r="AH380" s="3">
        <f t="shared" si="354"/>
        <v>0</v>
      </c>
      <c r="AI380" s="6">
        <f t="shared" si="355"/>
        <v>0</v>
      </c>
      <c r="AJ380" s="3">
        <f t="shared" si="356"/>
        <v>0</v>
      </c>
      <c r="AK380" s="18" t="e">
        <f t="shared" si="357"/>
        <v>#DIV/0!</v>
      </c>
    </row>
    <row r="381" spans="1:37" hidden="1" x14ac:dyDescent="0.25">
      <c r="B381" s="80" t="s">
        <v>591</v>
      </c>
      <c r="C381" t="s">
        <v>592</v>
      </c>
      <c r="E381"/>
      <c r="H381" s="3">
        <f t="shared" si="358"/>
        <v>0</v>
      </c>
      <c r="I381" s="3">
        <f t="shared" si="359"/>
        <v>0</v>
      </c>
      <c r="J381" s="6">
        <v>0</v>
      </c>
      <c r="K381" s="6">
        <f t="shared" si="360"/>
        <v>0</v>
      </c>
      <c r="L381" s="6">
        <f t="shared" si="361"/>
        <v>0</v>
      </c>
      <c r="M381" s="6">
        <f t="shared" si="362"/>
        <v>0</v>
      </c>
      <c r="N381" s="6">
        <f t="shared" si="363"/>
        <v>0</v>
      </c>
      <c r="O381" s="3">
        <f t="shared" si="364"/>
        <v>0</v>
      </c>
      <c r="P381" s="65">
        <f t="shared" si="365"/>
        <v>0</v>
      </c>
      <c r="Q381" s="6">
        <f t="shared" si="337"/>
        <v>0</v>
      </c>
      <c r="R381" s="6">
        <f t="shared" si="338"/>
        <v>0</v>
      </c>
      <c r="S381" s="6">
        <f t="shared" si="339"/>
        <v>0</v>
      </c>
      <c r="T381" s="6">
        <f t="shared" si="340"/>
        <v>0</v>
      </c>
      <c r="U381" s="6">
        <f t="shared" si="341"/>
        <v>0</v>
      </c>
      <c r="V381" s="3">
        <f t="shared" si="342"/>
        <v>0</v>
      </c>
      <c r="W381" s="3">
        <f t="shared" si="343"/>
        <v>0</v>
      </c>
      <c r="X381" s="3">
        <f t="shared" si="344"/>
        <v>0</v>
      </c>
      <c r="Y381" s="18" t="e">
        <f t="shared" si="345"/>
        <v>#DIV/0!</v>
      </c>
      <c r="Z381" s="6">
        <f t="shared" si="346"/>
        <v>0</v>
      </c>
      <c r="AA381" s="6">
        <f t="shared" si="347"/>
        <v>0</v>
      </c>
      <c r="AB381" s="6">
        <f t="shared" si="348"/>
        <v>0</v>
      </c>
      <c r="AC381" s="18" t="e">
        <f t="shared" si="349"/>
        <v>#DIV/0!</v>
      </c>
      <c r="AD381" s="6">
        <f t="shared" si="350"/>
        <v>0</v>
      </c>
      <c r="AE381" s="6">
        <f t="shared" si="351"/>
        <v>0</v>
      </c>
      <c r="AF381" s="6">
        <f t="shared" si="352"/>
        <v>0</v>
      </c>
      <c r="AG381" s="6">
        <f t="shared" si="353"/>
        <v>0</v>
      </c>
      <c r="AH381" s="3">
        <f t="shared" si="354"/>
        <v>0</v>
      </c>
      <c r="AI381" s="6">
        <f t="shared" si="355"/>
        <v>0</v>
      </c>
      <c r="AJ381" s="3">
        <f t="shared" si="356"/>
        <v>0</v>
      </c>
      <c r="AK381" s="18" t="e">
        <f t="shared" si="357"/>
        <v>#DIV/0!</v>
      </c>
    </row>
    <row r="382" spans="1:37" hidden="1" x14ac:dyDescent="0.25">
      <c r="B382" s="80" t="s">
        <v>593</v>
      </c>
      <c r="C382" t="s">
        <v>594</v>
      </c>
      <c r="E382"/>
      <c r="H382" s="3">
        <f t="shared" si="358"/>
        <v>0</v>
      </c>
      <c r="I382" s="3">
        <f t="shared" si="359"/>
        <v>0</v>
      </c>
      <c r="J382" s="6">
        <v>0</v>
      </c>
      <c r="K382" s="6">
        <f t="shared" si="360"/>
        <v>0</v>
      </c>
      <c r="L382" s="6">
        <f t="shared" si="361"/>
        <v>0</v>
      </c>
      <c r="M382" s="6">
        <f t="shared" si="362"/>
        <v>0</v>
      </c>
      <c r="N382" s="6">
        <f t="shared" si="363"/>
        <v>0</v>
      </c>
      <c r="O382" s="3">
        <f t="shared" si="364"/>
        <v>0</v>
      </c>
      <c r="P382" s="65">
        <f t="shared" si="365"/>
        <v>0</v>
      </c>
      <c r="Q382" s="6">
        <f t="shared" si="337"/>
        <v>0</v>
      </c>
      <c r="R382" s="6">
        <f t="shared" si="338"/>
        <v>0</v>
      </c>
      <c r="S382" s="6">
        <f t="shared" si="339"/>
        <v>0</v>
      </c>
      <c r="T382" s="6">
        <f t="shared" si="340"/>
        <v>0</v>
      </c>
      <c r="U382" s="6">
        <f t="shared" si="341"/>
        <v>0</v>
      </c>
      <c r="V382" s="3">
        <f t="shared" si="342"/>
        <v>0</v>
      </c>
      <c r="W382" s="3">
        <f t="shared" si="343"/>
        <v>0</v>
      </c>
      <c r="X382" s="3">
        <f t="shared" si="344"/>
        <v>0</v>
      </c>
      <c r="Y382" s="18" t="e">
        <f t="shared" si="345"/>
        <v>#DIV/0!</v>
      </c>
      <c r="Z382" s="6">
        <f t="shared" si="346"/>
        <v>0</v>
      </c>
      <c r="AA382" s="6">
        <f t="shared" si="347"/>
        <v>0</v>
      </c>
      <c r="AB382" s="6">
        <f t="shared" si="348"/>
        <v>0</v>
      </c>
      <c r="AC382" s="18" t="e">
        <f t="shared" si="349"/>
        <v>#DIV/0!</v>
      </c>
      <c r="AD382" s="6">
        <f t="shared" si="350"/>
        <v>0</v>
      </c>
      <c r="AE382" s="6">
        <f t="shared" si="351"/>
        <v>0</v>
      </c>
      <c r="AF382" s="6">
        <f t="shared" si="352"/>
        <v>0</v>
      </c>
      <c r="AG382" s="6">
        <f t="shared" si="353"/>
        <v>0</v>
      </c>
      <c r="AH382" s="3">
        <f t="shared" si="354"/>
        <v>0</v>
      </c>
      <c r="AI382" s="6">
        <f t="shared" si="355"/>
        <v>0</v>
      </c>
      <c r="AJ382" s="3">
        <f t="shared" si="356"/>
        <v>0</v>
      </c>
      <c r="AK382" s="18" t="e">
        <f t="shared" si="357"/>
        <v>#DIV/0!</v>
      </c>
    </row>
    <row r="383" spans="1:37" hidden="1" x14ac:dyDescent="0.25">
      <c r="B383" s="80" t="s">
        <v>595</v>
      </c>
      <c r="C383" t="s">
        <v>596</v>
      </c>
      <c r="E383"/>
      <c r="H383" s="3">
        <f t="shared" si="358"/>
        <v>0</v>
      </c>
      <c r="I383" s="3">
        <f t="shared" si="359"/>
        <v>0</v>
      </c>
      <c r="J383" s="6">
        <v>0</v>
      </c>
      <c r="K383" s="6">
        <f t="shared" si="360"/>
        <v>0</v>
      </c>
      <c r="L383" s="6">
        <f t="shared" si="361"/>
        <v>0</v>
      </c>
      <c r="M383" s="6">
        <f t="shared" si="362"/>
        <v>0</v>
      </c>
      <c r="N383" s="6">
        <f t="shared" si="363"/>
        <v>0</v>
      </c>
      <c r="O383" s="3">
        <f t="shared" si="364"/>
        <v>0</v>
      </c>
      <c r="P383" s="65">
        <f t="shared" si="365"/>
        <v>0</v>
      </c>
      <c r="Q383" s="6">
        <f t="shared" si="337"/>
        <v>0</v>
      </c>
      <c r="R383" s="6">
        <f t="shared" si="338"/>
        <v>0</v>
      </c>
      <c r="S383" s="6">
        <f t="shared" si="339"/>
        <v>0</v>
      </c>
      <c r="T383" s="6">
        <f t="shared" si="340"/>
        <v>0</v>
      </c>
      <c r="U383" s="6">
        <f t="shared" si="341"/>
        <v>0</v>
      </c>
      <c r="V383" s="3">
        <f t="shared" si="342"/>
        <v>0</v>
      </c>
      <c r="W383" s="3">
        <f t="shared" si="343"/>
        <v>0</v>
      </c>
      <c r="X383" s="3">
        <f t="shared" si="344"/>
        <v>0</v>
      </c>
      <c r="Y383" s="18" t="e">
        <f t="shared" si="345"/>
        <v>#DIV/0!</v>
      </c>
      <c r="Z383" s="6">
        <f t="shared" si="346"/>
        <v>0</v>
      </c>
      <c r="AA383" s="6">
        <f t="shared" si="347"/>
        <v>0</v>
      </c>
      <c r="AB383" s="6">
        <f t="shared" si="348"/>
        <v>0</v>
      </c>
      <c r="AC383" s="18" t="e">
        <f t="shared" si="349"/>
        <v>#DIV/0!</v>
      </c>
      <c r="AD383" s="6">
        <f t="shared" si="350"/>
        <v>0</v>
      </c>
      <c r="AE383" s="6">
        <f t="shared" si="351"/>
        <v>0</v>
      </c>
      <c r="AF383" s="6">
        <f t="shared" si="352"/>
        <v>0</v>
      </c>
      <c r="AG383" s="6">
        <f t="shared" si="353"/>
        <v>0</v>
      </c>
      <c r="AH383" s="3">
        <f t="shared" si="354"/>
        <v>0</v>
      </c>
      <c r="AI383" s="6">
        <f t="shared" si="355"/>
        <v>0</v>
      </c>
      <c r="AJ383" s="3">
        <f t="shared" si="356"/>
        <v>0</v>
      </c>
      <c r="AK383" s="18" t="e">
        <f t="shared" si="357"/>
        <v>#DIV/0!</v>
      </c>
    </row>
    <row r="384" spans="1:37" hidden="1" x14ac:dyDescent="0.25">
      <c r="B384" s="80" t="s">
        <v>553</v>
      </c>
      <c r="C384" t="s">
        <v>554</v>
      </c>
      <c r="E384"/>
      <c r="H384" s="3">
        <f t="shared" si="358"/>
        <v>0</v>
      </c>
      <c r="I384" s="3">
        <f t="shared" si="359"/>
        <v>0</v>
      </c>
      <c r="J384" s="6">
        <v>0</v>
      </c>
      <c r="K384" s="6">
        <f t="shared" si="360"/>
        <v>0</v>
      </c>
      <c r="L384" s="6">
        <f t="shared" si="361"/>
        <v>0</v>
      </c>
      <c r="M384" s="6">
        <f t="shared" si="362"/>
        <v>0</v>
      </c>
      <c r="N384" s="6">
        <f t="shared" si="363"/>
        <v>0</v>
      </c>
      <c r="O384" s="3">
        <f t="shared" si="364"/>
        <v>0</v>
      </c>
      <c r="P384" s="65">
        <f t="shared" si="365"/>
        <v>0</v>
      </c>
      <c r="Q384" s="6">
        <f t="shared" si="337"/>
        <v>0</v>
      </c>
      <c r="R384" s="6">
        <f t="shared" si="338"/>
        <v>0</v>
      </c>
      <c r="S384" s="6">
        <f t="shared" si="339"/>
        <v>0</v>
      </c>
      <c r="T384" s="6">
        <f t="shared" si="340"/>
        <v>0</v>
      </c>
      <c r="U384" s="6">
        <f t="shared" si="341"/>
        <v>0</v>
      </c>
      <c r="V384" s="3">
        <f t="shared" si="342"/>
        <v>0</v>
      </c>
      <c r="W384" s="3">
        <f t="shared" si="343"/>
        <v>0</v>
      </c>
      <c r="X384" s="3">
        <f t="shared" si="344"/>
        <v>0</v>
      </c>
      <c r="Y384" s="18" t="e">
        <f t="shared" si="345"/>
        <v>#DIV/0!</v>
      </c>
      <c r="Z384" s="6">
        <f t="shared" si="346"/>
        <v>0</v>
      </c>
      <c r="AA384" s="6">
        <f t="shared" si="347"/>
        <v>0</v>
      </c>
      <c r="AB384" s="6">
        <f t="shared" si="348"/>
        <v>0</v>
      </c>
      <c r="AC384" s="18" t="e">
        <f t="shared" si="349"/>
        <v>#DIV/0!</v>
      </c>
      <c r="AD384" s="6">
        <f t="shared" si="350"/>
        <v>0</v>
      </c>
      <c r="AE384" s="6">
        <f t="shared" si="351"/>
        <v>0</v>
      </c>
      <c r="AF384" s="6">
        <f t="shared" si="352"/>
        <v>0</v>
      </c>
      <c r="AG384" s="6">
        <f t="shared" si="353"/>
        <v>0</v>
      </c>
      <c r="AH384" s="3">
        <f t="shared" si="354"/>
        <v>0</v>
      </c>
      <c r="AI384" s="6">
        <f t="shared" si="355"/>
        <v>0</v>
      </c>
      <c r="AJ384" s="3">
        <f t="shared" si="356"/>
        <v>0</v>
      </c>
      <c r="AK384" s="18" t="e">
        <f t="shared" si="357"/>
        <v>#DIV/0!</v>
      </c>
    </row>
    <row r="385" spans="2:37" hidden="1" x14ac:dyDescent="0.25">
      <c r="B385" s="80" t="s">
        <v>555</v>
      </c>
      <c r="C385" t="s">
        <v>556</v>
      </c>
      <c r="E385"/>
      <c r="H385" s="3">
        <f t="shared" si="358"/>
        <v>0</v>
      </c>
      <c r="I385" s="3">
        <f t="shared" si="359"/>
        <v>0</v>
      </c>
      <c r="J385" s="6">
        <v>0</v>
      </c>
      <c r="K385" s="6">
        <f t="shared" si="360"/>
        <v>0</v>
      </c>
      <c r="L385" s="6">
        <f t="shared" si="361"/>
        <v>0</v>
      </c>
      <c r="M385" s="6">
        <f t="shared" si="362"/>
        <v>0</v>
      </c>
      <c r="N385" s="6">
        <f t="shared" si="363"/>
        <v>0</v>
      </c>
      <c r="O385" s="3">
        <f t="shared" si="364"/>
        <v>0</v>
      </c>
      <c r="P385" s="65">
        <f t="shared" si="365"/>
        <v>0</v>
      </c>
      <c r="Q385" s="6">
        <f t="shared" si="337"/>
        <v>0</v>
      </c>
      <c r="R385" s="6">
        <f t="shared" si="338"/>
        <v>0</v>
      </c>
      <c r="S385" s="6">
        <f t="shared" si="339"/>
        <v>0</v>
      </c>
      <c r="T385" s="6">
        <f t="shared" si="340"/>
        <v>0</v>
      </c>
      <c r="U385" s="6">
        <f t="shared" si="341"/>
        <v>0</v>
      </c>
      <c r="V385" s="3">
        <f t="shared" si="342"/>
        <v>0</v>
      </c>
      <c r="W385" s="3">
        <f t="shared" si="343"/>
        <v>0</v>
      </c>
      <c r="X385" s="3">
        <f t="shared" si="344"/>
        <v>0</v>
      </c>
      <c r="Y385" s="18" t="e">
        <f t="shared" si="345"/>
        <v>#DIV/0!</v>
      </c>
      <c r="Z385" s="6">
        <f t="shared" si="346"/>
        <v>0</v>
      </c>
      <c r="AA385" s="6">
        <f t="shared" si="347"/>
        <v>0</v>
      </c>
      <c r="AB385" s="6">
        <f t="shared" si="348"/>
        <v>0</v>
      </c>
      <c r="AC385" s="18" t="e">
        <f t="shared" si="349"/>
        <v>#DIV/0!</v>
      </c>
      <c r="AD385" s="6">
        <f t="shared" si="350"/>
        <v>0</v>
      </c>
      <c r="AE385" s="6">
        <f t="shared" si="351"/>
        <v>0</v>
      </c>
      <c r="AF385" s="6">
        <f t="shared" si="352"/>
        <v>0</v>
      </c>
      <c r="AG385" s="6">
        <f t="shared" si="353"/>
        <v>0</v>
      </c>
      <c r="AH385" s="3">
        <f t="shared" si="354"/>
        <v>0</v>
      </c>
      <c r="AI385" s="6">
        <f t="shared" si="355"/>
        <v>0</v>
      </c>
      <c r="AJ385" s="3">
        <f t="shared" si="356"/>
        <v>0</v>
      </c>
      <c r="AK385" s="18" t="e">
        <f t="shared" si="357"/>
        <v>#DIV/0!</v>
      </c>
    </row>
    <row r="386" spans="2:37" hidden="1" x14ac:dyDescent="0.25">
      <c r="B386" s="80" t="s">
        <v>557</v>
      </c>
      <c r="C386" t="s">
        <v>558</v>
      </c>
      <c r="E386"/>
      <c r="H386" s="3">
        <f t="shared" si="358"/>
        <v>0</v>
      </c>
      <c r="I386" s="3">
        <f t="shared" si="359"/>
        <v>0</v>
      </c>
      <c r="J386" s="6">
        <v>0</v>
      </c>
      <c r="K386" s="6">
        <f t="shared" si="360"/>
        <v>0</v>
      </c>
      <c r="L386" s="6">
        <f t="shared" si="361"/>
        <v>0</v>
      </c>
      <c r="M386" s="6">
        <f t="shared" si="362"/>
        <v>0</v>
      </c>
      <c r="N386" s="6">
        <f t="shared" si="363"/>
        <v>0</v>
      </c>
      <c r="O386" s="3">
        <f t="shared" si="364"/>
        <v>0</v>
      </c>
      <c r="P386" s="65">
        <f t="shared" si="365"/>
        <v>0</v>
      </c>
      <c r="Q386" s="6">
        <f t="shared" si="337"/>
        <v>0</v>
      </c>
      <c r="R386" s="6">
        <f t="shared" si="338"/>
        <v>0</v>
      </c>
      <c r="S386" s="6">
        <f t="shared" si="339"/>
        <v>0</v>
      </c>
      <c r="T386" s="6">
        <f t="shared" si="340"/>
        <v>0</v>
      </c>
      <c r="U386" s="6">
        <f t="shared" si="341"/>
        <v>0</v>
      </c>
      <c r="V386" s="3">
        <f t="shared" si="342"/>
        <v>0</v>
      </c>
      <c r="W386" s="3">
        <f t="shared" si="343"/>
        <v>0</v>
      </c>
      <c r="X386" s="3">
        <f t="shared" si="344"/>
        <v>0</v>
      </c>
      <c r="Y386" s="18" t="e">
        <f t="shared" si="345"/>
        <v>#DIV/0!</v>
      </c>
      <c r="Z386" s="6">
        <f t="shared" si="346"/>
        <v>0</v>
      </c>
      <c r="AA386" s="6">
        <f t="shared" si="347"/>
        <v>0</v>
      </c>
      <c r="AB386" s="6">
        <f t="shared" si="348"/>
        <v>0</v>
      </c>
      <c r="AC386" s="18" t="e">
        <f t="shared" si="349"/>
        <v>#DIV/0!</v>
      </c>
      <c r="AD386" s="6">
        <f t="shared" si="350"/>
        <v>0</v>
      </c>
      <c r="AE386" s="6">
        <f t="shared" si="351"/>
        <v>0</v>
      </c>
      <c r="AF386" s="6">
        <f t="shared" si="352"/>
        <v>0</v>
      </c>
      <c r="AG386" s="6">
        <f t="shared" si="353"/>
        <v>0</v>
      </c>
      <c r="AH386" s="3">
        <f t="shared" si="354"/>
        <v>0</v>
      </c>
      <c r="AI386" s="6">
        <f t="shared" si="355"/>
        <v>0</v>
      </c>
      <c r="AJ386" s="3">
        <f t="shared" si="356"/>
        <v>0</v>
      </c>
      <c r="AK386" s="18" t="e">
        <f t="shared" si="357"/>
        <v>#DIV/0!</v>
      </c>
    </row>
    <row r="387" spans="2:37" hidden="1" x14ac:dyDescent="0.25">
      <c r="B387" s="80" t="s">
        <v>559</v>
      </c>
      <c r="C387" t="s">
        <v>560</v>
      </c>
      <c r="E387"/>
      <c r="H387" s="3">
        <f t="shared" si="358"/>
        <v>0</v>
      </c>
      <c r="I387" s="3">
        <f t="shared" si="359"/>
        <v>0</v>
      </c>
      <c r="J387" s="6">
        <v>0</v>
      </c>
      <c r="K387" s="6">
        <f t="shared" si="360"/>
        <v>0</v>
      </c>
      <c r="L387" s="6">
        <f t="shared" si="361"/>
        <v>0</v>
      </c>
      <c r="M387" s="6">
        <f t="shared" si="362"/>
        <v>0</v>
      </c>
      <c r="N387" s="6">
        <f t="shared" si="363"/>
        <v>0</v>
      </c>
      <c r="O387" s="3">
        <f t="shared" si="364"/>
        <v>0</v>
      </c>
      <c r="P387" s="65">
        <f t="shared" si="365"/>
        <v>0</v>
      </c>
      <c r="Q387" s="6">
        <f t="shared" si="337"/>
        <v>0</v>
      </c>
      <c r="R387" s="6">
        <f t="shared" si="338"/>
        <v>0</v>
      </c>
      <c r="S387" s="6">
        <f t="shared" si="339"/>
        <v>0</v>
      </c>
      <c r="T387" s="6">
        <f t="shared" si="340"/>
        <v>0</v>
      </c>
      <c r="U387" s="6">
        <f t="shared" si="341"/>
        <v>0</v>
      </c>
      <c r="V387" s="3">
        <f t="shared" si="342"/>
        <v>0</v>
      </c>
      <c r="W387" s="3">
        <f t="shared" si="343"/>
        <v>0</v>
      </c>
      <c r="X387" s="3">
        <f t="shared" si="344"/>
        <v>0</v>
      </c>
      <c r="Y387" s="18" t="e">
        <f t="shared" si="345"/>
        <v>#DIV/0!</v>
      </c>
      <c r="Z387" s="6">
        <f t="shared" si="346"/>
        <v>0</v>
      </c>
      <c r="AA387" s="6">
        <f t="shared" si="347"/>
        <v>0</v>
      </c>
      <c r="AB387" s="6">
        <f t="shared" si="348"/>
        <v>0</v>
      </c>
      <c r="AC387" s="18" t="e">
        <f t="shared" si="349"/>
        <v>#DIV/0!</v>
      </c>
      <c r="AD387" s="6">
        <f t="shared" si="350"/>
        <v>0</v>
      </c>
      <c r="AE387" s="6">
        <f t="shared" si="351"/>
        <v>0</v>
      </c>
      <c r="AF387" s="6">
        <f t="shared" si="352"/>
        <v>0</v>
      </c>
      <c r="AG387" s="6">
        <f t="shared" si="353"/>
        <v>0</v>
      </c>
      <c r="AH387" s="3">
        <f t="shared" si="354"/>
        <v>0</v>
      </c>
      <c r="AI387" s="6">
        <f t="shared" si="355"/>
        <v>0</v>
      </c>
      <c r="AJ387" s="3">
        <f t="shared" si="356"/>
        <v>0</v>
      </c>
      <c r="AK387" s="18" t="e">
        <f t="shared" si="357"/>
        <v>#DIV/0!</v>
      </c>
    </row>
    <row r="388" spans="2:37" hidden="1" x14ac:dyDescent="0.25">
      <c r="B388" s="80" t="s">
        <v>561</v>
      </c>
      <c r="C388" t="s">
        <v>562</v>
      </c>
      <c r="E388"/>
      <c r="H388" s="3">
        <f t="shared" si="358"/>
        <v>0</v>
      </c>
      <c r="I388" s="3">
        <f t="shared" si="359"/>
        <v>0</v>
      </c>
      <c r="J388" s="6">
        <v>0</v>
      </c>
      <c r="K388" s="6">
        <f t="shared" si="360"/>
        <v>0</v>
      </c>
      <c r="L388" s="6">
        <f t="shared" si="361"/>
        <v>0</v>
      </c>
      <c r="M388" s="6">
        <f t="shared" si="362"/>
        <v>0</v>
      </c>
      <c r="N388" s="6">
        <f t="shared" si="363"/>
        <v>0</v>
      </c>
      <c r="O388" s="3">
        <f t="shared" si="364"/>
        <v>0</v>
      </c>
      <c r="P388" s="65">
        <f t="shared" si="365"/>
        <v>0</v>
      </c>
      <c r="Q388" s="6">
        <f t="shared" si="337"/>
        <v>0</v>
      </c>
      <c r="R388" s="6">
        <f t="shared" si="338"/>
        <v>0</v>
      </c>
      <c r="S388" s="6">
        <f t="shared" si="339"/>
        <v>0</v>
      </c>
      <c r="T388" s="6">
        <f t="shared" si="340"/>
        <v>0</v>
      </c>
      <c r="U388" s="6">
        <f t="shared" si="341"/>
        <v>0</v>
      </c>
      <c r="V388" s="3">
        <f t="shared" si="342"/>
        <v>0</v>
      </c>
      <c r="W388" s="3">
        <f t="shared" si="343"/>
        <v>0</v>
      </c>
      <c r="X388" s="3">
        <f t="shared" si="344"/>
        <v>0</v>
      </c>
      <c r="Y388" s="18" t="e">
        <f t="shared" si="345"/>
        <v>#DIV/0!</v>
      </c>
      <c r="Z388" s="6">
        <f t="shared" si="346"/>
        <v>0</v>
      </c>
      <c r="AA388" s="6">
        <f t="shared" si="347"/>
        <v>0</v>
      </c>
      <c r="AB388" s="6">
        <f t="shared" si="348"/>
        <v>0</v>
      </c>
      <c r="AC388" s="18" t="e">
        <f t="shared" si="349"/>
        <v>#DIV/0!</v>
      </c>
      <c r="AD388" s="6">
        <f t="shared" si="350"/>
        <v>0</v>
      </c>
      <c r="AE388" s="6">
        <f t="shared" si="351"/>
        <v>0</v>
      </c>
      <c r="AF388" s="6">
        <f t="shared" si="352"/>
        <v>0</v>
      </c>
      <c r="AG388" s="6">
        <f t="shared" si="353"/>
        <v>0</v>
      </c>
      <c r="AH388" s="3">
        <f t="shared" si="354"/>
        <v>0</v>
      </c>
      <c r="AI388" s="6">
        <f t="shared" si="355"/>
        <v>0</v>
      </c>
      <c r="AJ388" s="3">
        <f t="shared" si="356"/>
        <v>0</v>
      </c>
      <c r="AK388" s="18" t="e">
        <f t="shared" si="357"/>
        <v>#DIV/0!</v>
      </c>
    </row>
    <row r="389" spans="2:37" hidden="1" x14ac:dyDescent="0.25">
      <c r="B389" s="80" t="s">
        <v>537</v>
      </c>
      <c r="C389" t="s">
        <v>538</v>
      </c>
      <c r="E389"/>
      <c r="H389" s="3">
        <f t="shared" si="358"/>
        <v>0</v>
      </c>
      <c r="I389" s="3">
        <f t="shared" si="359"/>
        <v>0</v>
      </c>
      <c r="J389" s="6">
        <v>0</v>
      </c>
      <c r="K389" s="6">
        <f t="shared" si="360"/>
        <v>0</v>
      </c>
      <c r="L389" s="6">
        <f t="shared" si="361"/>
        <v>0</v>
      </c>
      <c r="M389" s="6">
        <f t="shared" si="362"/>
        <v>0</v>
      </c>
      <c r="N389" s="6">
        <f t="shared" si="363"/>
        <v>0</v>
      </c>
      <c r="O389" s="3">
        <f t="shared" si="364"/>
        <v>0</v>
      </c>
      <c r="P389" s="65">
        <f t="shared" si="365"/>
        <v>0</v>
      </c>
      <c r="Q389" s="6">
        <f t="shared" ref="Q389:Q452" si="366">N389*3.65%</f>
        <v>0</v>
      </c>
      <c r="R389" s="6">
        <f t="shared" ref="R389:R452" si="367">N389*4.28%</f>
        <v>0</v>
      </c>
      <c r="S389" s="6">
        <f t="shared" ref="S389:S452" si="368">N389*4%</f>
        <v>0</v>
      </c>
      <c r="T389" s="6">
        <f t="shared" ref="T389:T452" si="369">N389*2%</f>
        <v>0</v>
      </c>
      <c r="U389" s="6">
        <f t="shared" ref="U389:U452" si="370">N389*5%</f>
        <v>0</v>
      </c>
      <c r="V389" s="3">
        <f t="shared" ref="V389:V452" si="371">SUM(P389:U389)</f>
        <v>0</v>
      </c>
      <c r="W389" s="3">
        <f t="shared" ref="W389:W452" si="372">V389+M389</f>
        <v>0</v>
      </c>
      <c r="X389" s="3">
        <f t="shared" ref="X389:X452" si="373">N389-W389</f>
        <v>0</v>
      </c>
      <c r="Y389" s="18" t="e">
        <f t="shared" ref="Y389:Y452" si="374">X389/N389</f>
        <v>#DIV/0!</v>
      </c>
      <c r="Z389" s="6">
        <f t="shared" ref="Z389:Z452" si="375">N389*10%</f>
        <v>0</v>
      </c>
      <c r="AA389" s="6">
        <f t="shared" ref="AA389:AA452" si="376">W389+Z389</f>
        <v>0</v>
      </c>
      <c r="AB389" s="6">
        <f t="shared" ref="AB389:AB452" si="377">N389-AA389</f>
        <v>0</v>
      </c>
      <c r="AC389" s="18" t="e">
        <f t="shared" ref="AC389:AC452" si="378">AB389/N389</f>
        <v>#DIV/0!</v>
      </c>
      <c r="AD389" s="6">
        <f t="shared" ref="AD389:AD452" si="379">P389*10%</f>
        <v>0</v>
      </c>
      <c r="AE389" s="6">
        <f t="shared" ref="AE389:AE452" si="380">(P389*90%)*10%</f>
        <v>0</v>
      </c>
      <c r="AF389" s="6">
        <f t="shared" ref="AF389:AF452" si="381">(P389*90%-AE389)*10%</f>
        <v>0</v>
      </c>
      <c r="AG389" s="6">
        <f t="shared" ref="AG389:AG452" si="382">SUM(AD389:AF389)</f>
        <v>0</v>
      </c>
      <c r="AH389" s="3">
        <f t="shared" ref="AH389:AH452" si="383">P389-AG389</f>
        <v>0</v>
      </c>
      <c r="AI389" s="6">
        <f t="shared" ref="AI389:AI452" si="384">AA389-AH389</f>
        <v>0</v>
      </c>
      <c r="AJ389" s="3">
        <f t="shared" ref="AJ389:AJ452" si="385">N389-AI389</f>
        <v>0</v>
      </c>
      <c r="AK389" s="18" t="e">
        <f t="shared" ref="AK389:AK452" si="386">AJ389/N389</f>
        <v>#DIV/0!</v>
      </c>
    </row>
    <row r="390" spans="2:37" hidden="1" x14ac:dyDescent="0.25">
      <c r="B390" s="80" t="s">
        <v>539</v>
      </c>
      <c r="C390" t="s">
        <v>540</v>
      </c>
      <c r="E390"/>
      <c r="H390" s="3">
        <f t="shared" si="358"/>
        <v>0</v>
      </c>
      <c r="I390" s="3">
        <f t="shared" si="359"/>
        <v>0</v>
      </c>
      <c r="J390" s="6">
        <v>0</v>
      </c>
      <c r="K390" s="6">
        <f t="shared" si="360"/>
        <v>0</v>
      </c>
      <c r="L390" s="6">
        <f t="shared" si="361"/>
        <v>0</v>
      </c>
      <c r="M390" s="6">
        <f t="shared" si="362"/>
        <v>0</v>
      </c>
      <c r="N390" s="6">
        <f t="shared" si="363"/>
        <v>0</v>
      </c>
      <c r="O390" s="3">
        <f t="shared" si="364"/>
        <v>0</v>
      </c>
      <c r="P390" s="65">
        <f t="shared" si="365"/>
        <v>0</v>
      </c>
      <c r="Q390" s="6">
        <f t="shared" si="366"/>
        <v>0</v>
      </c>
      <c r="R390" s="6">
        <f t="shared" si="367"/>
        <v>0</v>
      </c>
      <c r="S390" s="6">
        <f t="shared" si="368"/>
        <v>0</v>
      </c>
      <c r="T390" s="6">
        <f t="shared" si="369"/>
        <v>0</v>
      </c>
      <c r="U390" s="6">
        <f t="shared" si="370"/>
        <v>0</v>
      </c>
      <c r="V390" s="3">
        <f t="shared" si="371"/>
        <v>0</v>
      </c>
      <c r="W390" s="3">
        <f t="shared" si="372"/>
        <v>0</v>
      </c>
      <c r="X390" s="3">
        <f t="shared" si="373"/>
        <v>0</v>
      </c>
      <c r="Y390" s="18" t="e">
        <f t="shared" si="374"/>
        <v>#DIV/0!</v>
      </c>
      <c r="Z390" s="6">
        <f t="shared" si="375"/>
        <v>0</v>
      </c>
      <c r="AA390" s="6">
        <f t="shared" si="376"/>
        <v>0</v>
      </c>
      <c r="AB390" s="6">
        <f t="shared" si="377"/>
        <v>0</v>
      </c>
      <c r="AC390" s="18" t="e">
        <f t="shared" si="378"/>
        <v>#DIV/0!</v>
      </c>
      <c r="AD390" s="6">
        <f t="shared" si="379"/>
        <v>0</v>
      </c>
      <c r="AE390" s="6">
        <f t="shared" si="380"/>
        <v>0</v>
      </c>
      <c r="AF390" s="6">
        <f t="shared" si="381"/>
        <v>0</v>
      </c>
      <c r="AG390" s="6">
        <f t="shared" si="382"/>
        <v>0</v>
      </c>
      <c r="AH390" s="3">
        <f t="shared" si="383"/>
        <v>0</v>
      </c>
      <c r="AI390" s="6">
        <f t="shared" si="384"/>
        <v>0</v>
      </c>
      <c r="AJ390" s="3">
        <f t="shared" si="385"/>
        <v>0</v>
      </c>
      <c r="AK390" s="18" t="e">
        <f t="shared" si="386"/>
        <v>#DIV/0!</v>
      </c>
    </row>
    <row r="391" spans="2:37" hidden="1" x14ac:dyDescent="0.25">
      <c r="B391" s="80" t="s">
        <v>541</v>
      </c>
      <c r="C391" t="s">
        <v>542</v>
      </c>
      <c r="E391"/>
      <c r="H391" s="3">
        <f t="shared" si="358"/>
        <v>0</v>
      </c>
      <c r="I391" s="3">
        <f t="shared" si="359"/>
        <v>0</v>
      </c>
      <c r="J391" s="6">
        <v>0</v>
      </c>
      <c r="K391" s="6">
        <f t="shared" si="360"/>
        <v>0</v>
      </c>
      <c r="L391" s="6">
        <f t="shared" si="361"/>
        <v>0</v>
      </c>
      <c r="M391" s="6">
        <f t="shared" si="362"/>
        <v>0</v>
      </c>
      <c r="N391" s="6">
        <f t="shared" si="363"/>
        <v>0</v>
      </c>
      <c r="O391" s="3">
        <f t="shared" si="364"/>
        <v>0</v>
      </c>
      <c r="P391" s="65">
        <f t="shared" si="365"/>
        <v>0</v>
      </c>
      <c r="Q391" s="6">
        <f t="shared" si="366"/>
        <v>0</v>
      </c>
      <c r="R391" s="6">
        <f t="shared" si="367"/>
        <v>0</v>
      </c>
      <c r="S391" s="6">
        <f t="shared" si="368"/>
        <v>0</v>
      </c>
      <c r="T391" s="6">
        <f t="shared" si="369"/>
        <v>0</v>
      </c>
      <c r="U391" s="6">
        <f t="shared" si="370"/>
        <v>0</v>
      </c>
      <c r="V391" s="3">
        <f t="shared" si="371"/>
        <v>0</v>
      </c>
      <c r="W391" s="3">
        <f t="shared" si="372"/>
        <v>0</v>
      </c>
      <c r="X391" s="3">
        <f t="shared" si="373"/>
        <v>0</v>
      </c>
      <c r="Y391" s="18" t="e">
        <f t="shared" si="374"/>
        <v>#DIV/0!</v>
      </c>
      <c r="Z391" s="6">
        <f t="shared" si="375"/>
        <v>0</v>
      </c>
      <c r="AA391" s="6">
        <f t="shared" si="376"/>
        <v>0</v>
      </c>
      <c r="AB391" s="6">
        <f t="shared" si="377"/>
        <v>0</v>
      </c>
      <c r="AC391" s="18" t="e">
        <f t="shared" si="378"/>
        <v>#DIV/0!</v>
      </c>
      <c r="AD391" s="6">
        <f t="shared" si="379"/>
        <v>0</v>
      </c>
      <c r="AE391" s="6">
        <f t="shared" si="380"/>
        <v>0</v>
      </c>
      <c r="AF391" s="6">
        <f t="shared" si="381"/>
        <v>0</v>
      </c>
      <c r="AG391" s="6">
        <f t="shared" si="382"/>
        <v>0</v>
      </c>
      <c r="AH391" s="3">
        <f t="shared" si="383"/>
        <v>0</v>
      </c>
      <c r="AI391" s="6">
        <f t="shared" si="384"/>
        <v>0</v>
      </c>
      <c r="AJ391" s="3">
        <f t="shared" si="385"/>
        <v>0</v>
      </c>
      <c r="AK391" s="18" t="e">
        <f t="shared" si="386"/>
        <v>#DIV/0!</v>
      </c>
    </row>
    <row r="392" spans="2:37" hidden="1" x14ac:dyDescent="0.25">
      <c r="B392" s="80" t="s">
        <v>543</v>
      </c>
      <c r="C392" t="s">
        <v>544</v>
      </c>
      <c r="E392"/>
      <c r="H392" s="3">
        <f t="shared" si="358"/>
        <v>0</v>
      </c>
      <c r="I392" s="3">
        <f t="shared" si="359"/>
        <v>0</v>
      </c>
      <c r="J392" s="6">
        <v>0</v>
      </c>
      <c r="K392" s="6">
        <f t="shared" si="360"/>
        <v>0</v>
      </c>
      <c r="L392" s="6">
        <f t="shared" si="361"/>
        <v>0</v>
      </c>
      <c r="M392" s="6">
        <f t="shared" si="362"/>
        <v>0</v>
      </c>
      <c r="N392" s="6">
        <f t="shared" si="363"/>
        <v>0</v>
      </c>
      <c r="O392" s="3">
        <f t="shared" si="364"/>
        <v>0</v>
      </c>
      <c r="P392" s="65">
        <f t="shared" si="365"/>
        <v>0</v>
      </c>
      <c r="Q392" s="6">
        <f t="shared" si="366"/>
        <v>0</v>
      </c>
      <c r="R392" s="6">
        <f t="shared" si="367"/>
        <v>0</v>
      </c>
      <c r="S392" s="6">
        <f t="shared" si="368"/>
        <v>0</v>
      </c>
      <c r="T392" s="6">
        <f t="shared" si="369"/>
        <v>0</v>
      </c>
      <c r="U392" s="6">
        <f t="shared" si="370"/>
        <v>0</v>
      </c>
      <c r="V392" s="3">
        <f t="shared" si="371"/>
        <v>0</v>
      </c>
      <c r="W392" s="3">
        <f t="shared" si="372"/>
        <v>0</v>
      </c>
      <c r="X392" s="3">
        <f t="shared" si="373"/>
        <v>0</v>
      </c>
      <c r="Y392" s="18" t="e">
        <f t="shared" si="374"/>
        <v>#DIV/0!</v>
      </c>
      <c r="Z392" s="6">
        <f t="shared" si="375"/>
        <v>0</v>
      </c>
      <c r="AA392" s="6">
        <f t="shared" si="376"/>
        <v>0</v>
      </c>
      <c r="AB392" s="6">
        <f t="shared" si="377"/>
        <v>0</v>
      </c>
      <c r="AC392" s="18" t="e">
        <f t="shared" si="378"/>
        <v>#DIV/0!</v>
      </c>
      <c r="AD392" s="6">
        <f t="shared" si="379"/>
        <v>0</v>
      </c>
      <c r="AE392" s="6">
        <f t="shared" si="380"/>
        <v>0</v>
      </c>
      <c r="AF392" s="6">
        <f t="shared" si="381"/>
        <v>0</v>
      </c>
      <c r="AG392" s="6">
        <f t="shared" si="382"/>
        <v>0</v>
      </c>
      <c r="AH392" s="3">
        <f t="shared" si="383"/>
        <v>0</v>
      </c>
      <c r="AI392" s="6">
        <f t="shared" si="384"/>
        <v>0</v>
      </c>
      <c r="AJ392" s="3">
        <f t="shared" si="385"/>
        <v>0</v>
      </c>
      <c r="AK392" s="18" t="e">
        <f t="shared" si="386"/>
        <v>#DIV/0!</v>
      </c>
    </row>
    <row r="393" spans="2:37" hidden="1" x14ac:dyDescent="0.25">
      <c r="B393" s="80" t="s">
        <v>545</v>
      </c>
      <c r="C393" t="s">
        <v>546</v>
      </c>
      <c r="E393"/>
      <c r="H393" s="3">
        <f t="shared" si="358"/>
        <v>0</v>
      </c>
      <c r="I393" s="3">
        <f t="shared" si="359"/>
        <v>0</v>
      </c>
      <c r="J393" s="6">
        <v>0</v>
      </c>
      <c r="K393" s="6">
        <f t="shared" si="360"/>
        <v>0</v>
      </c>
      <c r="L393" s="6">
        <f t="shared" si="361"/>
        <v>0</v>
      </c>
      <c r="M393" s="6">
        <f t="shared" si="362"/>
        <v>0</v>
      </c>
      <c r="N393" s="6">
        <f t="shared" si="363"/>
        <v>0</v>
      </c>
      <c r="O393" s="3">
        <f t="shared" si="364"/>
        <v>0</v>
      </c>
      <c r="P393" s="65">
        <f t="shared" si="365"/>
        <v>0</v>
      </c>
      <c r="Q393" s="6">
        <f t="shared" si="366"/>
        <v>0</v>
      </c>
      <c r="R393" s="6">
        <f t="shared" si="367"/>
        <v>0</v>
      </c>
      <c r="S393" s="6">
        <f t="shared" si="368"/>
        <v>0</v>
      </c>
      <c r="T393" s="6">
        <f t="shared" si="369"/>
        <v>0</v>
      </c>
      <c r="U393" s="6">
        <f t="shared" si="370"/>
        <v>0</v>
      </c>
      <c r="V393" s="3">
        <f t="shared" si="371"/>
        <v>0</v>
      </c>
      <c r="W393" s="3">
        <f t="shared" si="372"/>
        <v>0</v>
      </c>
      <c r="X393" s="3">
        <f t="shared" si="373"/>
        <v>0</v>
      </c>
      <c r="Y393" s="18" t="e">
        <f t="shared" si="374"/>
        <v>#DIV/0!</v>
      </c>
      <c r="Z393" s="6">
        <f t="shared" si="375"/>
        <v>0</v>
      </c>
      <c r="AA393" s="6">
        <f t="shared" si="376"/>
        <v>0</v>
      </c>
      <c r="AB393" s="6">
        <f t="shared" si="377"/>
        <v>0</v>
      </c>
      <c r="AC393" s="18" t="e">
        <f t="shared" si="378"/>
        <v>#DIV/0!</v>
      </c>
      <c r="AD393" s="6">
        <f t="shared" si="379"/>
        <v>0</v>
      </c>
      <c r="AE393" s="6">
        <f t="shared" si="380"/>
        <v>0</v>
      </c>
      <c r="AF393" s="6">
        <f t="shared" si="381"/>
        <v>0</v>
      </c>
      <c r="AG393" s="6">
        <f t="shared" si="382"/>
        <v>0</v>
      </c>
      <c r="AH393" s="3">
        <f t="shared" si="383"/>
        <v>0</v>
      </c>
      <c r="AI393" s="6">
        <f t="shared" si="384"/>
        <v>0</v>
      </c>
      <c r="AJ393" s="3">
        <f t="shared" si="385"/>
        <v>0</v>
      </c>
      <c r="AK393" s="18" t="e">
        <f t="shared" si="386"/>
        <v>#DIV/0!</v>
      </c>
    </row>
    <row r="394" spans="2:37" hidden="1" x14ac:dyDescent="0.25">
      <c r="B394" s="80" t="s">
        <v>547</v>
      </c>
      <c r="C394" t="s">
        <v>548</v>
      </c>
      <c r="E394"/>
      <c r="H394" s="3">
        <f t="shared" si="358"/>
        <v>0</v>
      </c>
      <c r="I394" s="3">
        <f t="shared" si="359"/>
        <v>0</v>
      </c>
      <c r="J394" s="6">
        <v>0</v>
      </c>
      <c r="K394" s="6">
        <f t="shared" si="360"/>
        <v>0</v>
      </c>
      <c r="L394" s="6">
        <f t="shared" si="361"/>
        <v>0</v>
      </c>
      <c r="M394" s="6">
        <f t="shared" si="362"/>
        <v>0</v>
      </c>
      <c r="N394" s="6">
        <f t="shared" si="363"/>
        <v>0</v>
      </c>
      <c r="O394" s="3">
        <f t="shared" si="364"/>
        <v>0</v>
      </c>
      <c r="P394" s="65">
        <f t="shared" si="365"/>
        <v>0</v>
      </c>
      <c r="Q394" s="6">
        <f t="shared" si="366"/>
        <v>0</v>
      </c>
      <c r="R394" s="6">
        <f t="shared" si="367"/>
        <v>0</v>
      </c>
      <c r="S394" s="6">
        <f t="shared" si="368"/>
        <v>0</v>
      </c>
      <c r="T394" s="6">
        <f t="shared" si="369"/>
        <v>0</v>
      </c>
      <c r="U394" s="6">
        <f t="shared" si="370"/>
        <v>0</v>
      </c>
      <c r="V394" s="3">
        <f t="shared" si="371"/>
        <v>0</v>
      </c>
      <c r="W394" s="3">
        <f t="shared" si="372"/>
        <v>0</v>
      </c>
      <c r="X394" s="3">
        <f t="shared" si="373"/>
        <v>0</v>
      </c>
      <c r="Y394" s="18" t="e">
        <f t="shared" si="374"/>
        <v>#DIV/0!</v>
      </c>
      <c r="Z394" s="6">
        <f t="shared" si="375"/>
        <v>0</v>
      </c>
      <c r="AA394" s="6">
        <f t="shared" si="376"/>
        <v>0</v>
      </c>
      <c r="AB394" s="6">
        <f t="shared" si="377"/>
        <v>0</v>
      </c>
      <c r="AC394" s="18" t="e">
        <f t="shared" si="378"/>
        <v>#DIV/0!</v>
      </c>
      <c r="AD394" s="6">
        <f t="shared" si="379"/>
        <v>0</v>
      </c>
      <c r="AE394" s="6">
        <f t="shared" si="380"/>
        <v>0</v>
      </c>
      <c r="AF394" s="6">
        <f t="shared" si="381"/>
        <v>0</v>
      </c>
      <c r="AG394" s="6">
        <f t="shared" si="382"/>
        <v>0</v>
      </c>
      <c r="AH394" s="3">
        <f t="shared" si="383"/>
        <v>0</v>
      </c>
      <c r="AI394" s="6">
        <f t="shared" si="384"/>
        <v>0</v>
      </c>
      <c r="AJ394" s="3">
        <f t="shared" si="385"/>
        <v>0</v>
      </c>
      <c r="AK394" s="18" t="e">
        <f t="shared" si="386"/>
        <v>#DIV/0!</v>
      </c>
    </row>
    <row r="395" spans="2:37" hidden="1" x14ac:dyDescent="0.25">
      <c r="B395" s="80" t="s">
        <v>549</v>
      </c>
      <c r="C395" t="s">
        <v>550</v>
      </c>
      <c r="E395"/>
      <c r="H395" s="3">
        <f t="shared" si="358"/>
        <v>0</v>
      </c>
      <c r="I395" s="3">
        <f t="shared" si="359"/>
        <v>0</v>
      </c>
      <c r="J395" s="6">
        <v>0</v>
      </c>
      <c r="K395" s="6">
        <f t="shared" si="360"/>
        <v>0</v>
      </c>
      <c r="L395" s="6">
        <f t="shared" si="361"/>
        <v>0</v>
      </c>
      <c r="M395" s="6">
        <f t="shared" si="362"/>
        <v>0</v>
      </c>
      <c r="N395" s="6">
        <f t="shared" si="363"/>
        <v>0</v>
      </c>
      <c r="O395" s="3">
        <f t="shared" si="364"/>
        <v>0</v>
      </c>
      <c r="P395" s="65">
        <f t="shared" si="365"/>
        <v>0</v>
      </c>
      <c r="Q395" s="6">
        <f t="shared" si="366"/>
        <v>0</v>
      </c>
      <c r="R395" s="6">
        <f t="shared" si="367"/>
        <v>0</v>
      </c>
      <c r="S395" s="6">
        <f t="shared" si="368"/>
        <v>0</v>
      </c>
      <c r="T395" s="6">
        <f t="shared" si="369"/>
        <v>0</v>
      </c>
      <c r="U395" s="6">
        <f t="shared" si="370"/>
        <v>0</v>
      </c>
      <c r="V395" s="3">
        <f t="shared" si="371"/>
        <v>0</v>
      </c>
      <c r="W395" s="3">
        <f t="shared" si="372"/>
        <v>0</v>
      </c>
      <c r="X395" s="3">
        <f t="shared" si="373"/>
        <v>0</v>
      </c>
      <c r="Y395" s="18" t="e">
        <f t="shared" si="374"/>
        <v>#DIV/0!</v>
      </c>
      <c r="Z395" s="6">
        <f t="shared" si="375"/>
        <v>0</v>
      </c>
      <c r="AA395" s="6">
        <f t="shared" si="376"/>
        <v>0</v>
      </c>
      <c r="AB395" s="6">
        <f t="shared" si="377"/>
        <v>0</v>
      </c>
      <c r="AC395" s="18" t="e">
        <f t="shared" si="378"/>
        <v>#DIV/0!</v>
      </c>
      <c r="AD395" s="6">
        <f t="shared" si="379"/>
        <v>0</v>
      </c>
      <c r="AE395" s="6">
        <f t="shared" si="380"/>
        <v>0</v>
      </c>
      <c r="AF395" s="6">
        <f t="shared" si="381"/>
        <v>0</v>
      </c>
      <c r="AG395" s="6">
        <f t="shared" si="382"/>
        <v>0</v>
      </c>
      <c r="AH395" s="3">
        <f t="shared" si="383"/>
        <v>0</v>
      </c>
      <c r="AI395" s="6">
        <f t="shared" si="384"/>
        <v>0</v>
      </c>
      <c r="AJ395" s="3">
        <f t="shared" si="385"/>
        <v>0</v>
      </c>
      <c r="AK395" s="18" t="e">
        <f t="shared" si="386"/>
        <v>#DIV/0!</v>
      </c>
    </row>
    <row r="396" spans="2:37" hidden="1" x14ac:dyDescent="0.25">
      <c r="B396" s="80" t="s">
        <v>551</v>
      </c>
      <c r="C396" t="s">
        <v>552</v>
      </c>
      <c r="E396"/>
      <c r="H396" s="3">
        <f t="shared" si="358"/>
        <v>0</v>
      </c>
      <c r="I396" s="3">
        <f t="shared" si="359"/>
        <v>0</v>
      </c>
      <c r="J396" s="6">
        <v>0</v>
      </c>
      <c r="K396" s="6">
        <f t="shared" si="360"/>
        <v>0</v>
      </c>
      <c r="L396" s="6">
        <f t="shared" si="361"/>
        <v>0</v>
      </c>
      <c r="M396" s="6">
        <f t="shared" si="362"/>
        <v>0</v>
      </c>
      <c r="N396" s="6">
        <f t="shared" si="363"/>
        <v>0</v>
      </c>
      <c r="O396" s="3">
        <f t="shared" si="364"/>
        <v>0</v>
      </c>
      <c r="P396" s="65">
        <f t="shared" si="365"/>
        <v>0</v>
      </c>
      <c r="Q396" s="6">
        <f t="shared" si="366"/>
        <v>0</v>
      </c>
      <c r="R396" s="6">
        <f t="shared" si="367"/>
        <v>0</v>
      </c>
      <c r="S396" s="6">
        <f t="shared" si="368"/>
        <v>0</v>
      </c>
      <c r="T396" s="6">
        <f t="shared" si="369"/>
        <v>0</v>
      </c>
      <c r="U396" s="6">
        <f t="shared" si="370"/>
        <v>0</v>
      </c>
      <c r="V396" s="3">
        <f t="shared" si="371"/>
        <v>0</v>
      </c>
      <c r="W396" s="3">
        <f t="shared" si="372"/>
        <v>0</v>
      </c>
      <c r="X396" s="3">
        <f t="shared" si="373"/>
        <v>0</v>
      </c>
      <c r="Y396" s="18" t="e">
        <f t="shared" si="374"/>
        <v>#DIV/0!</v>
      </c>
      <c r="Z396" s="6">
        <f t="shared" si="375"/>
        <v>0</v>
      </c>
      <c r="AA396" s="6">
        <f t="shared" si="376"/>
        <v>0</v>
      </c>
      <c r="AB396" s="6">
        <f t="shared" si="377"/>
        <v>0</v>
      </c>
      <c r="AC396" s="18" t="e">
        <f t="shared" si="378"/>
        <v>#DIV/0!</v>
      </c>
      <c r="AD396" s="6">
        <f t="shared" si="379"/>
        <v>0</v>
      </c>
      <c r="AE396" s="6">
        <f t="shared" si="380"/>
        <v>0</v>
      </c>
      <c r="AF396" s="6">
        <f t="shared" si="381"/>
        <v>0</v>
      </c>
      <c r="AG396" s="6">
        <f t="shared" si="382"/>
        <v>0</v>
      </c>
      <c r="AH396" s="3">
        <f t="shared" si="383"/>
        <v>0</v>
      </c>
      <c r="AI396" s="6">
        <f t="shared" si="384"/>
        <v>0</v>
      </c>
      <c r="AJ396" s="3">
        <f t="shared" si="385"/>
        <v>0</v>
      </c>
      <c r="AK396" s="18" t="e">
        <f t="shared" si="386"/>
        <v>#DIV/0!</v>
      </c>
    </row>
    <row r="397" spans="2:37" hidden="1" x14ac:dyDescent="0.25">
      <c r="B397" s="80" t="s">
        <v>607</v>
      </c>
      <c r="C397" t="s">
        <v>608</v>
      </c>
      <c r="E397"/>
      <c r="H397" s="3">
        <f t="shared" si="358"/>
        <v>0</v>
      </c>
      <c r="I397" s="3">
        <f t="shared" si="359"/>
        <v>0</v>
      </c>
      <c r="J397" s="6">
        <v>0</v>
      </c>
      <c r="K397" s="6">
        <f t="shared" si="360"/>
        <v>0</v>
      </c>
      <c r="L397" s="6">
        <f t="shared" si="361"/>
        <v>0</v>
      </c>
      <c r="M397" s="6">
        <f t="shared" si="362"/>
        <v>0</v>
      </c>
      <c r="N397" s="6">
        <f t="shared" si="363"/>
        <v>0</v>
      </c>
      <c r="O397" s="3">
        <f t="shared" si="364"/>
        <v>0</v>
      </c>
      <c r="P397" s="65">
        <f t="shared" si="365"/>
        <v>0</v>
      </c>
      <c r="Q397" s="6">
        <f t="shared" si="366"/>
        <v>0</v>
      </c>
      <c r="R397" s="6">
        <f t="shared" si="367"/>
        <v>0</v>
      </c>
      <c r="S397" s="6">
        <f t="shared" si="368"/>
        <v>0</v>
      </c>
      <c r="T397" s="6">
        <f t="shared" si="369"/>
        <v>0</v>
      </c>
      <c r="U397" s="6">
        <f t="shared" si="370"/>
        <v>0</v>
      </c>
      <c r="V397" s="3">
        <f t="shared" si="371"/>
        <v>0</v>
      </c>
      <c r="W397" s="3">
        <f t="shared" si="372"/>
        <v>0</v>
      </c>
      <c r="X397" s="3">
        <f t="shared" si="373"/>
        <v>0</v>
      </c>
      <c r="Y397" s="18" t="e">
        <f t="shared" si="374"/>
        <v>#DIV/0!</v>
      </c>
      <c r="Z397" s="6">
        <f t="shared" si="375"/>
        <v>0</v>
      </c>
      <c r="AA397" s="6">
        <f t="shared" si="376"/>
        <v>0</v>
      </c>
      <c r="AB397" s="6">
        <f t="shared" si="377"/>
        <v>0</v>
      </c>
      <c r="AC397" s="18" t="e">
        <f t="shared" si="378"/>
        <v>#DIV/0!</v>
      </c>
      <c r="AD397" s="6">
        <f t="shared" si="379"/>
        <v>0</v>
      </c>
      <c r="AE397" s="6">
        <f t="shared" si="380"/>
        <v>0</v>
      </c>
      <c r="AF397" s="6">
        <f t="shared" si="381"/>
        <v>0</v>
      </c>
      <c r="AG397" s="6">
        <f t="shared" si="382"/>
        <v>0</v>
      </c>
      <c r="AH397" s="3">
        <f t="shared" si="383"/>
        <v>0</v>
      </c>
      <c r="AI397" s="6">
        <f t="shared" si="384"/>
        <v>0</v>
      </c>
      <c r="AJ397" s="3">
        <f t="shared" si="385"/>
        <v>0</v>
      </c>
      <c r="AK397" s="18" t="e">
        <f t="shared" si="386"/>
        <v>#DIV/0!</v>
      </c>
    </row>
    <row r="398" spans="2:37" hidden="1" x14ac:dyDescent="0.25">
      <c r="B398" s="80" t="s">
        <v>609</v>
      </c>
      <c r="C398" t="s">
        <v>610</v>
      </c>
      <c r="E398"/>
      <c r="H398" s="3">
        <f t="shared" si="358"/>
        <v>0</v>
      </c>
      <c r="I398" s="3">
        <f t="shared" si="359"/>
        <v>0</v>
      </c>
      <c r="J398" s="6">
        <v>0</v>
      </c>
      <c r="K398" s="6">
        <f t="shared" si="360"/>
        <v>0</v>
      </c>
      <c r="L398" s="6">
        <f t="shared" si="361"/>
        <v>0</v>
      </c>
      <c r="M398" s="6">
        <f t="shared" si="362"/>
        <v>0</v>
      </c>
      <c r="N398" s="6">
        <f t="shared" si="363"/>
        <v>0</v>
      </c>
      <c r="O398" s="3">
        <f t="shared" si="364"/>
        <v>0</v>
      </c>
      <c r="P398" s="65">
        <f t="shared" si="365"/>
        <v>0</v>
      </c>
      <c r="Q398" s="6">
        <f t="shared" si="366"/>
        <v>0</v>
      </c>
      <c r="R398" s="6">
        <f t="shared" si="367"/>
        <v>0</v>
      </c>
      <c r="S398" s="6">
        <f t="shared" si="368"/>
        <v>0</v>
      </c>
      <c r="T398" s="6">
        <f t="shared" si="369"/>
        <v>0</v>
      </c>
      <c r="U398" s="6">
        <f t="shared" si="370"/>
        <v>0</v>
      </c>
      <c r="V398" s="3">
        <f t="shared" si="371"/>
        <v>0</v>
      </c>
      <c r="W398" s="3">
        <f t="shared" si="372"/>
        <v>0</v>
      </c>
      <c r="X398" s="3">
        <f t="shared" si="373"/>
        <v>0</v>
      </c>
      <c r="Y398" s="18" t="e">
        <f t="shared" si="374"/>
        <v>#DIV/0!</v>
      </c>
      <c r="Z398" s="6">
        <f t="shared" si="375"/>
        <v>0</v>
      </c>
      <c r="AA398" s="6">
        <f t="shared" si="376"/>
        <v>0</v>
      </c>
      <c r="AB398" s="6">
        <f t="shared" si="377"/>
        <v>0</v>
      </c>
      <c r="AC398" s="18" t="e">
        <f t="shared" si="378"/>
        <v>#DIV/0!</v>
      </c>
      <c r="AD398" s="6">
        <f t="shared" si="379"/>
        <v>0</v>
      </c>
      <c r="AE398" s="6">
        <f t="shared" si="380"/>
        <v>0</v>
      </c>
      <c r="AF398" s="6">
        <f t="shared" si="381"/>
        <v>0</v>
      </c>
      <c r="AG398" s="6">
        <f t="shared" si="382"/>
        <v>0</v>
      </c>
      <c r="AH398" s="3">
        <f t="shared" si="383"/>
        <v>0</v>
      </c>
      <c r="AI398" s="6">
        <f t="shared" si="384"/>
        <v>0</v>
      </c>
      <c r="AJ398" s="3">
        <f t="shared" si="385"/>
        <v>0</v>
      </c>
      <c r="AK398" s="18" t="e">
        <f t="shared" si="386"/>
        <v>#DIV/0!</v>
      </c>
    </row>
    <row r="399" spans="2:37" hidden="1" x14ac:dyDescent="0.25">
      <c r="B399" s="80" t="s">
        <v>575</v>
      </c>
      <c r="C399" t="s">
        <v>576</v>
      </c>
      <c r="E399"/>
      <c r="H399" s="3">
        <f t="shared" si="358"/>
        <v>0</v>
      </c>
      <c r="I399" s="3">
        <f t="shared" si="359"/>
        <v>0</v>
      </c>
      <c r="J399" s="6">
        <v>0</v>
      </c>
      <c r="K399" s="6">
        <f t="shared" si="360"/>
        <v>0</v>
      </c>
      <c r="L399" s="6">
        <f t="shared" si="361"/>
        <v>0</v>
      </c>
      <c r="M399" s="6">
        <f t="shared" si="362"/>
        <v>0</v>
      </c>
      <c r="N399" s="6">
        <f t="shared" si="363"/>
        <v>0</v>
      </c>
      <c r="O399" s="3">
        <f t="shared" si="364"/>
        <v>0</v>
      </c>
      <c r="P399" s="65">
        <f t="shared" si="365"/>
        <v>0</v>
      </c>
      <c r="Q399" s="6">
        <f t="shared" si="366"/>
        <v>0</v>
      </c>
      <c r="R399" s="6">
        <f t="shared" si="367"/>
        <v>0</v>
      </c>
      <c r="S399" s="6">
        <f t="shared" si="368"/>
        <v>0</v>
      </c>
      <c r="T399" s="6">
        <f t="shared" si="369"/>
        <v>0</v>
      </c>
      <c r="U399" s="6">
        <f t="shared" si="370"/>
        <v>0</v>
      </c>
      <c r="V399" s="3">
        <f t="shared" si="371"/>
        <v>0</v>
      </c>
      <c r="W399" s="3">
        <f t="shared" si="372"/>
        <v>0</v>
      </c>
      <c r="X399" s="3">
        <f t="shared" si="373"/>
        <v>0</v>
      </c>
      <c r="Y399" s="18" t="e">
        <f t="shared" si="374"/>
        <v>#DIV/0!</v>
      </c>
      <c r="Z399" s="6">
        <f t="shared" si="375"/>
        <v>0</v>
      </c>
      <c r="AA399" s="6">
        <f t="shared" si="376"/>
        <v>0</v>
      </c>
      <c r="AB399" s="6">
        <f t="shared" si="377"/>
        <v>0</v>
      </c>
      <c r="AC399" s="18" t="e">
        <f t="shared" si="378"/>
        <v>#DIV/0!</v>
      </c>
      <c r="AD399" s="6">
        <f t="shared" si="379"/>
        <v>0</v>
      </c>
      <c r="AE399" s="6">
        <f t="shared" si="380"/>
        <v>0</v>
      </c>
      <c r="AF399" s="6">
        <f t="shared" si="381"/>
        <v>0</v>
      </c>
      <c r="AG399" s="6">
        <f t="shared" si="382"/>
        <v>0</v>
      </c>
      <c r="AH399" s="3">
        <f t="shared" si="383"/>
        <v>0</v>
      </c>
      <c r="AI399" s="6">
        <f t="shared" si="384"/>
        <v>0</v>
      </c>
      <c r="AJ399" s="3">
        <f t="shared" si="385"/>
        <v>0</v>
      </c>
      <c r="AK399" s="18" t="e">
        <f t="shared" si="386"/>
        <v>#DIV/0!</v>
      </c>
    </row>
    <row r="400" spans="2:37" hidden="1" x14ac:dyDescent="0.25">
      <c r="B400" s="80" t="s">
        <v>583</v>
      </c>
      <c r="C400" t="s">
        <v>584</v>
      </c>
      <c r="E400"/>
      <c r="H400" s="3">
        <f t="shared" si="358"/>
        <v>0</v>
      </c>
      <c r="I400" s="3">
        <f t="shared" si="359"/>
        <v>0</v>
      </c>
      <c r="J400" s="6">
        <v>0</v>
      </c>
      <c r="K400" s="6">
        <f t="shared" si="360"/>
        <v>0</v>
      </c>
      <c r="L400" s="6">
        <f t="shared" si="361"/>
        <v>0</v>
      </c>
      <c r="M400" s="6">
        <f t="shared" si="362"/>
        <v>0</v>
      </c>
      <c r="N400" s="6">
        <f t="shared" si="363"/>
        <v>0</v>
      </c>
      <c r="O400" s="3">
        <f t="shared" si="364"/>
        <v>0</v>
      </c>
      <c r="P400" s="65">
        <f t="shared" si="365"/>
        <v>0</v>
      </c>
      <c r="Q400" s="6">
        <f t="shared" si="366"/>
        <v>0</v>
      </c>
      <c r="R400" s="6">
        <f t="shared" si="367"/>
        <v>0</v>
      </c>
      <c r="S400" s="6">
        <f t="shared" si="368"/>
        <v>0</v>
      </c>
      <c r="T400" s="6">
        <f t="shared" si="369"/>
        <v>0</v>
      </c>
      <c r="U400" s="6">
        <f t="shared" si="370"/>
        <v>0</v>
      </c>
      <c r="V400" s="3">
        <f t="shared" si="371"/>
        <v>0</v>
      </c>
      <c r="W400" s="3">
        <f t="shared" si="372"/>
        <v>0</v>
      </c>
      <c r="X400" s="3">
        <f t="shared" si="373"/>
        <v>0</v>
      </c>
      <c r="Y400" s="18" t="e">
        <f t="shared" si="374"/>
        <v>#DIV/0!</v>
      </c>
      <c r="Z400" s="6">
        <f t="shared" si="375"/>
        <v>0</v>
      </c>
      <c r="AA400" s="6">
        <f t="shared" si="376"/>
        <v>0</v>
      </c>
      <c r="AB400" s="6">
        <f t="shared" si="377"/>
        <v>0</v>
      </c>
      <c r="AC400" s="18" t="e">
        <f t="shared" si="378"/>
        <v>#DIV/0!</v>
      </c>
      <c r="AD400" s="6">
        <f t="shared" si="379"/>
        <v>0</v>
      </c>
      <c r="AE400" s="6">
        <f t="shared" si="380"/>
        <v>0</v>
      </c>
      <c r="AF400" s="6">
        <f t="shared" si="381"/>
        <v>0</v>
      </c>
      <c r="AG400" s="6">
        <f t="shared" si="382"/>
        <v>0</v>
      </c>
      <c r="AH400" s="3">
        <f t="shared" si="383"/>
        <v>0</v>
      </c>
      <c r="AI400" s="6">
        <f t="shared" si="384"/>
        <v>0</v>
      </c>
      <c r="AJ400" s="3">
        <f t="shared" si="385"/>
        <v>0</v>
      </c>
      <c r="AK400" s="18" t="e">
        <f t="shared" si="386"/>
        <v>#DIV/0!</v>
      </c>
    </row>
    <row r="401" spans="2:37" hidden="1" x14ac:dyDescent="0.25">
      <c r="B401" s="80" t="s">
        <v>585</v>
      </c>
      <c r="C401" t="s">
        <v>586</v>
      </c>
      <c r="E401"/>
      <c r="H401" s="3">
        <f t="shared" si="358"/>
        <v>0</v>
      </c>
      <c r="I401" s="3">
        <f t="shared" si="359"/>
        <v>0</v>
      </c>
      <c r="J401" s="6">
        <v>0</v>
      </c>
      <c r="K401" s="6">
        <f t="shared" si="360"/>
        <v>0</v>
      </c>
      <c r="L401" s="6">
        <f t="shared" si="361"/>
        <v>0</v>
      </c>
      <c r="M401" s="6">
        <f t="shared" si="362"/>
        <v>0</v>
      </c>
      <c r="N401" s="6">
        <f t="shared" si="363"/>
        <v>0</v>
      </c>
      <c r="O401" s="3">
        <f t="shared" si="364"/>
        <v>0</v>
      </c>
      <c r="P401" s="65">
        <f t="shared" si="365"/>
        <v>0</v>
      </c>
      <c r="Q401" s="6">
        <f t="shared" si="366"/>
        <v>0</v>
      </c>
      <c r="R401" s="6">
        <f t="shared" si="367"/>
        <v>0</v>
      </c>
      <c r="S401" s="6">
        <f t="shared" si="368"/>
        <v>0</v>
      </c>
      <c r="T401" s="6">
        <f t="shared" si="369"/>
        <v>0</v>
      </c>
      <c r="U401" s="6">
        <f t="shared" si="370"/>
        <v>0</v>
      </c>
      <c r="V401" s="3">
        <f t="shared" si="371"/>
        <v>0</v>
      </c>
      <c r="W401" s="3">
        <f t="shared" si="372"/>
        <v>0</v>
      </c>
      <c r="X401" s="3">
        <f t="shared" si="373"/>
        <v>0</v>
      </c>
      <c r="Y401" s="18" t="e">
        <f t="shared" si="374"/>
        <v>#DIV/0!</v>
      </c>
      <c r="Z401" s="6">
        <f t="shared" si="375"/>
        <v>0</v>
      </c>
      <c r="AA401" s="6">
        <f t="shared" si="376"/>
        <v>0</v>
      </c>
      <c r="AB401" s="6">
        <f t="shared" si="377"/>
        <v>0</v>
      </c>
      <c r="AC401" s="18" t="e">
        <f t="shared" si="378"/>
        <v>#DIV/0!</v>
      </c>
      <c r="AD401" s="6">
        <f t="shared" si="379"/>
        <v>0</v>
      </c>
      <c r="AE401" s="6">
        <f t="shared" si="380"/>
        <v>0</v>
      </c>
      <c r="AF401" s="6">
        <f t="shared" si="381"/>
        <v>0</v>
      </c>
      <c r="AG401" s="6">
        <f t="shared" si="382"/>
        <v>0</v>
      </c>
      <c r="AH401" s="3">
        <f t="shared" si="383"/>
        <v>0</v>
      </c>
      <c r="AI401" s="6">
        <f t="shared" si="384"/>
        <v>0</v>
      </c>
      <c r="AJ401" s="3">
        <f t="shared" si="385"/>
        <v>0</v>
      </c>
      <c r="AK401" s="18" t="e">
        <f t="shared" si="386"/>
        <v>#DIV/0!</v>
      </c>
    </row>
    <row r="402" spans="2:37" hidden="1" x14ac:dyDescent="0.25">
      <c r="B402" s="80" t="s">
        <v>587</v>
      </c>
      <c r="C402" t="s">
        <v>588</v>
      </c>
      <c r="E402"/>
      <c r="H402" s="3">
        <f t="shared" si="358"/>
        <v>0</v>
      </c>
      <c r="I402" s="3">
        <f t="shared" si="359"/>
        <v>0</v>
      </c>
      <c r="J402" s="6">
        <v>0</v>
      </c>
      <c r="K402" s="6">
        <f t="shared" si="360"/>
        <v>0</v>
      </c>
      <c r="L402" s="6">
        <f t="shared" si="361"/>
        <v>0</v>
      </c>
      <c r="M402" s="6">
        <f t="shared" si="362"/>
        <v>0</v>
      </c>
      <c r="N402" s="6">
        <f t="shared" si="363"/>
        <v>0</v>
      </c>
      <c r="O402" s="3">
        <f t="shared" si="364"/>
        <v>0</v>
      </c>
      <c r="P402" s="65">
        <f t="shared" si="365"/>
        <v>0</v>
      </c>
      <c r="Q402" s="6">
        <f t="shared" si="366"/>
        <v>0</v>
      </c>
      <c r="R402" s="6">
        <f t="shared" si="367"/>
        <v>0</v>
      </c>
      <c r="S402" s="6">
        <f t="shared" si="368"/>
        <v>0</v>
      </c>
      <c r="T402" s="6">
        <f t="shared" si="369"/>
        <v>0</v>
      </c>
      <c r="U402" s="6">
        <f t="shared" si="370"/>
        <v>0</v>
      </c>
      <c r="V402" s="3">
        <f t="shared" si="371"/>
        <v>0</v>
      </c>
      <c r="W402" s="3">
        <f t="shared" si="372"/>
        <v>0</v>
      </c>
      <c r="X402" s="3">
        <f t="shared" si="373"/>
        <v>0</v>
      </c>
      <c r="Y402" s="18" t="e">
        <f t="shared" si="374"/>
        <v>#DIV/0!</v>
      </c>
      <c r="Z402" s="6">
        <f t="shared" si="375"/>
        <v>0</v>
      </c>
      <c r="AA402" s="6">
        <f t="shared" si="376"/>
        <v>0</v>
      </c>
      <c r="AB402" s="6">
        <f t="shared" si="377"/>
        <v>0</v>
      </c>
      <c r="AC402" s="18" t="e">
        <f t="shared" si="378"/>
        <v>#DIV/0!</v>
      </c>
      <c r="AD402" s="6">
        <f t="shared" si="379"/>
        <v>0</v>
      </c>
      <c r="AE402" s="6">
        <f t="shared" si="380"/>
        <v>0</v>
      </c>
      <c r="AF402" s="6">
        <f t="shared" si="381"/>
        <v>0</v>
      </c>
      <c r="AG402" s="6">
        <f t="shared" si="382"/>
        <v>0</v>
      </c>
      <c r="AH402" s="3">
        <f t="shared" si="383"/>
        <v>0</v>
      </c>
      <c r="AI402" s="6">
        <f t="shared" si="384"/>
        <v>0</v>
      </c>
      <c r="AJ402" s="3">
        <f t="shared" si="385"/>
        <v>0</v>
      </c>
      <c r="AK402" s="18" t="e">
        <f t="shared" si="386"/>
        <v>#DIV/0!</v>
      </c>
    </row>
    <row r="403" spans="2:37" hidden="1" x14ac:dyDescent="0.25">
      <c r="B403" s="80" t="s">
        <v>563</v>
      </c>
      <c r="C403" t="s">
        <v>564</v>
      </c>
      <c r="E403"/>
      <c r="H403" s="3">
        <f t="shared" si="358"/>
        <v>0</v>
      </c>
      <c r="I403" s="3">
        <f t="shared" si="359"/>
        <v>0</v>
      </c>
      <c r="J403" s="6">
        <v>0</v>
      </c>
      <c r="K403" s="6">
        <f t="shared" si="360"/>
        <v>0</v>
      </c>
      <c r="L403" s="6">
        <f t="shared" si="361"/>
        <v>0</v>
      </c>
      <c r="M403" s="6">
        <f t="shared" si="362"/>
        <v>0</v>
      </c>
      <c r="N403" s="6">
        <f t="shared" si="363"/>
        <v>0</v>
      </c>
      <c r="O403" s="3">
        <f t="shared" si="364"/>
        <v>0</v>
      </c>
      <c r="P403" s="65">
        <f t="shared" si="365"/>
        <v>0</v>
      </c>
      <c r="Q403" s="6">
        <f t="shared" si="366"/>
        <v>0</v>
      </c>
      <c r="R403" s="6">
        <f t="shared" si="367"/>
        <v>0</v>
      </c>
      <c r="S403" s="6">
        <f t="shared" si="368"/>
        <v>0</v>
      </c>
      <c r="T403" s="6">
        <f t="shared" si="369"/>
        <v>0</v>
      </c>
      <c r="U403" s="6">
        <f t="shared" si="370"/>
        <v>0</v>
      </c>
      <c r="V403" s="3">
        <f t="shared" si="371"/>
        <v>0</v>
      </c>
      <c r="W403" s="3">
        <f t="shared" si="372"/>
        <v>0</v>
      </c>
      <c r="X403" s="3">
        <f t="shared" si="373"/>
        <v>0</v>
      </c>
      <c r="Y403" s="18" t="e">
        <f t="shared" si="374"/>
        <v>#DIV/0!</v>
      </c>
      <c r="Z403" s="6">
        <f t="shared" si="375"/>
        <v>0</v>
      </c>
      <c r="AA403" s="6">
        <f t="shared" si="376"/>
        <v>0</v>
      </c>
      <c r="AB403" s="6">
        <f t="shared" si="377"/>
        <v>0</v>
      </c>
      <c r="AC403" s="18" t="e">
        <f t="shared" si="378"/>
        <v>#DIV/0!</v>
      </c>
      <c r="AD403" s="6">
        <f t="shared" si="379"/>
        <v>0</v>
      </c>
      <c r="AE403" s="6">
        <f t="shared" si="380"/>
        <v>0</v>
      </c>
      <c r="AF403" s="6">
        <f t="shared" si="381"/>
        <v>0</v>
      </c>
      <c r="AG403" s="6">
        <f t="shared" si="382"/>
        <v>0</v>
      </c>
      <c r="AH403" s="3">
        <f t="shared" si="383"/>
        <v>0</v>
      </c>
      <c r="AI403" s="6">
        <f t="shared" si="384"/>
        <v>0</v>
      </c>
      <c r="AJ403" s="3">
        <f t="shared" si="385"/>
        <v>0</v>
      </c>
      <c r="AK403" s="18" t="e">
        <f t="shared" si="386"/>
        <v>#DIV/0!</v>
      </c>
    </row>
    <row r="404" spans="2:37" hidden="1" x14ac:dyDescent="0.25">
      <c r="B404" s="80" t="s">
        <v>565</v>
      </c>
      <c r="C404" t="s">
        <v>566</v>
      </c>
      <c r="E404"/>
      <c r="H404" s="3">
        <f t="shared" si="358"/>
        <v>0</v>
      </c>
      <c r="I404" s="3">
        <f t="shared" si="359"/>
        <v>0</v>
      </c>
      <c r="J404" s="6">
        <v>0</v>
      </c>
      <c r="K404" s="6">
        <f t="shared" si="360"/>
        <v>0</v>
      </c>
      <c r="L404" s="6">
        <f t="shared" si="361"/>
        <v>0</v>
      </c>
      <c r="M404" s="6">
        <f t="shared" si="362"/>
        <v>0</v>
      </c>
      <c r="N404" s="6">
        <f t="shared" si="363"/>
        <v>0</v>
      </c>
      <c r="O404" s="3">
        <f t="shared" si="364"/>
        <v>0</v>
      </c>
      <c r="P404" s="65">
        <f t="shared" si="365"/>
        <v>0</v>
      </c>
      <c r="Q404" s="6">
        <f t="shared" si="366"/>
        <v>0</v>
      </c>
      <c r="R404" s="6">
        <f t="shared" si="367"/>
        <v>0</v>
      </c>
      <c r="S404" s="6">
        <f t="shared" si="368"/>
        <v>0</v>
      </c>
      <c r="T404" s="6">
        <f t="shared" si="369"/>
        <v>0</v>
      </c>
      <c r="U404" s="6">
        <f t="shared" si="370"/>
        <v>0</v>
      </c>
      <c r="V404" s="3">
        <f t="shared" si="371"/>
        <v>0</v>
      </c>
      <c r="W404" s="3">
        <f t="shared" si="372"/>
        <v>0</v>
      </c>
      <c r="X404" s="3">
        <f t="shared" si="373"/>
        <v>0</v>
      </c>
      <c r="Y404" s="18" t="e">
        <f t="shared" si="374"/>
        <v>#DIV/0!</v>
      </c>
      <c r="Z404" s="6">
        <f t="shared" si="375"/>
        <v>0</v>
      </c>
      <c r="AA404" s="6">
        <f t="shared" si="376"/>
        <v>0</v>
      </c>
      <c r="AB404" s="6">
        <f t="shared" si="377"/>
        <v>0</v>
      </c>
      <c r="AC404" s="18" t="e">
        <f t="shared" si="378"/>
        <v>#DIV/0!</v>
      </c>
      <c r="AD404" s="6">
        <f t="shared" si="379"/>
        <v>0</v>
      </c>
      <c r="AE404" s="6">
        <f t="shared" si="380"/>
        <v>0</v>
      </c>
      <c r="AF404" s="6">
        <f t="shared" si="381"/>
        <v>0</v>
      </c>
      <c r="AG404" s="6">
        <f t="shared" si="382"/>
        <v>0</v>
      </c>
      <c r="AH404" s="3">
        <f t="shared" si="383"/>
        <v>0</v>
      </c>
      <c r="AI404" s="6">
        <f t="shared" si="384"/>
        <v>0</v>
      </c>
      <c r="AJ404" s="3">
        <f t="shared" si="385"/>
        <v>0</v>
      </c>
      <c r="AK404" s="18" t="e">
        <f t="shared" si="386"/>
        <v>#DIV/0!</v>
      </c>
    </row>
    <row r="405" spans="2:37" hidden="1" x14ac:dyDescent="0.25">
      <c r="B405" s="80" t="s">
        <v>567</v>
      </c>
      <c r="C405" t="s">
        <v>568</v>
      </c>
      <c r="E405"/>
      <c r="H405" s="3">
        <f t="shared" si="358"/>
        <v>0</v>
      </c>
      <c r="I405" s="3">
        <f t="shared" si="359"/>
        <v>0</v>
      </c>
      <c r="J405" s="6">
        <v>0</v>
      </c>
      <c r="K405" s="6">
        <f t="shared" si="360"/>
        <v>0</v>
      </c>
      <c r="L405" s="6">
        <f t="shared" si="361"/>
        <v>0</v>
      </c>
      <c r="M405" s="6">
        <f t="shared" si="362"/>
        <v>0</v>
      </c>
      <c r="N405" s="6">
        <f t="shared" si="363"/>
        <v>0</v>
      </c>
      <c r="O405" s="3">
        <f t="shared" si="364"/>
        <v>0</v>
      </c>
      <c r="P405" s="65">
        <f t="shared" si="365"/>
        <v>0</v>
      </c>
      <c r="Q405" s="6">
        <f t="shared" si="366"/>
        <v>0</v>
      </c>
      <c r="R405" s="6">
        <f t="shared" si="367"/>
        <v>0</v>
      </c>
      <c r="S405" s="6">
        <f t="shared" si="368"/>
        <v>0</v>
      </c>
      <c r="T405" s="6">
        <f t="shared" si="369"/>
        <v>0</v>
      </c>
      <c r="U405" s="6">
        <f t="shared" si="370"/>
        <v>0</v>
      </c>
      <c r="V405" s="3">
        <f t="shared" si="371"/>
        <v>0</v>
      </c>
      <c r="W405" s="3">
        <f t="shared" si="372"/>
        <v>0</v>
      </c>
      <c r="X405" s="3">
        <f t="shared" si="373"/>
        <v>0</v>
      </c>
      <c r="Y405" s="18" t="e">
        <f t="shared" si="374"/>
        <v>#DIV/0!</v>
      </c>
      <c r="Z405" s="6">
        <f t="shared" si="375"/>
        <v>0</v>
      </c>
      <c r="AA405" s="6">
        <f t="shared" si="376"/>
        <v>0</v>
      </c>
      <c r="AB405" s="6">
        <f t="shared" si="377"/>
        <v>0</v>
      </c>
      <c r="AC405" s="18" t="e">
        <f t="shared" si="378"/>
        <v>#DIV/0!</v>
      </c>
      <c r="AD405" s="6">
        <f t="shared" si="379"/>
        <v>0</v>
      </c>
      <c r="AE405" s="6">
        <f t="shared" si="380"/>
        <v>0</v>
      </c>
      <c r="AF405" s="6">
        <f t="shared" si="381"/>
        <v>0</v>
      </c>
      <c r="AG405" s="6">
        <f t="shared" si="382"/>
        <v>0</v>
      </c>
      <c r="AH405" s="3">
        <f t="shared" si="383"/>
        <v>0</v>
      </c>
      <c r="AI405" s="6">
        <f t="shared" si="384"/>
        <v>0</v>
      </c>
      <c r="AJ405" s="3">
        <f t="shared" si="385"/>
        <v>0</v>
      </c>
      <c r="AK405" s="18" t="e">
        <f t="shared" si="386"/>
        <v>#DIV/0!</v>
      </c>
    </row>
    <row r="406" spans="2:37" hidden="1" x14ac:dyDescent="0.25">
      <c r="B406" s="80" t="s">
        <v>569</v>
      </c>
      <c r="C406" t="s">
        <v>570</v>
      </c>
      <c r="E406"/>
      <c r="H406" s="3">
        <f t="shared" si="358"/>
        <v>0</v>
      </c>
      <c r="I406" s="3">
        <f t="shared" si="359"/>
        <v>0</v>
      </c>
      <c r="J406" s="6">
        <v>0</v>
      </c>
      <c r="K406" s="6">
        <f t="shared" si="360"/>
        <v>0</v>
      </c>
      <c r="L406" s="6">
        <f t="shared" si="361"/>
        <v>0</v>
      </c>
      <c r="M406" s="6">
        <f t="shared" si="362"/>
        <v>0</v>
      </c>
      <c r="N406" s="6">
        <f t="shared" si="363"/>
        <v>0</v>
      </c>
      <c r="O406" s="3">
        <f t="shared" si="364"/>
        <v>0</v>
      </c>
      <c r="P406" s="65">
        <f t="shared" si="365"/>
        <v>0</v>
      </c>
      <c r="Q406" s="6">
        <f t="shared" si="366"/>
        <v>0</v>
      </c>
      <c r="R406" s="6">
        <f t="shared" si="367"/>
        <v>0</v>
      </c>
      <c r="S406" s="6">
        <f t="shared" si="368"/>
        <v>0</v>
      </c>
      <c r="T406" s="6">
        <f t="shared" si="369"/>
        <v>0</v>
      </c>
      <c r="U406" s="6">
        <f t="shared" si="370"/>
        <v>0</v>
      </c>
      <c r="V406" s="3">
        <f t="shared" si="371"/>
        <v>0</v>
      </c>
      <c r="W406" s="3">
        <f t="shared" si="372"/>
        <v>0</v>
      </c>
      <c r="X406" s="3">
        <f t="shared" si="373"/>
        <v>0</v>
      </c>
      <c r="Y406" s="18" t="e">
        <f t="shared" si="374"/>
        <v>#DIV/0!</v>
      </c>
      <c r="Z406" s="6">
        <f t="shared" si="375"/>
        <v>0</v>
      </c>
      <c r="AA406" s="6">
        <f t="shared" si="376"/>
        <v>0</v>
      </c>
      <c r="AB406" s="6">
        <f t="shared" si="377"/>
        <v>0</v>
      </c>
      <c r="AC406" s="18" t="e">
        <f t="shared" si="378"/>
        <v>#DIV/0!</v>
      </c>
      <c r="AD406" s="6">
        <f t="shared" si="379"/>
        <v>0</v>
      </c>
      <c r="AE406" s="6">
        <f t="shared" si="380"/>
        <v>0</v>
      </c>
      <c r="AF406" s="6">
        <f t="shared" si="381"/>
        <v>0</v>
      </c>
      <c r="AG406" s="6">
        <f t="shared" si="382"/>
        <v>0</v>
      </c>
      <c r="AH406" s="3">
        <f t="shared" si="383"/>
        <v>0</v>
      </c>
      <c r="AI406" s="6">
        <f t="shared" si="384"/>
        <v>0</v>
      </c>
      <c r="AJ406" s="3">
        <f t="shared" si="385"/>
        <v>0</v>
      </c>
      <c r="AK406" s="18" t="e">
        <f t="shared" si="386"/>
        <v>#DIV/0!</v>
      </c>
    </row>
    <row r="407" spans="2:37" hidden="1" x14ac:dyDescent="0.25">
      <c r="B407" s="80" t="s">
        <v>601</v>
      </c>
      <c r="C407" t="s">
        <v>602</v>
      </c>
      <c r="E407"/>
      <c r="H407" s="3">
        <f t="shared" si="358"/>
        <v>0</v>
      </c>
      <c r="I407" s="3">
        <f t="shared" si="359"/>
        <v>0</v>
      </c>
      <c r="J407" s="6">
        <v>0</v>
      </c>
      <c r="K407" s="6">
        <f t="shared" si="360"/>
        <v>0</v>
      </c>
      <c r="L407" s="6">
        <f t="shared" si="361"/>
        <v>0</v>
      </c>
      <c r="M407" s="6">
        <f t="shared" si="362"/>
        <v>0</v>
      </c>
      <c r="N407" s="6">
        <f t="shared" si="363"/>
        <v>0</v>
      </c>
      <c r="O407" s="3">
        <f t="shared" si="364"/>
        <v>0</v>
      </c>
      <c r="P407" s="65">
        <f t="shared" si="365"/>
        <v>0</v>
      </c>
      <c r="Q407" s="6">
        <f t="shared" si="366"/>
        <v>0</v>
      </c>
      <c r="R407" s="6">
        <f t="shared" si="367"/>
        <v>0</v>
      </c>
      <c r="S407" s="6">
        <f t="shared" si="368"/>
        <v>0</v>
      </c>
      <c r="T407" s="6">
        <f t="shared" si="369"/>
        <v>0</v>
      </c>
      <c r="U407" s="6">
        <f t="shared" si="370"/>
        <v>0</v>
      </c>
      <c r="V407" s="3">
        <f t="shared" si="371"/>
        <v>0</v>
      </c>
      <c r="W407" s="3">
        <f t="shared" si="372"/>
        <v>0</v>
      </c>
      <c r="X407" s="3">
        <f t="shared" si="373"/>
        <v>0</v>
      </c>
      <c r="Y407" s="18" t="e">
        <f t="shared" si="374"/>
        <v>#DIV/0!</v>
      </c>
      <c r="Z407" s="6">
        <f t="shared" si="375"/>
        <v>0</v>
      </c>
      <c r="AA407" s="6">
        <f t="shared" si="376"/>
        <v>0</v>
      </c>
      <c r="AB407" s="6">
        <f t="shared" si="377"/>
        <v>0</v>
      </c>
      <c r="AC407" s="18" t="e">
        <f t="shared" si="378"/>
        <v>#DIV/0!</v>
      </c>
      <c r="AD407" s="6">
        <f t="shared" si="379"/>
        <v>0</v>
      </c>
      <c r="AE407" s="6">
        <f t="shared" si="380"/>
        <v>0</v>
      </c>
      <c r="AF407" s="6">
        <f t="shared" si="381"/>
        <v>0</v>
      </c>
      <c r="AG407" s="6">
        <f t="shared" si="382"/>
        <v>0</v>
      </c>
      <c r="AH407" s="3">
        <f t="shared" si="383"/>
        <v>0</v>
      </c>
      <c r="AI407" s="6">
        <f t="shared" si="384"/>
        <v>0</v>
      </c>
      <c r="AJ407" s="3">
        <f t="shared" si="385"/>
        <v>0</v>
      </c>
      <c r="AK407" s="18" t="e">
        <f t="shared" si="386"/>
        <v>#DIV/0!</v>
      </c>
    </row>
    <row r="408" spans="2:37" hidden="1" x14ac:dyDescent="0.25">
      <c r="B408" s="80" t="s">
        <v>603</v>
      </c>
      <c r="C408" t="s">
        <v>604</v>
      </c>
      <c r="E408"/>
      <c r="H408" s="3">
        <f t="shared" si="358"/>
        <v>0</v>
      </c>
      <c r="I408" s="3">
        <f t="shared" si="359"/>
        <v>0</v>
      </c>
      <c r="J408" s="6">
        <v>0</v>
      </c>
      <c r="K408" s="6">
        <f t="shared" si="360"/>
        <v>0</v>
      </c>
      <c r="L408" s="6">
        <f t="shared" si="361"/>
        <v>0</v>
      </c>
      <c r="M408" s="6">
        <f t="shared" si="362"/>
        <v>0</v>
      </c>
      <c r="N408" s="6">
        <f t="shared" si="363"/>
        <v>0</v>
      </c>
      <c r="O408" s="3">
        <f t="shared" si="364"/>
        <v>0</v>
      </c>
      <c r="P408" s="65">
        <f t="shared" si="365"/>
        <v>0</v>
      </c>
      <c r="Q408" s="6">
        <f t="shared" si="366"/>
        <v>0</v>
      </c>
      <c r="R408" s="6">
        <f t="shared" si="367"/>
        <v>0</v>
      </c>
      <c r="S408" s="6">
        <f t="shared" si="368"/>
        <v>0</v>
      </c>
      <c r="T408" s="6">
        <f t="shared" si="369"/>
        <v>0</v>
      </c>
      <c r="U408" s="6">
        <f t="shared" si="370"/>
        <v>0</v>
      </c>
      <c r="V408" s="3">
        <f t="shared" si="371"/>
        <v>0</v>
      </c>
      <c r="W408" s="3">
        <f t="shared" si="372"/>
        <v>0</v>
      </c>
      <c r="X408" s="3">
        <f t="shared" si="373"/>
        <v>0</v>
      </c>
      <c r="Y408" s="18" t="e">
        <f t="shared" si="374"/>
        <v>#DIV/0!</v>
      </c>
      <c r="Z408" s="6">
        <f t="shared" si="375"/>
        <v>0</v>
      </c>
      <c r="AA408" s="6">
        <f t="shared" si="376"/>
        <v>0</v>
      </c>
      <c r="AB408" s="6">
        <f t="shared" si="377"/>
        <v>0</v>
      </c>
      <c r="AC408" s="18" t="e">
        <f t="shared" si="378"/>
        <v>#DIV/0!</v>
      </c>
      <c r="AD408" s="6">
        <f t="shared" si="379"/>
        <v>0</v>
      </c>
      <c r="AE408" s="6">
        <f t="shared" si="380"/>
        <v>0</v>
      </c>
      <c r="AF408" s="6">
        <f t="shared" si="381"/>
        <v>0</v>
      </c>
      <c r="AG408" s="6">
        <f t="shared" si="382"/>
        <v>0</v>
      </c>
      <c r="AH408" s="3">
        <f t="shared" si="383"/>
        <v>0</v>
      </c>
      <c r="AI408" s="6">
        <f t="shared" si="384"/>
        <v>0</v>
      </c>
      <c r="AJ408" s="3">
        <f t="shared" si="385"/>
        <v>0</v>
      </c>
      <c r="AK408" s="18" t="e">
        <f t="shared" si="386"/>
        <v>#DIV/0!</v>
      </c>
    </row>
    <row r="409" spans="2:37" hidden="1" x14ac:dyDescent="0.25">
      <c r="B409" s="80" t="s">
        <v>605</v>
      </c>
      <c r="C409" t="s">
        <v>606</v>
      </c>
      <c r="E409"/>
      <c r="H409" s="3">
        <f t="shared" si="358"/>
        <v>0</v>
      </c>
      <c r="I409" s="3">
        <f t="shared" si="359"/>
        <v>0</v>
      </c>
      <c r="J409" s="6">
        <v>0</v>
      </c>
      <c r="K409" s="6">
        <f t="shared" si="360"/>
        <v>0</v>
      </c>
      <c r="L409" s="6">
        <f t="shared" si="361"/>
        <v>0</v>
      </c>
      <c r="M409" s="6">
        <f t="shared" si="362"/>
        <v>0</v>
      </c>
      <c r="N409" s="6">
        <f t="shared" si="363"/>
        <v>0</v>
      </c>
      <c r="O409" s="3">
        <f t="shared" si="364"/>
        <v>0</v>
      </c>
      <c r="P409" s="65">
        <f t="shared" si="365"/>
        <v>0</v>
      </c>
      <c r="Q409" s="6">
        <f t="shared" si="366"/>
        <v>0</v>
      </c>
      <c r="R409" s="6">
        <f t="shared" si="367"/>
        <v>0</v>
      </c>
      <c r="S409" s="6">
        <f t="shared" si="368"/>
        <v>0</v>
      </c>
      <c r="T409" s="6">
        <f t="shared" si="369"/>
        <v>0</v>
      </c>
      <c r="U409" s="6">
        <f t="shared" si="370"/>
        <v>0</v>
      </c>
      <c r="V409" s="3">
        <f t="shared" si="371"/>
        <v>0</v>
      </c>
      <c r="W409" s="3">
        <f t="shared" si="372"/>
        <v>0</v>
      </c>
      <c r="X409" s="3">
        <f t="shared" si="373"/>
        <v>0</v>
      </c>
      <c r="Y409" s="18" t="e">
        <f t="shared" si="374"/>
        <v>#DIV/0!</v>
      </c>
      <c r="Z409" s="6">
        <f t="shared" si="375"/>
        <v>0</v>
      </c>
      <c r="AA409" s="6">
        <f t="shared" si="376"/>
        <v>0</v>
      </c>
      <c r="AB409" s="6">
        <f t="shared" si="377"/>
        <v>0</v>
      </c>
      <c r="AC409" s="18" t="e">
        <f t="shared" si="378"/>
        <v>#DIV/0!</v>
      </c>
      <c r="AD409" s="6">
        <f t="shared" si="379"/>
        <v>0</v>
      </c>
      <c r="AE409" s="6">
        <f t="shared" si="380"/>
        <v>0</v>
      </c>
      <c r="AF409" s="6">
        <f t="shared" si="381"/>
        <v>0</v>
      </c>
      <c r="AG409" s="6">
        <f t="shared" si="382"/>
        <v>0</v>
      </c>
      <c r="AH409" s="3">
        <f t="shared" si="383"/>
        <v>0</v>
      </c>
      <c r="AI409" s="6">
        <f t="shared" si="384"/>
        <v>0</v>
      </c>
      <c r="AJ409" s="3">
        <f t="shared" si="385"/>
        <v>0</v>
      </c>
      <c r="AK409" s="18" t="e">
        <f t="shared" si="386"/>
        <v>#DIV/0!</v>
      </c>
    </row>
    <row r="410" spans="2:37" hidden="1" x14ac:dyDescent="0.25">
      <c r="B410" s="80" t="s">
        <v>589</v>
      </c>
      <c r="C410" t="s">
        <v>590</v>
      </c>
      <c r="E410"/>
      <c r="H410" s="3">
        <f t="shared" si="358"/>
        <v>0</v>
      </c>
      <c r="I410" s="3">
        <f t="shared" si="359"/>
        <v>0</v>
      </c>
      <c r="J410" s="6">
        <v>0</v>
      </c>
      <c r="K410" s="6">
        <f t="shared" si="360"/>
        <v>0</v>
      </c>
      <c r="L410" s="6">
        <f t="shared" si="361"/>
        <v>0</v>
      </c>
      <c r="M410" s="6">
        <f t="shared" si="362"/>
        <v>0</v>
      </c>
      <c r="N410" s="6">
        <f t="shared" si="363"/>
        <v>0</v>
      </c>
      <c r="O410" s="3">
        <f t="shared" si="364"/>
        <v>0</v>
      </c>
      <c r="P410" s="65">
        <f t="shared" si="365"/>
        <v>0</v>
      </c>
      <c r="Q410" s="6">
        <f t="shared" si="366"/>
        <v>0</v>
      </c>
      <c r="R410" s="6">
        <f t="shared" si="367"/>
        <v>0</v>
      </c>
      <c r="S410" s="6">
        <f t="shared" si="368"/>
        <v>0</v>
      </c>
      <c r="T410" s="6">
        <f t="shared" si="369"/>
        <v>0</v>
      </c>
      <c r="U410" s="6">
        <f t="shared" si="370"/>
        <v>0</v>
      </c>
      <c r="V410" s="3">
        <f t="shared" si="371"/>
        <v>0</v>
      </c>
      <c r="W410" s="3">
        <f t="shared" si="372"/>
        <v>0</v>
      </c>
      <c r="X410" s="3">
        <f t="shared" si="373"/>
        <v>0</v>
      </c>
      <c r="Y410" s="18" t="e">
        <f t="shared" si="374"/>
        <v>#DIV/0!</v>
      </c>
      <c r="Z410" s="6">
        <f t="shared" si="375"/>
        <v>0</v>
      </c>
      <c r="AA410" s="6">
        <f t="shared" si="376"/>
        <v>0</v>
      </c>
      <c r="AB410" s="6">
        <f t="shared" si="377"/>
        <v>0</v>
      </c>
      <c r="AC410" s="18" t="e">
        <f t="shared" si="378"/>
        <v>#DIV/0!</v>
      </c>
      <c r="AD410" s="6">
        <f t="shared" si="379"/>
        <v>0</v>
      </c>
      <c r="AE410" s="6">
        <f t="shared" si="380"/>
        <v>0</v>
      </c>
      <c r="AF410" s="6">
        <f t="shared" si="381"/>
        <v>0</v>
      </c>
      <c r="AG410" s="6">
        <f t="shared" si="382"/>
        <v>0</v>
      </c>
      <c r="AH410" s="3">
        <f t="shared" si="383"/>
        <v>0</v>
      </c>
      <c r="AI410" s="6">
        <f t="shared" si="384"/>
        <v>0</v>
      </c>
      <c r="AJ410" s="3">
        <f t="shared" si="385"/>
        <v>0</v>
      </c>
      <c r="AK410" s="18" t="e">
        <f t="shared" si="386"/>
        <v>#DIV/0!</v>
      </c>
    </row>
    <row r="411" spans="2:37" hidden="1" x14ac:dyDescent="0.25">
      <c r="B411" s="80" t="s">
        <v>611</v>
      </c>
      <c r="C411" t="s">
        <v>612</v>
      </c>
      <c r="E411"/>
      <c r="H411" s="3">
        <f t="shared" si="358"/>
        <v>0</v>
      </c>
      <c r="I411" s="3">
        <f t="shared" si="359"/>
        <v>0</v>
      </c>
      <c r="J411" s="6">
        <v>0</v>
      </c>
      <c r="K411" s="6">
        <f t="shared" si="360"/>
        <v>0</v>
      </c>
      <c r="L411" s="6">
        <f t="shared" si="361"/>
        <v>0</v>
      </c>
      <c r="M411" s="6">
        <f t="shared" si="362"/>
        <v>0</v>
      </c>
      <c r="N411" s="6">
        <f t="shared" si="363"/>
        <v>0</v>
      </c>
      <c r="O411" s="3">
        <f t="shared" si="364"/>
        <v>0</v>
      </c>
      <c r="P411" s="65">
        <f t="shared" si="365"/>
        <v>0</v>
      </c>
      <c r="Q411" s="6">
        <f t="shared" si="366"/>
        <v>0</v>
      </c>
      <c r="R411" s="6">
        <f t="shared" si="367"/>
        <v>0</v>
      </c>
      <c r="S411" s="6">
        <f t="shared" si="368"/>
        <v>0</v>
      </c>
      <c r="T411" s="6">
        <f t="shared" si="369"/>
        <v>0</v>
      </c>
      <c r="U411" s="6">
        <f t="shared" si="370"/>
        <v>0</v>
      </c>
      <c r="V411" s="3">
        <f t="shared" si="371"/>
        <v>0</v>
      </c>
      <c r="W411" s="3">
        <f t="shared" si="372"/>
        <v>0</v>
      </c>
      <c r="X411" s="3">
        <f t="shared" si="373"/>
        <v>0</v>
      </c>
      <c r="Y411" s="18" t="e">
        <f t="shared" si="374"/>
        <v>#DIV/0!</v>
      </c>
      <c r="Z411" s="6">
        <f t="shared" si="375"/>
        <v>0</v>
      </c>
      <c r="AA411" s="6">
        <f t="shared" si="376"/>
        <v>0</v>
      </c>
      <c r="AB411" s="6">
        <f t="shared" si="377"/>
        <v>0</v>
      </c>
      <c r="AC411" s="18" t="e">
        <f t="shared" si="378"/>
        <v>#DIV/0!</v>
      </c>
      <c r="AD411" s="6">
        <f t="shared" si="379"/>
        <v>0</v>
      </c>
      <c r="AE411" s="6">
        <f t="shared" si="380"/>
        <v>0</v>
      </c>
      <c r="AF411" s="6">
        <f t="shared" si="381"/>
        <v>0</v>
      </c>
      <c r="AG411" s="6">
        <f t="shared" si="382"/>
        <v>0</v>
      </c>
      <c r="AH411" s="3">
        <f t="shared" si="383"/>
        <v>0</v>
      </c>
      <c r="AI411" s="6">
        <f t="shared" si="384"/>
        <v>0</v>
      </c>
      <c r="AJ411" s="3">
        <f t="shared" si="385"/>
        <v>0</v>
      </c>
      <c r="AK411" s="18" t="e">
        <f t="shared" si="386"/>
        <v>#DIV/0!</v>
      </c>
    </row>
    <row r="412" spans="2:37" hidden="1" x14ac:dyDescent="0.25">
      <c r="B412" s="80" t="s">
        <v>613</v>
      </c>
      <c r="C412" t="s">
        <v>614</v>
      </c>
      <c r="E412"/>
      <c r="H412" s="3">
        <f t="shared" si="358"/>
        <v>0</v>
      </c>
      <c r="I412" s="3">
        <f t="shared" si="359"/>
        <v>0</v>
      </c>
      <c r="J412" s="6">
        <v>0</v>
      </c>
      <c r="K412" s="6">
        <f t="shared" si="360"/>
        <v>0</v>
      </c>
      <c r="L412" s="6">
        <f t="shared" si="361"/>
        <v>0</v>
      </c>
      <c r="M412" s="6">
        <f t="shared" si="362"/>
        <v>0</v>
      </c>
      <c r="N412" s="6">
        <f t="shared" si="363"/>
        <v>0</v>
      </c>
      <c r="O412" s="3">
        <f t="shared" si="364"/>
        <v>0</v>
      </c>
      <c r="P412" s="65">
        <f t="shared" si="365"/>
        <v>0</v>
      </c>
      <c r="Q412" s="6">
        <f t="shared" si="366"/>
        <v>0</v>
      </c>
      <c r="R412" s="6">
        <f t="shared" si="367"/>
        <v>0</v>
      </c>
      <c r="S412" s="6">
        <f t="shared" si="368"/>
        <v>0</v>
      </c>
      <c r="T412" s="6">
        <f t="shared" si="369"/>
        <v>0</v>
      </c>
      <c r="U412" s="6">
        <f t="shared" si="370"/>
        <v>0</v>
      </c>
      <c r="V412" s="3">
        <f t="shared" si="371"/>
        <v>0</v>
      </c>
      <c r="W412" s="3">
        <f t="shared" si="372"/>
        <v>0</v>
      </c>
      <c r="X412" s="3">
        <f t="shared" si="373"/>
        <v>0</v>
      </c>
      <c r="Y412" s="18" t="e">
        <f t="shared" si="374"/>
        <v>#DIV/0!</v>
      </c>
      <c r="Z412" s="6">
        <f t="shared" si="375"/>
        <v>0</v>
      </c>
      <c r="AA412" s="6">
        <f t="shared" si="376"/>
        <v>0</v>
      </c>
      <c r="AB412" s="6">
        <f t="shared" si="377"/>
        <v>0</v>
      </c>
      <c r="AC412" s="18" t="e">
        <f t="shared" si="378"/>
        <v>#DIV/0!</v>
      </c>
      <c r="AD412" s="6">
        <f t="shared" si="379"/>
        <v>0</v>
      </c>
      <c r="AE412" s="6">
        <f t="shared" si="380"/>
        <v>0</v>
      </c>
      <c r="AF412" s="6">
        <f t="shared" si="381"/>
        <v>0</v>
      </c>
      <c r="AG412" s="6">
        <f t="shared" si="382"/>
        <v>0</v>
      </c>
      <c r="AH412" s="3">
        <f t="shared" si="383"/>
        <v>0</v>
      </c>
      <c r="AI412" s="6">
        <f t="shared" si="384"/>
        <v>0</v>
      </c>
      <c r="AJ412" s="3">
        <f t="shared" si="385"/>
        <v>0</v>
      </c>
      <c r="AK412" s="18" t="e">
        <f t="shared" si="386"/>
        <v>#DIV/0!</v>
      </c>
    </row>
    <row r="413" spans="2:37" hidden="1" x14ac:dyDescent="0.25">
      <c r="B413" s="80" t="s">
        <v>615</v>
      </c>
      <c r="C413" t="s">
        <v>616</v>
      </c>
      <c r="E413"/>
      <c r="H413" s="3">
        <f t="shared" si="358"/>
        <v>0</v>
      </c>
      <c r="I413" s="3">
        <f t="shared" si="359"/>
        <v>0</v>
      </c>
      <c r="J413" s="6">
        <v>0</v>
      </c>
      <c r="K413" s="6">
        <f t="shared" si="360"/>
        <v>0</v>
      </c>
      <c r="L413" s="6">
        <f t="shared" si="361"/>
        <v>0</v>
      </c>
      <c r="M413" s="6">
        <f t="shared" si="362"/>
        <v>0</v>
      </c>
      <c r="N413" s="6">
        <f t="shared" si="363"/>
        <v>0</v>
      </c>
      <c r="O413" s="3">
        <f t="shared" si="364"/>
        <v>0</v>
      </c>
      <c r="P413" s="65">
        <f t="shared" si="365"/>
        <v>0</v>
      </c>
      <c r="Q413" s="6">
        <f t="shared" si="366"/>
        <v>0</v>
      </c>
      <c r="R413" s="6">
        <f t="shared" si="367"/>
        <v>0</v>
      </c>
      <c r="S413" s="6">
        <f t="shared" si="368"/>
        <v>0</v>
      </c>
      <c r="T413" s="6">
        <f t="shared" si="369"/>
        <v>0</v>
      </c>
      <c r="U413" s="6">
        <f t="shared" si="370"/>
        <v>0</v>
      </c>
      <c r="V413" s="3">
        <f t="shared" si="371"/>
        <v>0</v>
      </c>
      <c r="W413" s="3">
        <f t="shared" si="372"/>
        <v>0</v>
      </c>
      <c r="X413" s="3">
        <f t="shared" si="373"/>
        <v>0</v>
      </c>
      <c r="Y413" s="18" t="e">
        <f t="shared" si="374"/>
        <v>#DIV/0!</v>
      </c>
      <c r="Z413" s="6">
        <f t="shared" si="375"/>
        <v>0</v>
      </c>
      <c r="AA413" s="6">
        <f t="shared" si="376"/>
        <v>0</v>
      </c>
      <c r="AB413" s="6">
        <f t="shared" si="377"/>
        <v>0</v>
      </c>
      <c r="AC413" s="18" t="e">
        <f t="shared" si="378"/>
        <v>#DIV/0!</v>
      </c>
      <c r="AD413" s="6">
        <f t="shared" si="379"/>
        <v>0</v>
      </c>
      <c r="AE413" s="6">
        <f t="shared" si="380"/>
        <v>0</v>
      </c>
      <c r="AF413" s="6">
        <f t="shared" si="381"/>
        <v>0</v>
      </c>
      <c r="AG413" s="6">
        <f t="shared" si="382"/>
        <v>0</v>
      </c>
      <c r="AH413" s="3">
        <f t="shared" si="383"/>
        <v>0</v>
      </c>
      <c r="AI413" s="6">
        <f t="shared" si="384"/>
        <v>0</v>
      </c>
      <c r="AJ413" s="3">
        <f t="shared" si="385"/>
        <v>0</v>
      </c>
      <c r="AK413" s="18" t="e">
        <f t="shared" si="386"/>
        <v>#DIV/0!</v>
      </c>
    </row>
    <row r="414" spans="2:37" hidden="1" x14ac:dyDescent="0.25">
      <c r="B414" s="80" t="s">
        <v>617</v>
      </c>
      <c r="C414" t="s">
        <v>618</v>
      </c>
      <c r="E414"/>
      <c r="H414" s="3">
        <f t="shared" si="358"/>
        <v>0</v>
      </c>
      <c r="I414" s="3">
        <f t="shared" si="359"/>
        <v>0</v>
      </c>
      <c r="J414" s="6">
        <v>0</v>
      </c>
      <c r="K414" s="6">
        <f t="shared" si="360"/>
        <v>0</v>
      </c>
      <c r="L414" s="6">
        <f t="shared" si="361"/>
        <v>0</v>
      </c>
      <c r="M414" s="6">
        <f t="shared" si="362"/>
        <v>0</v>
      </c>
      <c r="N414" s="6">
        <f t="shared" si="363"/>
        <v>0</v>
      </c>
      <c r="O414" s="3">
        <f t="shared" si="364"/>
        <v>0</v>
      </c>
      <c r="P414" s="65">
        <f t="shared" si="365"/>
        <v>0</v>
      </c>
      <c r="Q414" s="6">
        <f t="shared" si="366"/>
        <v>0</v>
      </c>
      <c r="R414" s="6">
        <f t="shared" si="367"/>
        <v>0</v>
      </c>
      <c r="S414" s="6">
        <f t="shared" si="368"/>
        <v>0</v>
      </c>
      <c r="T414" s="6">
        <f t="shared" si="369"/>
        <v>0</v>
      </c>
      <c r="U414" s="6">
        <f t="shared" si="370"/>
        <v>0</v>
      </c>
      <c r="V414" s="3">
        <f t="shared" si="371"/>
        <v>0</v>
      </c>
      <c r="W414" s="3">
        <f t="shared" si="372"/>
        <v>0</v>
      </c>
      <c r="X414" s="3">
        <f t="shared" si="373"/>
        <v>0</v>
      </c>
      <c r="Y414" s="18" t="e">
        <f t="shared" si="374"/>
        <v>#DIV/0!</v>
      </c>
      <c r="Z414" s="6">
        <f t="shared" si="375"/>
        <v>0</v>
      </c>
      <c r="AA414" s="6">
        <f t="shared" si="376"/>
        <v>0</v>
      </c>
      <c r="AB414" s="6">
        <f t="shared" si="377"/>
        <v>0</v>
      </c>
      <c r="AC414" s="18" t="e">
        <f t="shared" si="378"/>
        <v>#DIV/0!</v>
      </c>
      <c r="AD414" s="6">
        <f t="shared" si="379"/>
        <v>0</v>
      </c>
      <c r="AE414" s="6">
        <f t="shared" si="380"/>
        <v>0</v>
      </c>
      <c r="AF414" s="6">
        <f t="shared" si="381"/>
        <v>0</v>
      </c>
      <c r="AG414" s="6">
        <f t="shared" si="382"/>
        <v>0</v>
      </c>
      <c r="AH414" s="3">
        <f t="shared" si="383"/>
        <v>0</v>
      </c>
      <c r="AI414" s="6">
        <f t="shared" si="384"/>
        <v>0</v>
      </c>
      <c r="AJ414" s="3">
        <f t="shared" si="385"/>
        <v>0</v>
      </c>
      <c r="AK414" s="18" t="e">
        <f t="shared" si="386"/>
        <v>#DIV/0!</v>
      </c>
    </row>
    <row r="415" spans="2:37" hidden="1" x14ac:dyDescent="0.25">
      <c r="B415" s="80" t="s">
        <v>579</v>
      </c>
      <c r="C415" t="s">
        <v>580</v>
      </c>
      <c r="E415"/>
      <c r="H415" s="3">
        <f t="shared" si="358"/>
        <v>0</v>
      </c>
      <c r="I415" s="3">
        <f t="shared" si="359"/>
        <v>0</v>
      </c>
      <c r="J415" s="6">
        <v>0</v>
      </c>
      <c r="K415" s="6">
        <f t="shared" si="360"/>
        <v>0</v>
      </c>
      <c r="L415" s="6">
        <f t="shared" si="361"/>
        <v>0</v>
      </c>
      <c r="M415" s="6">
        <f t="shared" si="362"/>
        <v>0</v>
      </c>
      <c r="N415" s="6">
        <f t="shared" si="363"/>
        <v>0</v>
      </c>
      <c r="O415" s="3">
        <f t="shared" si="364"/>
        <v>0</v>
      </c>
      <c r="P415" s="65">
        <f t="shared" si="365"/>
        <v>0</v>
      </c>
      <c r="Q415" s="6">
        <f t="shared" si="366"/>
        <v>0</v>
      </c>
      <c r="R415" s="6">
        <f t="shared" si="367"/>
        <v>0</v>
      </c>
      <c r="S415" s="6">
        <f t="shared" si="368"/>
        <v>0</v>
      </c>
      <c r="T415" s="6">
        <f t="shared" si="369"/>
        <v>0</v>
      </c>
      <c r="U415" s="6">
        <f t="shared" si="370"/>
        <v>0</v>
      </c>
      <c r="V415" s="3">
        <f t="shared" si="371"/>
        <v>0</v>
      </c>
      <c r="W415" s="3">
        <f t="shared" si="372"/>
        <v>0</v>
      </c>
      <c r="X415" s="3">
        <f t="shared" si="373"/>
        <v>0</v>
      </c>
      <c r="Y415" s="18" t="e">
        <f t="shared" si="374"/>
        <v>#DIV/0!</v>
      </c>
      <c r="Z415" s="6">
        <f t="shared" si="375"/>
        <v>0</v>
      </c>
      <c r="AA415" s="6">
        <f t="shared" si="376"/>
        <v>0</v>
      </c>
      <c r="AB415" s="6">
        <f t="shared" si="377"/>
        <v>0</v>
      </c>
      <c r="AC415" s="18" t="e">
        <f t="shared" si="378"/>
        <v>#DIV/0!</v>
      </c>
      <c r="AD415" s="6">
        <f t="shared" si="379"/>
        <v>0</v>
      </c>
      <c r="AE415" s="6">
        <f t="shared" si="380"/>
        <v>0</v>
      </c>
      <c r="AF415" s="6">
        <f t="shared" si="381"/>
        <v>0</v>
      </c>
      <c r="AG415" s="6">
        <f t="shared" si="382"/>
        <v>0</v>
      </c>
      <c r="AH415" s="3">
        <f t="shared" si="383"/>
        <v>0</v>
      </c>
      <c r="AI415" s="6">
        <f t="shared" si="384"/>
        <v>0</v>
      </c>
      <c r="AJ415" s="3">
        <f t="shared" si="385"/>
        <v>0</v>
      </c>
      <c r="AK415" s="18" t="e">
        <f t="shared" si="386"/>
        <v>#DIV/0!</v>
      </c>
    </row>
    <row r="416" spans="2:37" hidden="1" x14ac:dyDescent="0.25">
      <c r="B416" s="80" t="s">
        <v>627</v>
      </c>
      <c r="C416" t="s">
        <v>628</v>
      </c>
      <c r="E416"/>
      <c r="H416" s="3">
        <f t="shared" si="358"/>
        <v>0</v>
      </c>
      <c r="I416" s="3">
        <f t="shared" si="359"/>
        <v>0</v>
      </c>
      <c r="J416" s="6">
        <v>0</v>
      </c>
      <c r="K416" s="6">
        <f t="shared" si="360"/>
        <v>0</v>
      </c>
      <c r="L416" s="6">
        <f t="shared" si="361"/>
        <v>0</v>
      </c>
      <c r="M416" s="6">
        <f t="shared" si="362"/>
        <v>0</v>
      </c>
      <c r="N416" s="6">
        <f t="shared" si="363"/>
        <v>0</v>
      </c>
      <c r="O416" s="3">
        <f t="shared" si="364"/>
        <v>0</v>
      </c>
      <c r="P416" s="65">
        <f t="shared" si="365"/>
        <v>0</v>
      </c>
      <c r="Q416" s="6">
        <f t="shared" si="366"/>
        <v>0</v>
      </c>
      <c r="R416" s="6">
        <f t="shared" si="367"/>
        <v>0</v>
      </c>
      <c r="S416" s="6">
        <f t="shared" si="368"/>
        <v>0</v>
      </c>
      <c r="T416" s="6">
        <f t="shared" si="369"/>
        <v>0</v>
      </c>
      <c r="U416" s="6">
        <f t="shared" si="370"/>
        <v>0</v>
      </c>
      <c r="V416" s="3">
        <f t="shared" si="371"/>
        <v>0</v>
      </c>
      <c r="W416" s="3">
        <f t="shared" si="372"/>
        <v>0</v>
      </c>
      <c r="X416" s="3">
        <f t="shared" si="373"/>
        <v>0</v>
      </c>
      <c r="Y416" s="18" t="e">
        <f t="shared" si="374"/>
        <v>#DIV/0!</v>
      </c>
      <c r="Z416" s="6">
        <f t="shared" si="375"/>
        <v>0</v>
      </c>
      <c r="AA416" s="6">
        <f t="shared" si="376"/>
        <v>0</v>
      </c>
      <c r="AB416" s="6">
        <f t="shared" si="377"/>
        <v>0</v>
      </c>
      <c r="AC416" s="18" t="e">
        <f t="shared" si="378"/>
        <v>#DIV/0!</v>
      </c>
      <c r="AD416" s="6">
        <f t="shared" si="379"/>
        <v>0</v>
      </c>
      <c r="AE416" s="6">
        <f t="shared" si="380"/>
        <v>0</v>
      </c>
      <c r="AF416" s="6">
        <f t="shared" si="381"/>
        <v>0</v>
      </c>
      <c r="AG416" s="6">
        <f t="shared" si="382"/>
        <v>0</v>
      </c>
      <c r="AH416" s="3">
        <f t="shared" si="383"/>
        <v>0</v>
      </c>
      <c r="AI416" s="6">
        <f t="shared" si="384"/>
        <v>0</v>
      </c>
      <c r="AJ416" s="3">
        <f t="shared" si="385"/>
        <v>0</v>
      </c>
      <c r="AK416" s="18" t="e">
        <f t="shared" si="386"/>
        <v>#DIV/0!</v>
      </c>
    </row>
    <row r="417" spans="2:37" hidden="1" x14ac:dyDescent="0.25">
      <c r="B417" s="80" t="s">
        <v>721</v>
      </c>
      <c r="C417" t="s">
        <v>722</v>
      </c>
      <c r="E417"/>
      <c r="H417" s="3">
        <f t="shared" si="358"/>
        <v>0</v>
      </c>
      <c r="I417" s="3">
        <f t="shared" si="359"/>
        <v>0</v>
      </c>
      <c r="J417" s="6">
        <v>0</v>
      </c>
      <c r="K417" s="6">
        <f t="shared" si="360"/>
        <v>0</v>
      </c>
      <c r="L417" s="6">
        <f t="shared" si="361"/>
        <v>0</v>
      </c>
      <c r="M417" s="6">
        <f t="shared" si="362"/>
        <v>0</v>
      </c>
      <c r="N417" s="6">
        <f t="shared" si="363"/>
        <v>0</v>
      </c>
      <c r="O417" s="3">
        <f t="shared" si="364"/>
        <v>0</v>
      </c>
      <c r="P417" s="65">
        <f t="shared" si="365"/>
        <v>0</v>
      </c>
      <c r="Q417" s="6">
        <f t="shared" si="366"/>
        <v>0</v>
      </c>
      <c r="R417" s="6">
        <f t="shared" si="367"/>
        <v>0</v>
      </c>
      <c r="S417" s="6">
        <f t="shared" si="368"/>
        <v>0</v>
      </c>
      <c r="T417" s="6">
        <f t="shared" si="369"/>
        <v>0</v>
      </c>
      <c r="U417" s="6">
        <f t="shared" si="370"/>
        <v>0</v>
      </c>
      <c r="V417" s="3">
        <f t="shared" si="371"/>
        <v>0</v>
      </c>
      <c r="W417" s="3">
        <f t="shared" si="372"/>
        <v>0</v>
      </c>
      <c r="X417" s="3">
        <f t="shared" si="373"/>
        <v>0</v>
      </c>
      <c r="Y417" s="18" t="e">
        <f t="shared" si="374"/>
        <v>#DIV/0!</v>
      </c>
      <c r="Z417" s="6">
        <f t="shared" si="375"/>
        <v>0</v>
      </c>
      <c r="AA417" s="6">
        <f t="shared" si="376"/>
        <v>0</v>
      </c>
      <c r="AB417" s="6">
        <f t="shared" si="377"/>
        <v>0</v>
      </c>
      <c r="AC417" s="18" t="e">
        <f t="shared" si="378"/>
        <v>#DIV/0!</v>
      </c>
      <c r="AD417" s="6">
        <f t="shared" si="379"/>
        <v>0</v>
      </c>
      <c r="AE417" s="6">
        <f t="shared" si="380"/>
        <v>0</v>
      </c>
      <c r="AF417" s="6">
        <f t="shared" si="381"/>
        <v>0</v>
      </c>
      <c r="AG417" s="6">
        <f t="shared" si="382"/>
        <v>0</v>
      </c>
      <c r="AH417" s="3">
        <f t="shared" si="383"/>
        <v>0</v>
      </c>
      <c r="AI417" s="6">
        <f t="shared" si="384"/>
        <v>0</v>
      </c>
      <c r="AJ417" s="3">
        <f t="shared" si="385"/>
        <v>0</v>
      </c>
      <c r="AK417" s="18" t="e">
        <f t="shared" si="386"/>
        <v>#DIV/0!</v>
      </c>
    </row>
    <row r="418" spans="2:37" hidden="1" x14ac:dyDescent="0.25">
      <c r="B418" s="80" t="s">
        <v>723</v>
      </c>
      <c r="C418" t="s">
        <v>724</v>
      </c>
      <c r="E418"/>
      <c r="H418" s="3">
        <f t="shared" ref="H418:H474" si="387">G418*5%</f>
        <v>0</v>
      </c>
      <c r="I418" s="3">
        <f t="shared" ref="I418:I474" si="388">G418*0%</f>
        <v>0</v>
      </c>
      <c r="J418" s="6">
        <v>0</v>
      </c>
      <c r="K418" s="6">
        <f t="shared" ref="K418:K474" si="389">SUM(G418:J418)</f>
        <v>0</v>
      </c>
      <c r="L418" s="6">
        <f t="shared" ref="L418:L474" si="390">G418*12%</f>
        <v>0</v>
      </c>
      <c r="M418" s="6">
        <f t="shared" ref="M418:M474" si="391">K418-L418</f>
        <v>0</v>
      </c>
      <c r="N418" s="6">
        <f t="shared" ref="N418:N474" si="392">M418*2.2</f>
        <v>0</v>
      </c>
      <c r="O418" s="3">
        <f t="shared" ref="O418:O474" si="393">N418*18%</f>
        <v>0</v>
      </c>
      <c r="P418" s="65">
        <f t="shared" ref="P418:P474" si="394">O418-L418</f>
        <v>0</v>
      </c>
      <c r="Q418" s="6">
        <f t="shared" si="366"/>
        <v>0</v>
      </c>
      <c r="R418" s="6">
        <f t="shared" si="367"/>
        <v>0</v>
      </c>
      <c r="S418" s="6">
        <f t="shared" si="368"/>
        <v>0</v>
      </c>
      <c r="T418" s="6">
        <f t="shared" si="369"/>
        <v>0</v>
      </c>
      <c r="U418" s="6">
        <f t="shared" si="370"/>
        <v>0</v>
      </c>
      <c r="V418" s="3">
        <f t="shared" si="371"/>
        <v>0</v>
      </c>
      <c r="W418" s="3">
        <f t="shared" si="372"/>
        <v>0</v>
      </c>
      <c r="X418" s="3">
        <f t="shared" si="373"/>
        <v>0</v>
      </c>
      <c r="Y418" s="18" t="e">
        <f t="shared" si="374"/>
        <v>#DIV/0!</v>
      </c>
      <c r="Z418" s="6">
        <f t="shared" si="375"/>
        <v>0</v>
      </c>
      <c r="AA418" s="6">
        <f t="shared" si="376"/>
        <v>0</v>
      </c>
      <c r="AB418" s="6">
        <f t="shared" si="377"/>
        <v>0</v>
      </c>
      <c r="AC418" s="18" t="e">
        <f t="shared" si="378"/>
        <v>#DIV/0!</v>
      </c>
      <c r="AD418" s="6">
        <f t="shared" si="379"/>
        <v>0</v>
      </c>
      <c r="AE418" s="6">
        <f t="shared" si="380"/>
        <v>0</v>
      </c>
      <c r="AF418" s="6">
        <f t="shared" si="381"/>
        <v>0</v>
      </c>
      <c r="AG418" s="6">
        <f t="shared" si="382"/>
        <v>0</v>
      </c>
      <c r="AH418" s="3">
        <f t="shared" si="383"/>
        <v>0</v>
      </c>
      <c r="AI418" s="6">
        <f t="shared" si="384"/>
        <v>0</v>
      </c>
      <c r="AJ418" s="3">
        <f t="shared" si="385"/>
        <v>0</v>
      </c>
      <c r="AK418" s="18" t="e">
        <f t="shared" si="386"/>
        <v>#DIV/0!</v>
      </c>
    </row>
    <row r="419" spans="2:37" hidden="1" x14ac:dyDescent="0.25">
      <c r="B419" s="80" t="s">
        <v>725</v>
      </c>
      <c r="C419" t="s">
        <v>726</v>
      </c>
      <c r="E419"/>
      <c r="H419" s="3">
        <f t="shared" si="387"/>
        <v>0</v>
      </c>
      <c r="I419" s="3">
        <f t="shared" si="388"/>
        <v>0</v>
      </c>
      <c r="J419" s="6">
        <v>0</v>
      </c>
      <c r="K419" s="6">
        <f t="shared" si="389"/>
        <v>0</v>
      </c>
      <c r="L419" s="6">
        <f t="shared" si="390"/>
        <v>0</v>
      </c>
      <c r="M419" s="6">
        <f t="shared" si="391"/>
        <v>0</v>
      </c>
      <c r="N419" s="6">
        <f t="shared" si="392"/>
        <v>0</v>
      </c>
      <c r="O419" s="3">
        <f t="shared" si="393"/>
        <v>0</v>
      </c>
      <c r="P419" s="65">
        <f t="shared" si="394"/>
        <v>0</v>
      </c>
      <c r="Q419" s="6">
        <f t="shared" si="366"/>
        <v>0</v>
      </c>
      <c r="R419" s="6">
        <f t="shared" si="367"/>
        <v>0</v>
      </c>
      <c r="S419" s="6">
        <f t="shared" si="368"/>
        <v>0</v>
      </c>
      <c r="T419" s="6">
        <f t="shared" si="369"/>
        <v>0</v>
      </c>
      <c r="U419" s="6">
        <f t="shared" si="370"/>
        <v>0</v>
      </c>
      <c r="V419" s="3">
        <f t="shared" si="371"/>
        <v>0</v>
      </c>
      <c r="W419" s="3">
        <f t="shared" si="372"/>
        <v>0</v>
      </c>
      <c r="X419" s="3">
        <f t="shared" si="373"/>
        <v>0</v>
      </c>
      <c r="Y419" s="18" t="e">
        <f t="shared" si="374"/>
        <v>#DIV/0!</v>
      </c>
      <c r="Z419" s="6">
        <f t="shared" si="375"/>
        <v>0</v>
      </c>
      <c r="AA419" s="6">
        <f t="shared" si="376"/>
        <v>0</v>
      </c>
      <c r="AB419" s="6">
        <f t="shared" si="377"/>
        <v>0</v>
      </c>
      <c r="AC419" s="18" t="e">
        <f t="shared" si="378"/>
        <v>#DIV/0!</v>
      </c>
      <c r="AD419" s="6">
        <f t="shared" si="379"/>
        <v>0</v>
      </c>
      <c r="AE419" s="6">
        <f t="shared" si="380"/>
        <v>0</v>
      </c>
      <c r="AF419" s="6">
        <f t="shared" si="381"/>
        <v>0</v>
      </c>
      <c r="AG419" s="6">
        <f t="shared" si="382"/>
        <v>0</v>
      </c>
      <c r="AH419" s="3">
        <f t="shared" si="383"/>
        <v>0</v>
      </c>
      <c r="AI419" s="6">
        <f t="shared" si="384"/>
        <v>0</v>
      </c>
      <c r="AJ419" s="3">
        <f t="shared" si="385"/>
        <v>0</v>
      </c>
      <c r="AK419" s="18" t="e">
        <f t="shared" si="386"/>
        <v>#DIV/0!</v>
      </c>
    </row>
    <row r="420" spans="2:37" hidden="1" x14ac:dyDescent="0.25">
      <c r="B420" s="80" t="s">
        <v>727</v>
      </c>
      <c r="C420" t="s">
        <v>728</v>
      </c>
      <c r="E420"/>
      <c r="H420" s="3">
        <f t="shared" si="387"/>
        <v>0</v>
      </c>
      <c r="I420" s="3">
        <f t="shared" si="388"/>
        <v>0</v>
      </c>
      <c r="J420" s="6">
        <v>0</v>
      </c>
      <c r="K420" s="6">
        <f t="shared" si="389"/>
        <v>0</v>
      </c>
      <c r="L420" s="6">
        <f t="shared" si="390"/>
        <v>0</v>
      </c>
      <c r="M420" s="6">
        <f t="shared" si="391"/>
        <v>0</v>
      </c>
      <c r="N420" s="6">
        <f t="shared" si="392"/>
        <v>0</v>
      </c>
      <c r="O420" s="3">
        <f t="shared" si="393"/>
        <v>0</v>
      </c>
      <c r="P420" s="65">
        <f t="shared" si="394"/>
        <v>0</v>
      </c>
      <c r="Q420" s="6">
        <f t="shared" si="366"/>
        <v>0</v>
      </c>
      <c r="R420" s="6">
        <f t="shared" si="367"/>
        <v>0</v>
      </c>
      <c r="S420" s="6">
        <f t="shared" si="368"/>
        <v>0</v>
      </c>
      <c r="T420" s="6">
        <f t="shared" si="369"/>
        <v>0</v>
      </c>
      <c r="U420" s="6">
        <f t="shared" si="370"/>
        <v>0</v>
      </c>
      <c r="V420" s="3">
        <f t="shared" si="371"/>
        <v>0</v>
      </c>
      <c r="W420" s="3">
        <f t="shared" si="372"/>
        <v>0</v>
      </c>
      <c r="X420" s="3">
        <f t="shared" si="373"/>
        <v>0</v>
      </c>
      <c r="Y420" s="18" t="e">
        <f t="shared" si="374"/>
        <v>#DIV/0!</v>
      </c>
      <c r="Z420" s="6">
        <f t="shared" si="375"/>
        <v>0</v>
      </c>
      <c r="AA420" s="6">
        <f t="shared" si="376"/>
        <v>0</v>
      </c>
      <c r="AB420" s="6">
        <f t="shared" si="377"/>
        <v>0</v>
      </c>
      <c r="AC420" s="18" t="e">
        <f t="shared" si="378"/>
        <v>#DIV/0!</v>
      </c>
      <c r="AD420" s="6">
        <f t="shared" si="379"/>
        <v>0</v>
      </c>
      <c r="AE420" s="6">
        <f t="shared" si="380"/>
        <v>0</v>
      </c>
      <c r="AF420" s="6">
        <f t="shared" si="381"/>
        <v>0</v>
      </c>
      <c r="AG420" s="6">
        <f t="shared" si="382"/>
        <v>0</v>
      </c>
      <c r="AH420" s="3">
        <f t="shared" si="383"/>
        <v>0</v>
      </c>
      <c r="AI420" s="6">
        <f t="shared" si="384"/>
        <v>0</v>
      </c>
      <c r="AJ420" s="3">
        <f t="shared" si="385"/>
        <v>0</v>
      </c>
      <c r="AK420" s="18" t="e">
        <f t="shared" si="386"/>
        <v>#DIV/0!</v>
      </c>
    </row>
    <row r="421" spans="2:37" hidden="1" x14ac:dyDescent="0.25">
      <c r="B421" s="80" t="s">
        <v>729</v>
      </c>
      <c r="C421" t="s">
        <v>730</v>
      </c>
      <c r="E421"/>
      <c r="H421" s="3">
        <f t="shared" si="387"/>
        <v>0</v>
      </c>
      <c r="I421" s="3">
        <f t="shared" si="388"/>
        <v>0</v>
      </c>
      <c r="J421" s="6">
        <v>0</v>
      </c>
      <c r="K421" s="6">
        <f t="shared" si="389"/>
        <v>0</v>
      </c>
      <c r="L421" s="6">
        <f t="shared" si="390"/>
        <v>0</v>
      </c>
      <c r="M421" s="6">
        <f t="shared" si="391"/>
        <v>0</v>
      </c>
      <c r="N421" s="6">
        <f t="shared" si="392"/>
        <v>0</v>
      </c>
      <c r="O421" s="3">
        <f t="shared" si="393"/>
        <v>0</v>
      </c>
      <c r="P421" s="65">
        <f t="shared" si="394"/>
        <v>0</v>
      </c>
      <c r="Q421" s="6">
        <f t="shared" si="366"/>
        <v>0</v>
      </c>
      <c r="R421" s="6">
        <f t="shared" si="367"/>
        <v>0</v>
      </c>
      <c r="S421" s="6">
        <f t="shared" si="368"/>
        <v>0</v>
      </c>
      <c r="T421" s="6">
        <f t="shared" si="369"/>
        <v>0</v>
      </c>
      <c r="U421" s="6">
        <f t="shared" si="370"/>
        <v>0</v>
      </c>
      <c r="V421" s="3">
        <f t="shared" si="371"/>
        <v>0</v>
      </c>
      <c r="W421" s="3">
        <f t="shared" si="372"/>
        <v>0</v>
      </c>
      <c r="X421" s="3">
        <f t="shared" si="373"/>
        <v>0</v>
      </c>
      <c r="Y421" s="18" t="e">
        <f t="shared" si="374"/>
        <v>#DIV/0!</v>
      </c>
      <c r="Z421" s="6">
        <f t="shared" si="375"/>
        <v>0</v>
      </c>
      <c r="AA421" s="6">
        <f t="shared" si="376"/>
        <v>0</v>
      </c>
      <c r="AB421" s="6">
        <f t="shared" si="377"/>
        <v>0</v>
      </c>
      <c r="AC421" s="18" t="e">
        <f t="shared" si="378"/>
        <v>#DIV/0!</v>
      </c>
      <c r="AD421" s="6">
        <f t="shared" si="379"/>
        <v>0</v>
      </c>
      <c r="AE421" s="6">
        <f t="shared" si="380"/>
        <v>0</v>
      </c>
      <c r="AF421" s="6">
        <f t="shared" si="381"/>
        <v>0</v>
      </c>
      <c r="AG421" s="6">
        <f t="shared" si="382"/>
        <v>0</v>
      </c>
      <c r="AH421" s="3">
        <f t="shared" si="383"/>
        <v>0</v>
      </c>
      <c r="AI421" s="6">
        <f t="shared" si="384"/>
        <v>0</v>
      </c>
      <c r="AJ421" s="3">
        <f t="shared" si="385"/>
        <v>0</v>
      </c>
      <c r="AK421" s="18" t="e">
        <f t="shared" si="386"/>
        <v>#DIV/0!</v>
      </c>
    </row>
    <row r="422" spans="2:37" hidden="1" x14ac:dyDescent="0.25">
      <c r="B422" s="80" t="s">
        <v>731</v>
      </c>
      <c r="C422" t="s">
        <v>732</v>
      </c>
      <c r="E422"/>
      <c r="H422" s="3">
        <f t="shared" si="387"/>
        <v>0</v>
      </c>
      <c r="I422" s="3">
        <f t="shared" si="388"/>
        <v>0</v>
      </c>
      <c r="J422" s="6">
        <v>0</v>
      </c>
      <c r="K422" s="6">
        <f t="shared" si="389"/>
        <v>0</v>
      </c>
      <c r="L422" s="6">
        <f t="shared" si="390"/>
        <v>0</v>
      </c>
      <c r="M422" s="6">
        <f t="shared" si="391"/>
        <v>0</v>
      </c>
      <c r="N422" s="6">
        <f t="shared" si="392"/>
        <v>0</v>
      </c>
      <c r="O422" s="3">
        <f t="shared" si="393"/>
        <v>0</v>
      </c>
      <c r="P422" s="65">
        <f t="shared" si="394"/>
        <v>0</v>
      </c>
      <c r="Q422" s="6">
        <f t="shared" si="366"/>
        <v>0</v>
      </c>
      <c r="R422" s="6">
        <f t="shared" si="367"/>
        <v>0</v>
      </c>
      <c r="S422" s="6">
        <f t="shared" si="368"/>
        <v>0</v>
      </c>
      <c r="T422" s="6">
        <f t="shared" si="369"/>
        <v>0</v>
      </c>
      <c r="U422" s="6">
        <f t="shared" si="370"/>
        <v>0</v>
      </c>
      <c r="V422" s="3">
        <f t="shared" si="371"/>
        <v>0</v>
      </c>
      <c r="W422" s="3">
        <f t="shared" si="372"/>
        <v>0</v>
      </c>
      <c r="X422" s="3">
        <f t="shared" si="373"/>
        <v>0</v>
      </c>
      <c r="Y422" s="18" t="e">
        <f t="shared" si="374"/>
        <v>#DIV/0!</v>
      </c>
      <c r="Z422" s="6">
        <f t="shared" si="375"/>
        <v>0</v>
      </c>
      <c r="AA422" s="6">
        <f t="shared" si="376"/>
        <v>0</v>
      </c>
      <c r="AB422" s="6">
        <f t="shared" si="377"/>
        <v>0</v>
      </c>
      <c r="AC422" s="18" t="e">
        <f t="shared" si="378"/>
        <v>#DIV/0!</v>
      </c>
      <c r="AD422" s="6">
        <f t="shared" si="379"/>
        <v>0</v>
      </c>
      <c r="AE422" s="6">
        <f t="shared" si="380"/>
        <v>0</v>
      </c>
      <c r="AF422" s="6">
        <f t="shared" si="381"/>
        <v>0</v>
      </c>
      <c r="AG422" s="6">
        <f t="shared" si="382"/>
        <v>0</v>
      </c>
      <c r="AH422" s="3">
        <f t="shared" si="383"/>
        <v>0</v>
      </c>
      <c r="AI422" s="6">
        <f t="shared" si="384"/>
        <v>0</v>
      </c>
      <c r="AJ422" s="3">
        <f t="shared" si="385"/>
        <v>0</v>
      </c>
      <c r="AK422" s="18" t="e">
        <f t="shared" si="386"/>
        <v>#DIV/0!</v>
      </c>
    </row>
    <row r="423" spans="2:37" hidden="1" x14ac:dyDescent="0.25">
      <c r="B423" s="80" t="s">
        <v>765</v>
      </c>
      <c r="C423" t="s">
        <v>766</v>
      </c>
      <c r="E423"/>
      <c r="H423" s="3">
        <f t="shared" si="387"/>
        <v>0</v>
      </c>
      <c r="I423" s="3">
        <f t="shared" si="388"/>
        <v>0</v>
      </c>
      <c r="J423" s="6">
        <v>0</v>
      </c>
      <c r="K423" s="6">
        <f t="shared" si="389"/>
        <v>0</v>
      </c>
      <c r="L423" s="6">
        <f t="shared" si="390"/>
        <v>0</v>
      </c>
      <c r="M423" s="6">
        <f t="shared" si="391"/>
        <v>0</v>
      </c>
      <c r="N423" s="6">
        <f t="shared" si="392"/>
        <v>0</v>
      </c>
      <c r="O423" s="3">
        <f t="shared" si="393"/>
        <v>0</v>
      </c>
      <c r="P423" s="65">
        <f t="shared" si="394"/>
        <v>0</v>
      </c>
      <c r="Q423" s="6">
        <f t="shared" si="366"/>
        <v>0</v>
      </c>
      <c r="R423" s="6">
        <f t="shared" si="367"/>
        <v>0</v>
      </c>
      <c r="S423" s="6">
        <f t="shared" si="368"/>
        <v>0</v>
      </c>
      <c r="T423" s="6">
        <f t="shared" si="369"/>
        <v>0</v>
      </c>
      <c r="U423" s="6">
        <f t="shared" si="370"/>
        <v>0</v>
      </c>
      <c r="V423" s="3">
        <f t="shared" si="371"/>
        <v>0</v>
      </c>
      <c r="W423" s="3">
        <f t="shared" si="372"/>
        <v>0</v>
      </c>
      <c r="X423" s="3">
        <f t="shared" si="373"/>
        <v>0</v>
      </c>
      <c r="Y423" s="18" t="e">
        <f t="shared" si="374"/>
        <v>#DIV/0!</v>
      </c>
      <c r="Z423" s="6">
        <f t="shared" si="375"/>
        <v>0</v>
      </c>
      <c r="AA423" s="6">
        <f t="shared" si="376"/>
        <v>0</v>
      </c>
      <c r="AB423" s="6">
        <f t="shared" si="377"/>
        <v>0</v>
      </c>
      <c r="AC423" s="18" t="e">
        <f t="shared" si="378"/>
        <v>#DIV/0!</v>
      </c>
      <c r="AD423" s="6">
        <f t="shared" si="379"/>
        <v>0</v>
      </c>
      <c r="AE423" s="6">
        <f t="shared" si="380"/>
        <v>0</v>
      </c>
      <c r="AF423" s="6">
        <f t="shared" si="381"/>
        <v>0</v>
      </c>
      <c r="AG423" s="6">
        <f t="shared" si="382"/>
        <v>0</v>
      </c>
      <c r="AH423" s="3">
        <f t="shared" si="383"/>
        <v>0</v>
      </c>
      <c r="AI423" s="6">
        <f t="shared" si="384"/>
        <v>0</v>
      </c>
      <c r="AJ423" s="3">
        <f t="shared" si="385"/>
        <v>0</v>
      </c>
      <c r="AK423" s="18" t="e">
        <f t="shared" si="386"/>
        <v>#DIV/0!</v>
      </c>
    </row>
    <row r="424" spans="2:37" hidden="1" x14ac:dyDescent="0.25">
      <c r="B424" s="80" t="s">
        <v>769</v>
      </c>
      <c r="C424" t="s">
        <v>770</v>
      </c>
      <c r="E424"/>
      <c r="H424" s="3">
        <f t="shared" si="387"/>
        <v>0</v>
      </c>
      <c r="I424" s="3">
        <f t="shared" si="388"/>
        <v>0</v>
      </c>
      <c r="J424" s="6">
        <v>0</v>
      </c>
      <c r="K424" s="6">
        <f t="shared" si="389"/>
        <v>0</v>
      </c>
      <c r="L424" s="6">
        <f t="shared" si="390"/>
        <v>0</v>
      </c>
      <c r="M424" s="6">
        <f t="shared" si="391"/>
        <v>0</v>
      </c>
      <c r="N424" s="6">
        <f t="shared" si="392"/>
        <v>0</v>
      </c>
      <c r="O424" s="3">
        <f t="shared" si="393"/>
        <v>0</v>
      </c>
      <c r="P424" s="65">
        <f t="shared" si="394"/>
        <v>0</v>
      </c>
      <c r="Q424" s="6">
        <f t="shared" si="366"/>
        <v>0</v>
      </c>
      <c r="R424" s="6">
        <f t="shared" si="367"/>
        <v>0</v>
      </c>
      <c r="S424" s="6">
        <f t="shared" si="368"/>
        <v>0</v>
      </c>
      <c r="T424" s="6">
        <f t="shared" si="369"/>
        <v>0</v>
      </c>
      <c r="U424" s="6">
        <f t="shared" si="370"/>
        <v>0</v>
      </c>
      <c r="V424" s="3">
        <f t="shared" si="371"/>
        <v>0</v>
      </c>
      <c r="W424" s="3">
        <f t="shared" si="372"/>
        <v>0</v>
      </c>
      <c r="X424" s="3">
        <f t="shared" si="373"/>
        <v>0</v>
      </c>
      <c r="Y424" s="18" t="e">
        <f t="shared" si="374"/>
        <v>#DIV/0!</v>
      </c>
      <c r="Z424" s="6">
        <f t="shared" si="375"/>
        <v>0</v>
      </c>
      <c r="AA424" s="6">
        <f t="shared" si="376"/>
        <v>0</v>
      </c>
      <c r="AB424" s="6">
        <f t="shared" si="377"/>
        <v>0</v>
      </c>
      <c r="AC424" s="18" t="e">
        <f t="shared" si="378"/>
        <v>#DIV/0!</v>
      </c>
      <c r="AD424" s="6">
        <f t="shared" si="379"/>
        <v>0</v>
      </c>
      <c r="AE424" s="6">
        <f t="shared" si="380"/>
        <v>0</v>
      </c>
      <c r="AF424" s="6">
        <f t="shared" si="381"/>
        <v>0</v>
      </c>
      <c r="AG424" s="6">
        <f t="shared" si="382"/>
        <v>0</v>
      </c>
      <c r="AH424" s="3">
        <f t="shared" si="383"/>
        <v>0</v>
      </c>
      <c r="AI424" s="6">
        <f t="shared" si="384"/>
        <v>0</v>
      </c>
      <c r="AJ424" s="3">
        <f t="shared" si="385"/>
        <v>0</v>
      </c>
      <c r="AK424" s="18" t="e">
        <f t="shared" si="386"/>
        <v>#DIV/0!</v>
      </c>
    </row>
    <row r="425" spans="2:37" hidden="1" x14ac:dyDescent="0.25">
      <c r="B425" s="80" t="s">
        <v>781</v>
      </c>
      <c r="C425" t="s">
        <v>782</v>
      </c>
      <c r="E425"/>
      <c r="H425" s="3">
        <f t="shared" si="387"/>
        <v>0</v>
      </c>
      <c r="I425" s="3">
        <f t="shared" si="388"/>
        <v>0</v>
      </c>
      <c r="J425" s="6">
        <v>0</v>
      </c>
      <c r="K425" s="6">
        <f t="shared" si="389"/>
        <v>0</v>
      </c>
      <c r="L425" s="6">
        <f t="shared" si="390"/>
        <v>0</v>
      </c>
      <c r="M425" s="6">
        <f t="shared" si="391"/>
        <v>0</v>
      </c>
      <c r="N425" s="6">
        <f t="shared" si="392"/>
        <v>0</v>
      </c>
      <c r="O425" s="3">
        <f t="shared" si="393"/>
        <v>0</v>
      </c>
      <c r="P425" s="65">
        <f t="shared" si="394"/>
        <v>0</v>
      </c>
      <c r="Q425" s="6">
        <f t="shared" si="366"/>
        <v>0</v>
      </c>
      <c r="R425" s="6">
        <f t="shared" si="367"/>
        <v>0</v>
      </c>
      <c r="S425" s="6">
        <f t="shared" si="368"/>
        <v>0</v>
      </c>
      <c r="T425" s="6">
        <f t="shared" si="369"/>
        <v>0</v>
      </c>
      <c r="U425" s="6">
        <f t="shared" si="370"/>
        <v>0</v>
      </c>
      <c r="V425" s="3">
        <f t="shared" si="371"/>
        <v>0</v>
      </c>
      <c r="W425" s="3">
        <f t="shared" si="372"/>
        <v>0</v>
      </c>
      <c r="X425" s="3">
        <f t="shared" si="373"/>
        <v>0</v>
      </c>
      <c r="Y425" s="18" t="e">
        <f t="shared" si="374"/>
        <v>#DIV/0!</v>
      </c>
      <c r="Z425" s="6">
        <f t="shared" si="375"/>
        <v>0</v>
      </c>
      <c r="AA425" s="6">
        <f t="shared" si="376"/>
        <v>0</v>
      </c>
      <c r="AB425" s="6">
        <f t="shared" si="377"/>
        <v>0</v>
      </c>
      <c r="AC425" s="18" t="e">
        <f t="shared" si="378"/>
        <v>#DIV/0!</v>
      </c>
      <c r="AD425" s="6">
        <f t="shared" si="379"/>
        <v>0</v>
      </c>
      <c r="AE425" s="6">
        <f t="shared" si="380"/>
        <v>0</v>
      </c>
      <c r="AF425" s="6">
        <f t="shared" si="381"/>
        <v>0</v>
      </c>
      <c r="AG425" s="6">
        <f t="shared" si="382"/>
        <v>0</v>
      </c>
      <c r="AH425" s="3">
        <f t="shared" si="383"/>
        <v>0</v>
      </c>
      <c r="AI425" s="6">
        <f t="shared" si="384"/>
        <v>0</v>
      </c>
      <c r="AJ425" s="3">
        <f t="shared" si="385"/>
        <v>0</v>
      </c>
      <c r="AK425" s="18" t="e">
        <f t="shared" si="386"/>
        <v>#DIV/0!</v>
      </c>
    </row>
    <row r="426" spans="2:37" hidden="1" x14ac:dyDescent="0.25">
      <c r="B426" s="80" t="s">
        <v>810</v>
      </c>
      <c r="C426" t="s">
        <v>811</v>
      </c>
      <c r="E426"/>
      <c r="H426" s="3">
        <f t="shared" si="387"/>
        <v>0</v>
      </c>
      <c r="I426" s="3">
        <f t="shared" si="388"/>
        <v>0</v>
      </c>
      <c r="J426" s="6">
        <v>0</v>
      </c>
      <c r="K426" s="6">
        <f t="shared" si="389"/>
        <v>0</v>
      </c>
      <c r="L426" s="6">
        <f t="shared" si="390"/>
        <v>0</v>
      </c>
      <c r="M426" s="6">
        <f t="shared" si="391"/>
        <v>0</v>
      </c>
      <c r="N426" s="6">
        <f t="shared" si="392"/>
        <v>0</v>
      </c>
      <c r="O426" s="3">
        <f t="shared" si="393"/>
        <v>0</v>
      </c>
      <c r="P426" s="65">
        <f t="shared" si="394"/>
        <v>0</v>
      </c>
      <c r="Q426" s="6">
        <f t="shared" si="366"/>
        <v>0</v>
      </c>
      <c r="R426" s="6">
        <f t="shared" si="367"/>
        <v>0</v>
      </c>
      <c r="S426" s="6">
        <f t="shared" si="368"/>
        <v>0</v>
      </c>
      <c r="T426" s="6">
        <f t="shared" si="369"/>
        <v>0</v>
      </c>
      <c r="U426" s="6">
        <f t="shared" si="370"/>
        <v>0</v>
      </c>
      <c r="V426" s="3">
        <f t="shared" si="371"/>
        <v>0</v>
      </c>
      <c r="W426" s="3">
        <f t="shared" si="372"/>
        <v>0</v>
      </c>
      <c r="X426" s="3">
        <f t="shared" si="373"/>
        <v>0</v>
      </c>
      <c r="Y426" s="18" t="e">
        <f t="shared" si="374"/>
        <v>#DIV/0!</v>
      </c>
      <c r="Z426" s="6">
        <f t="shared" si="375"/>
        <v>0</v>
      </c>
      <c r="AA426" s="6">
        <f t="shared" si="376"/>
        <v>0</v>
      </c>
      <c r="AB426" s="6">
        <f t="shared" si="377"/>
        <v>0</v>
      </c>
      <c r="AC426" s="18" t="e">
        <f t="shared" si="378"/>
        <v>#DIV/0!</v>
      </c>
      <c r="AD426" s="6">
        <f t="shared" si="379"/>
        <v>0</v>
      </c>
      <c r="AE426" s="6">
        <f t="shared" si="380"/>
        <v>0</v>
      </c>
      <c r="AF426" s="6">
        <f t="shared" si="381"/>
        <v>0</v>
      </c>
      <c r="AG426" s="6">
        <f t="shared" si="382"/>
        <v>0</v>
      </c>
      <c r="AH426" s="3">
        <f t="shared" si="383"/>
        <v>0</v>
      </c>
      <c r="AI426" s="6">
        <f t="shared" si="384"/>
        <v>0</v>
      </c>
      <c r="AJ426" s="3">
        <f t="shared" si="385"/>
        <v>0</v>
      </c>
      <c r="AK426" s="18" t="e">
        <f t="shared" si="386"/>
        <v>#DIV/0!</v>
      </c>
    </row>
    <row r="427" spans="2:37" hidden="1" x14ac:dyDescent="0.25">
      <c r="B427" s="80" t="s">
        <v>787</v>
      </c>
      <c r="C427" t="s">
        <v>788</v>
      </c>
      <c r="E427"/>
      <c r="H427" s="3">
        <f t="shared" si="387"/>
        <v>0</v>
      </c>
      <c r="I427" s="3">
        <f t="shared" si="388"/>
        <v>0</v>
      </c>
      <c r="J427" s="6">
        <v>0</v>
      </c>
      <c r="K427" s="6">
        <f t="shared" si="389"/>
        <v>0</v>
      </c>
      <c r="L427" s="6">
        <f t="shared" si="390"/>
        <v>0</v>
      </c>
      <c r="M427" s="6">
        <f t="shared" si="391"/>
        <v>0</v>
      </c>
      <c r="N427" s="6">
        <f t="shared" si="392"/>
        <v>0</v>
      </c>
      <c r="O427" s="3">
        <f t="shared" si="393"/>
        <v>0</v>
      </c>
      <c r="P427" s="65">
        <f t="shared" si="394"/>
        <v>0</v>
      </c>
      <c r="Q427" s="6">
        <f t="shared" si="366"/>
        <v>0</v>
      </c>
      <c r="R427" s="6">
        <f t="shared" si="367"/>
        <v>0</v>
      </c>
      <c r="S427" s="6">
        <f t="shared" si="368"/>
        <v>0</v>
      </c>
      <c r="T427" s="6">
        <f t="shared" si="369"/>
        <v>0</v>
      </c>
      <c r="U427" s="6">
        <f t="shared" si="370"/>
        <v>0</v>
      </c>
      <c r="V427" s="3">
        <f t="shared" si="371"/>
        <v>0</v>
      </c>
      <c r="W427" s="3">
        <f t="shared" si="372"/>
        <v>0</v>
      </c>
      <c r="X427" s="3">
        <f t="shared" si="373"/>
        <v>0</v>
      </c>
      <c r="Y427" s="18" t="e">
        <f t="shared" si="374"/>
        <v>#DIV/0!</v>
      </c>
      <c r="Z427" s="6">
        <f t="shared" si="375"/>
        <v>0</v>
      </c>
      <c r="AA427" s="6">
        <f t="shared" si="376"/>
        <v>0</v>
      </c>
      <c r="AB427" s="6">
        <f t="shared" si="377"/>
        <v>0</v>
      </c>
      <c r="AC427" s="18" t="e">
        <f t="shared" si="378"/>
        <v>#DIV/0!</v>
      </c>
      <c r="AD427" s="6">
        <f t="shared" si="379"/>
        <v>0</v>
      </c>
      <c r="AE427" s="6">
        <f t="shared" si="380"/>
        <v>0</v>
      </c>
      <c r="AF427" s="6">
        <f t="shared" si="381"/>
        <v>0</v>
      </c>
      <c r="AG427" s="6">
        <f t="shared" si="382"/>
        <v>0</v>
      </c>
      <c r="AH427" s="3">
        <f t="shared" si="383"/>
        <v>0</v>
      </c>
      <c r="AI427" s="6">
        <f t="shared" si="384"/>
        <v>0</v>
      </c>
      <c r="AJ427" s="3">
        <f t="shared" si="385"/>
        <v>0</v>
      </c>
      <c r="AK427" s="18" t="e">
        <f t="shared" si="386"/>
        <v>#DIV/0!</v>
      </c>
    </row>
    <row r="428" spans="2:37" hidden="1" x14ac:dyDescent="0.25">
      <c r="B428" s="80" t="s">
        <v>789</v>
      </c>
      <c r="C428" t="s">
        <v>790</v>
      </c>
      <c r="E428"/>
      <c r="H428" s="3">
        <f t="shared" si="387"/>
        <v>0</v>
      </c>
      <c r="I428" s="3">
        <f t="shared" si="388"/>
        <v>0</v>
      </c>
      <c r="J428" s="6">
        <v>0</v>
      </c>
      <c r="K428" s="6">
        <f t="shared" si="389"/>
        <v>0</v>
      </c>
      <c r="L428" s="6">
        <f t="shared" si="390"/>
        <v>0</v>
      </c>
      <c r="M428" s="6">
        <f t="shared" si="391"/>
        <v>0</v>
      </c>
      <c r="N428" s="6">
        <f t="shared" si="392"/>
        <v>0</v>
      </c>
      <c r="O428" s="3">
        <f t="shared" si="393"/>
        <v>0</v>
      </c>
      <c r="P428" s="65">
        <f t="shared" si="394"/>
        <v>0</v>
      </c>
      <c r="Q428" s="6">
        <f t="shared" si="366"/>
        <v>0</v>
      </c>
      <c r="R428" s="6">
        <f t="shared" si="367"/>
        <v>0</v>
      </c>
      <c r="S428" s="6">
        <f t="shared" si="368"/>
        <v>0</v>
      </c>
      <c r="T428" s="6">
        <f t="shared" si="369"/>
        <v>0</v>
      </c>
      <c r="U428" s="6">
        <f t="shared" si="370"/>
        <v>0</v>
      </c>
      <c r="V428" s="3">
        <f t="shared" si="371"/>
        <v>0</v>
      </c>
      <c r="W428" s="3">
        <f t="shared" si="372"/>
        <v>0</v>
      </c>
      <c r="X428" s="3">
        <f t="shared" si="373"/>
        <v>0</v>
      </c>
      <c r="Y428" s="18" t="e">
        <f t="shared" si="374"/>
        <v>#DIV/0!</v>
      </c>
      <c r="Z428" s="6">
        <f t="shared" si="375"/>
        <v>0</v>
      </c>
      <c r="AA428" s="6">
        <f t="shared" si="376"/>
        <v>0</v>
      </c>
      <c r="AB428" s="6">
        <f t="shared" si="377"/>
        <v>0</v>
      </c>
      <c r="AC428" s="18" t="e">
        <f t="shared" si="378"/>
        <v>#DIV/0!</v>
      </c>
      <c r="AD428" s="6">
        <f t="shared" si="379"/>
        <v>0</v>
      </c>
      <c r="AE428" s="6">
        <f t="shared" si="380"/>
        <v>0</v>
      </c>
      <c r="AF428" s="6">
        <f t="shared" si="381"/>
        <v>0</v>
      </c>
      <c r="AG428" s="6">
        <f t="shared" si="382"/>
        <v>0</v>
      </c>
      <c r="AH428" s="3">
        <f t="shared" si="383"/>
        <v>0</v>
      </c>
      <c r="AI428" s="6">
        <f t="shared" si="384"/>
        <v>0</v>
      </c>
      <c r="AJ428" s="3">
        <f t="shared" si="385"/>
        <v>0</v>
      </c>
      <c r="AK428" s="18" t="e">
        <f t="shared" si="386"/>
        <v>#DIV/0!</v>
      </c>
    </row>
    <row r="429" spans="2:37" hidden="1" x14ac:dyDescent="0.25">
      <c r="B429" s="80" t="s">
        <v>791</v>
      </c>
      <c r="C429" t="s">
        <v>792</v>
      </c>
      <c r="E429"/>
      <c r="H429" s="3">
        <f t="shared" si="387"/>
        <v>0</v>
      </c>
      <c r="I429" s="3">
        <f t="shared" si="388"/>
        <v>0</v>
      </c>
      <c r="J429" s="6">
        <v>0</v>
      </c>
      <c r="K429" s="6">
        <f t="shared" si="389"/>
        <v>0</v>
      </c>
      <c r="L429" s="6">
        <f t="shared" si="390"/>
        <v>0</v>
      </c>
      <c r="M429" s="6">
        <f t="shared" si="391"/>
        <v>0</v>
      </c>
      <c r="N429" s="6">
        <f t="shared" si="392"/>
        <v>0</v>
      </c>
      <c r="O429" s="3">
        <f t="shared" si="393"/>
        <v>0</v>
      </c>
      <c r="P429" s="65">
        <f t="shared" si="394"/>
        <v>0</v>
      </c>
      <c r="Q429" s="6">
        <f t="shared" si="366"/>
        <v>0</v>
      </c>
      <c r="R429" s="6">
        <f t="shared" si="367"/>
        <v>0</v>
      </c>
      <c r="S429" s="6">
        <f t="shared" si="368"/>
        <v>0</v>
      </c>
      <c r="T429" s="6">
        <f t="shared" si="369"/>
        <v>0</v>
      </c>
      <c r="U429" s="6">
        <f t="shared" si="370"/>
        <v>0</v>
      </c>
      <c r="V429" s="3">
        <f t="shared" si="371"/>
        <v>0</v>
      </c>
      <c r="W429" s="3">
        <f t="shared" si="372"/>
        <v>0</v>
      </c>
      <c r="X429" s="3">
        <f t="shared" si="373"/>
        <v>0</v>
      </c>
      <c r="Y429" s="18" t="e">
        <f t="shared" si="374"/>
        <v>#DIV/0!</v>
      </c>
      <c r="Z429" s="6">
        <f t="shared" si="375"/>
        <v>0</v>
      </c>
      <c r="AA429" s="6">
        <f t="shared" si="376"/>
        <v>0</v>
      </c>
      <c r="AB429" s="6">
        <f t="shared" si="377"/>
        <v>0</v>
      </c>
      <c r="AC429" s="18" t="e">
        <f t="shared" si="378"/>
        <v>#DIV/0!</v>
      </c>
      <c r="AD429" s="6">
        <f t="shared" si="379"/>
        <v>0</v>
      </c>
      <c r="AE429" s="6">
        <f t="shared" si="380"/>
        <v>0</v>
      </c>
      <c r="AF429" s="6">
        <f t="shared" si="381"/>
        <v>0</v>
      </c>
      <c r="AG429" s="6">
        <f t="shared" si="382"/>
        <v>0</v>
      </c>
      <c r="AH429" s="3">
        <f t="shared" si="383"/>
        <v>0</v>
      </c>
      <c r="AI429" s="6">
        <f t="shared" si="384"/>
        <v>0</v>
      </c>
      <c r="AJ429" s="3">
        <f t="shared" si="385"/>
        <v>0</v>
      </c>
      <c r="AK429" s="18" t="e">
        <f t="shared" si="386"/>
        <v>#DIV/0!</v>
      </c>
    </row>
    <row r="430" spans="2:37" hidden="1" x14ac:dyDescent="0.25">
      <c r="B430" s="80" t="s">
        <v>797</v>
      </c>
      <c r="C430" t="s">
        <v>798</v>
      </c>
      <c r="E430"/>
      <c r="H430" s="3">
        <f t="shared" si="387"/>
        <v>0</v>
      </c>
      <c r="I430" s="3">
        <f t="shared" si="388"/>
        <v>0</v>
      </c>
      <c r="J430" s="6">
        <v>0</v>
      </c>
      <c r="K430" s="6">
        <f t="shared" si="389"/>
        <v>0</v>
      </c>
      <c r="L430" s="6">
        <f t="shared" si="390"/>
        <v>0</v>
      </c>
      <c r="M430" s="6">
        <f t="shared" si="391"/>
        <v>0</v>
      </c>
      <c r="N430" s="6">
        <f t="shared" si="392"/>
        <v>0</v>
      </c>
      <c r="O430" s="3">
        <f t="shared" si="393"/>
        <v>0</v>
      </c>
      <c r="P430" s="65">
        <f t="shared" si="394"/>
        <v>0</v>
      </c>
      <c r="Q430" s="6">
        <f t="shared" si="366"/>
        <v>0</v>
      </c>
      <c r="R430" s="6">
        <f t="shared" si="367"/>
        <v>0</v>
      </c>
      <c r="S430" s="6">
        <f t="shared" si="368"/>
        <v>0</v>
      </c>
      <c r="T430" s="6">
        <f t="shared" si="369"/>
        <v>0</v>
      </c>
      <c r="U430" s="6">
        <f t="shared" si="370"/>
        <v>0</v>
      </c>
      <c r="V430" s="3">
        <f t="shared" si="371"/>
        <v>0</v>
      </c>
      <c r="W430" s="3">
        <f t="shared" si="372"/>
        <v>0</v>
      </c>
      <c r="X430" s="3">
        <f t="shared" si="373"/>
        <v>0</v>
      </c>
      <c r="Y430" s="18" t="e">
        <f t="shared" si="374"/>
        <v>#DIV/0!</v>
      </c>
      <c r="Z430" s="6">
        <f t="shared" si="375"/>
        <v>0</v>
      </c>
      <c r="AA430" s="6">
        <f t="shared" si="376"/>
        <v>0</v>
      </c>
      <c r="AB430" s="6">
        <f t="shared" si="377"/>
        <v>0</v>
      </c>
      <c r="AC430" s="18" t="e">
        <f t="shared" si="378"/>
        <v>#DIV/0!</v>
      </c>
      <c r="AD430" s="6">
        <f t="shared" si="379"/>
        <v>0</v>
      </c>
      <c r="AE430" s="6">
        <f t="shared" si="380"/>
        <v>0</v>
      </c>
      <c r="AF430" s="6">
        <f t="shared" si="381"/>
        <v>0</v>
      </c>
      <c r="AG430" s="6">
        <f t="shared" si="382"/>
        <v>0</v>
      </c>
      <c r="AH430" s="3">
        <f t="shared" si="383"/>
        <v>0</v>
      </c>
      <c r="AI430" s="6">
        <f t="shared" si="384"/>
        <v>0</v>
      </c>
      <c r="AJ430" s="3">
        <f t="shared" si="385"/>
        <v>0</v>
      </c>
      <c r="AK430" s="18" t="e">
        <f t="shared" si="386"/>
        <v>#DIV/0!</v>
      </c>
    </row>
    <row r="431" spans="2:37" hidden="1" x14ac:dyDescent="0.25">
      <c r="B431" s="80" t="s">
        <v>793</v>
      </c>
      <c r="C431" t="s">
        <v>794</v>
      </c>
      <c r="E431"/>
      <c r="H431" s="3">
        <f t="shared" si="387"/>
        <v>0</v>
      </c>
      <c r="I431" s="3">
        <f t="shared" si="388"/>
        <v>0</v>
      </c>
      <c r="J431" s="6">
        <v>0</v>
      </c>
      <c r="K431" s="6">
        <f t="shared" si="389"/>
        <v>0</v>
      </c>
      <c r="L431" s="6">
        <f t="shared" si="390"/>
        <v>0</v>
      </c>
      <c r="M431" s="6">
        <f t="shared" si="391"/>
        <v>0</v>
      </c>
      <c r="N431" s="6">
        <f t="shared" si="392"/>
        <v>0</v>
      </c>
      <c r="O431" s="3">
        <f t="shared" si="393"/>
        <v>0</v>
      </c>
      <c r="P431" s="65">
        <f t="shared" si="394"/>
        <v>0</v>
      </c>
      <c r="Q431" s="6">
        <f t="shared" si="366"/>
        <v>0</v>
      </c>
      <c r="R431" s="6">
        <f t="shared" si="367"/>
        <v>0</v>
      </c>
      <c r="S431" s="6">
        <f t="shared" si="368"/>
        <v>0</v>
      </c>
      <c r="T431" s="6">
        <f t="shared" si="369"/>
        <v>0</v>
      </c>
      <c r="U431" s="6">
        <f t="shared" si="370"/>
        <v>0</v>
      </c>
      <c r="V431" s="3">
        <f t="shared" si="371"/>
        <v>0</v>
      </c>
      <c r="W431" s="3">
        <f t="shared" si="372"/>
        <v>0</v>
      </c>
      <c r="X431" s="3">
        <f t="shared" si="373"/>
        <v>0</v>
      </c>
      <c r="Y431" s="18" t="e">
        <f t="shared" si="374"/>
        <v>#DIV/0!</v>
      </c>
      <c r="Z431" s="6">
        <f t="shared" si="375"/>
        <v>0</v>
      </c>
      <c r="AA431" s="6">
        <f t="shared" si="376"/>
        <v>0</v>
      </c>
      <c r="AB431" s="6">
        <f t="shared" si="377"/>
        <v>0</v>
      </c>
      <c r="AC431" s="18" t="e">
        <f t="shared" si="378"/>
        <v>#DIV/0!</v>
      </c>
      <c r="AD431" s="6">
        <f t="shared" si="379"/>
        <v>0</v>
      </c>
      <c r="AE431" s="6">
        <f t="shared" si="380"/>
        <v>0</v>
      </c>
      <c r="AF431" s="6">
        <f t="shared" si="381"/>
        <v>0</v>
      </c>
      <c r="AG431" s="6">
        <f t="shared" si="382"/>
        <v>0</v>
      </c>
      <c r="AH431" s="3">
        <f t="shared" si="383"/>
        <v>0</v>
      </c>
      <c r="AI431" s="6">
        <f t="shared" si="384"/>
        <v>0</v>
      </c>
      <c r="AJ431" s="3">
        <f t="shared" si="385"/>
        <v>0</v>
      </c>
      <c r="AK431" s="18" t="e">
        <f t="shared" si="386"/>
        <v>#DIV/0!</v>
      </c>
    </row>
    <row r="432" spans="2:37" hidden="1" x14ac:dyDescent="0.25">
      <c r="B432" s="80" t="s">
        <v>803</v>
      </c>
      <c r="C432" t="s">
        <v>805</v>
      </c>
      <c r="E432"/>
      <c r="H432" s="3">
        <f t="shared" si="387"/>
        <v>0</v>
      </c>
      <c r="I432" s="3">
        <f t="shared" si="388"/>
        <v>0</v>
      </c>
      <c r="J432" s="6">
        <v>0</v>
      </c>
      <c r="K432" s="6">
        <f t="shared" si="389"/>
        <v>0</v>
      </c>
      <c r="L432" s="6">
        <f t="shared" si="390"/>
        <v>0</v>
      </c>
      <c r="M432" s="6">
        <f t="shared" si="391"/>
        <v>0</v>
      </c>
      <c r="N432" s="6">
        <f t="shared" si="392"/>
        <v>0</v>
      </c>
      <c r="O432" s="3">
        <f t="shared" si="393"/>
        <v>0</v>
      </c>
      <c r="P432" s="65">
        <f t="shared" si="394"/>
        <v>0</v>
      </c>
      <c r="Q432" s="6">
        <f t="shared" si="366"/>
        <v>0</v>
      </c>
      <c r="R432" s="6">
        <f t="shared" si="367"/>
        <v>0</v>
      </c>
      <c r="S432" s="6">
        <f t="shared" si="368"/>
        <v>0</v>
      </c>
      <c r="T432" s="6">
        <f t="shared" si="369"/>
        <v>0</v>
      </c>
      <c r="U432" s="6">
        <f t="shared" si="370"/>
        <v>0</v>
      </c>
      <c r="V432" s="3">
        <f t="shared" si="371"/>
        <v>0</v>
      </c>
      <c r="W432" s="3">
        <f t="shared" si="372"/>
        <v>0</v>
      </c>
      <c r="X432" s="3">
        <f t="shared" si="373"/>
        <v>0</v>
      </c>
      <c r="Y432" s="18" t="e">
        <f t="shared" si="374"/>
        <v>#DIV/0!</v>
      </c>
      <c r="Z432" s="6">
        <f t="shared" si="375"/>
        <v>0</v>
      </c>
      <c r="AA432" s="6">
        <f t="shared" si="376"/>
        <v>0</v>
      </c>
      <c r="AB432" s="6">
        <f t="shared" si="377"/>
        <v>0</v>
      </c>
      <c r="AC432" s="18" t="e">
        <f t="shared" si="378"/>
        <v>#DIV/0!</v>
      </c>
      <c r="AD432" s="6">
        <f t="shared" si="379"/>
        <v>0</v>
      </c>
      <c r="AE432" s="6">
        <f t="shared" si="380"/>
        <v>0</v>
      </c>
      <c r="AF432" s="6">
        <f t="shared" si="381"/>
        <v>0</v>
      </c>
      <c r="AG432" s="6">
        <f t="shared" si="382"/>
        <v>0</v>
      </c>
      <c r="AH432" s="3">
        <f t="shared" si="383"/>
        <v>0</v>
      </c>
      <c r="AI432" s="6">
        <f t="shared" si="384"/>
        <v>0</v>
      </c>
      <c r="AJ432" s="3">
        <f t="shared" si="385"/>
        <v>0</v>
      </c>
      <c r="AK432" s="18" t="e">
        <f t="shared" si="386"/>
        <v>#DIV/0!</v>
      </c>
    </row>
    <row r="433" spans="2:37" hidden="1" x14ac:dyDescent="0.25">
      <c r="B433" s="80" t="s">
        <v>795</v>
      </c>
      <c r="C433" t="s">
        <v>796</v>
      </c>
      <c r="E433"/>
      <c r="H433" s="3">
        <f t="shared" si="387"/>
        <v>0</v>
      </c>
      <c r="I433" s="3">
        <f t="shared" si="388"/>
        <v>0</v>
      </c>
      <c r="J433" s="6">
        <v>0</v>
      </c>
      <c r="K433" s="6">
        <f t="shared" si="389"/>
        <v>0</v>
      </c>
      <c r="L433" s="6">
        <f t="shared" si="390"/>
        <v>0</v>
      </c>
      <c r="M433" s="6">
        <f t="shared" si="391"/>
        <v>0</v>
      </c>
      <c r="N433" s="6">
        <f t="shared" si="392"/>
        <v>0</v>
      </c>
      <c r="O433" s="3">
        <f t="shared" si="393"/>
        <v>0</v>
      </c>
      <c r="P433" s="65">
        <f t="shared" si="394"/>
        <v>0</v>
      </c>
      <c r="Q433" s="6">
        <f t="shared" si="366"/>
        <v>0</v>
      </c>
      <c r="R433" s="6">
        <f t="shared" si="367"/>
        <v>0</v>
      </c>
      <c r="S433" s="6">
        <f t="shared" si="368"/>
        <v>0</v>
      </c>
      <c r="T433" s="6">
        <f t="shared" si="369"/>
        <v>0</v>
      </c>
      <c r="U433" s="6">
        <f t="shared" si="370"/>
        <v>0</v>
      </c>
      <c r="V433" s="3">
        <f t="shared" si="371"/>
        <v>0</v>
      </c>
      <c r="W433" s="3">
        <f t="shared" si="372"/>
        <v>0</v>
      </c>
      <c r="X433" s="3">
        <f t="shared" si="373"/>
        <v>0</v>
      </c>
      <c r="Y433" s="18" t="e">
        <f t="shared" si="374"/>
        <v>#DIV/0!</v>
      </c>
      <c r="Z433" s="6">
        <f t="shared" si="375"/>
        <v>0</v>
      </c>
      <c r="AA433" s="6">
        <f t="shared" si="376"/>
        <v>0</v>
      </c>
      <c r="AB433" s="6">
        <f t="shared" si="377"/>
        <v>0</v>
      </c>
      <c r="AC433" s="18" t="e">
        <f t="shared" si="378"/>
        <v>#DIV/0!</v>
      </c>
      <c r="AD433" s="6">
        <f t="shared" si="379"/>
        <v>0</v>
      </c>
      <c r="AE433" s="6">
        <f t="shared" si="380"/>
        <v>0</v>
      </c>
      <c r="AF433" s="6">
        <f t="shared" si="381"/>
        <v>0</v>
      </c>
      <c r="AG433" s="6">
        <f t="shared" si="382"/>
        <v>0</v>
      </c>
      <c r="AH433" s="3">
        <f t="shared" si="383"/>
        <v>0</v>
      </c>
      <c r="AI433" s="6">
        <f t="shared" si="384"/>
        <v>0</v>
      </c>
      <c r="AJ433" s="3">
        <f t="shared" si="385"/>
        <v>0</v>
      </c>
      <c r="AK433" s="18" t="e">
        <f t="shared" si="386"/>
        <v>#DIV/0!</v>
      </c>
    </row>
    <row r="434" spans="2:37" hidden="1" x14ac:dyDescent="0.25">
      <c r="B434" s="80" t="s">
        <v>995</v>
      </c>
      <c r="C434" t="s">
        <v>996</v>
      </c>
      <c r="E434"/>
      <c r="H434" s="3">
        <f t="shared" si="387"/>
        <v>0</v>
      </c>
      <c r="I434" s="3">
        <f t="shared" si="388"/>
        <v>0</v>
      </c>
      <c r="J434" s="6">
        <v>0</v>
      </c>
      <c r="K434" s="6">
        <f t="shared" si="389"/>
        <v>0</v>
      </c>
      <c r="L434" s="6">
        <f t="shared" si="390"/>
        <v>0</v>
      </c>
      <c r="M434" s="6">
        <f t="shared" si="391"/>
        <v>0</v>
      </c>
      <c r="N434" s="6">
        <f t="shared" si="392"/>
        <v>0</v>
      </c>
      <c r="O434" s="3">
        <f t="shared" si="393"/>
        <v>0</v>
      </c>
      <c r="P434" s="65">
        <f t="shared" si="394"/>
        <v>0</v>
      </c>
      <c r="Q434" s="6">
        <f t="shared" si="366"/>
        <v>0</v>
      </c>
      <c r="R434" s="6">
        <f t="shared" si="367"/>
        <v>0</v>
      </c>
      <c r="S434" s="6">
        <f t="shared" si="368"/>
        <v>0</v>
      </c>
      <c r="T434" s="6">
        <f t="shared" si="369"/>
        <v>0</v>
      </c>
      <c r="U434" s="6">
        <f t="shared" si="370"/>
        <v>0</v>
      </c>
      <c r="V434" s="3">
        <f t="shared" si="371"/>
        <v>0</v>
      </c>
      <c r="W434" s="3">
        <f t="shared" si="372"/>
        <v>0</v>
      </c>
      <c r="X434" s="3">
        <f t="shared" si="373"/>
        <v>0</v>
      </c>
      <c r="Y434" s="18" t="e">
        <f t="shared" si="374"/>
        <v>#DIV/0!</v>
      </c>
      <c r="Z434" s="6">
        <f t="shared" si="375"/>
        <v>0</v>
      </c>
      <c r="AA434" s="6">
        <f t="shared" si="376"/>
        <v>0</v>
      </c>
      <c r="AB434" s="6">
        <f t="shared" si="377"/>
        <v>0</v>
      </c>
      <c r="AC434" s="18" t="e">
        <f t="shared" si="378"/>
        <v>#DIV/0!</v>
      </c>
      <c r="AD434" s="6">
        <f t="shared" si="379"/>
        <v>0</v>
      </c>
      <c r="AE434" s="6">
        <f t="shared" si="380"/>
        <v>0</v>
      </c>
      <c r="AF434" s="6">
        <f t="shared" si="381"/>
        <v>0</v>
      </c>
      <c r="AG434" s="6">
        <f t="shared" si="382"/>
        <v>0</v>
      </c>
      <c r="AH434" s="3">
        <f t="shared" si="383"/>
        <v>0</v>
      </c>
      <c r="AI434" s="6">
        <f t="shared" si="384"/>
        <v>0</v>
      </c>
      <c r="AJ434" s="3">
        <f t="shared" si="385"/>
        <v>0</v>
      </c>
      <c r="AK434" s="18" t="e">
        <f t="shared" si="386"/>
        <v>#DIV/0!</v>
      </c>
    </row>
    <row r="435" spans="2:37" hidden="1" x14ac:dyDescent="0.25">
      <c r="B435" s="80" t="s">
        <v>989</v>
      </c>
      <c r="C435" t="s">
        <v>990</v>
      </c>
      <c r="E435"/>
      <c r="H435" s="3">
        <f t="shared" si="387"/>
        <v>0</v>
      </c>
      <c r="I435" s="3">
        <f t="shared" si="388"/>
        <v>0</v>
      </c>
      <c r="J435" s="6">
        <v>0</v>
      </c>
      <c r="K435" s="6">
        <f t="shared" si="389"/>
        <v>0</v>
      </c>
      <c r="L435" s="6">
        <f t="shared" si="390"/>
        <v>0</v>
      </c>
      <c r="M435" s="6">
        <f t="shared" si="391"/>
        <v>0</v>
      </c>
      <c r="N435" s="6">
        <f t="shared" si="392"/>
        <v>0</v>
      </c>
      <c r="O435" s="3">
        <f t="shared" si="393"/>
        <v>0</v>
      </c>
      <c r="P435" s="65">
        <f t="shared" si="394"/>
        <v>0</v>
      </c>
      <c r="Q435" s="6">
        <f t="shared" si="366"/>
        <v>0</v>
      </c>
      <c r="R435" s="6">
        <f t="shared" si="367"/>
        <v>0</v>
      </c>
      <c r="S435" s="6">
        <f t="shared" si="368"/>
        <v>0</v>
      </c>
      <c r="T435" s="6">
        <f t="shared" si="369"/>
        <v>0</v>
      </c>
      <c r="U435" s="6">
        <f t="shared" si="370"/>
        <v>0</v>
      </c>
      <c r="V435" s="3">
        <f t="shared" si="371"/>
        <v>0</v>
      </c>
      <c r="W435" s="3">
        <f t="shared" si="372"/>
        <v>0</v>
      </c>
      <c r="X435" s="3">
        <f t="shared" si="373"/>
        <v>0</v>
      </c>
      <c r="Y435" s="18" t="e">
        <f t="shared" si="374"/>
        <v>#DIV/0!</v>
      </c>
      <c r="Z435" s="6">
        <f t="shared" si="375"/>
        <v>0</v>
      </c>
      <c r="AA435" s="6">
        <f t="shared" si="376"/>
        <v>0</v>
      </c>
      <c r="AB435" s="6">
        <f t="shared" si="377"/>
        <v>0</v>
      </c>
      <c r="AC435" s="18" t="e">
        <f t="shared" si="378"/>
        <v>#DIV/0!</v>
      </c>
      <c r="AD435" s="6">
        <f t="shared" si="379"/>
        <v>0</v>
      </c>
      <c r="AE435" s="6">
        <f t="shared" si="380"/>
        <v>0</v>
      </c>
      <c r="AF435" s="6">
        <f t="shared" si="381"/>
        <v>0</v>
      </c>
      <c r="AG435" s="6">
        <f t="shared" si="382"/>
        <v>0</v>
      </c>
      <c r="AH435" s="3">
        <f t="shared" si="383"/>
        <v>0</v>
      </c>
      <c r="AI435" s="6">
        <f t="shared" si="384"/>
        <v>0</v>
      </c>
      <c r="AJ435" s="3">
        <f t="shared" si="385"/>
        <v>0</v>
      </c>
      <c r="AK435" s="18" t="e">
        <f t="shared" si="386"/>
        <v>#DIV/0!</v>
      </c>
    </row>
    <row r="436" spans="2:37" hidden="1" x14ac:dyDescent="0.25">
      <c r="B436" s="80" t="s">
        <v>1005</v>
      </c>
      <c r="C436" t="s">
        <v>1006</v>
      </c>
      <c r="E436"/>
      <c r="H436" s="3">
        <f t="shared" si="387"/>
        <v>0</v>
      </c>
      <c r="I436" s="3">
        <f t="shared" si="388"/>
        <v>0</v>
      </c>
      <c r="J436" s="6">
        <v>0</v>
      </c>
      <c r="K436" s="6">
        <f t="shared" si="389"/>
        <v>0</v>
      </c>
      <c r="L436" s="6">
        <f t="shared" si="390"/>
        <v>0</v>
      </c>
      <c r="M436" s="6">
        <f t="shared" si="391"/>
        <v>0</v>
      </c>
      <c r="N436" s="6">
        <f t="shared" si="392"/>
        <v>0</v>
      </c>
      <c r="O436" s="3">
        <f t="shared" si="393"/>
        <v>0</v>
      </c>
      <c r="P436" s="65">
        <f t="shared" si="394"/>
        <v>0</v>
      </c>
      <c r="Q436" s="6">
        <f t="shared" si="366"/>
        <v>0</v>
      </c>
      <c r="R436" s="6">
        <f t="shared" si="367"/>
        <v>0</v>
      </c>
      <c r="S436" s="6">
        <f t="shared" si="368"/>
        <v>0</v>
      </c>
      <c r="T436" s="6">
        <f t="shared" si="369"/>
        <v>0</v>
      </c>
      <c r="U436" s="6">
        <f t="shared" si="370"/>
        <v>0</v>
      </c>
      <c r="V436" s="3">
        <f t="shared" si="371"/>
        <v>0</v>
      </c>
      <c r="W436" s="3">
        <f t="shared" si="372"/>
        <v>0</v>
      </c>
      <c r="X436" s="3">
        <f t="shared" si="373"/>
        <v>0</v>
      </c>
      <c r="Y436" s="18" t="e">
        <f t="shared" si="374"/>
        <v>#DIV/0!</v>
      </c>
      <c r="Z436" s="6">
        <f t="shared" si="375"/>
        <v>0</v>
      </c>
      <c r="AA436" s="6">
        <f t="shared" si="376"/>
        <v>0</v>
      </c>
      <c r="AB436" s="6">
        <f t="shared" si="377"/>
        <v>0</v>
      </c>
      <c r="AC436" s="18" t="e">
        <f t="shared" si="378"/>
        <v>#DIV/0!</v>
      </c>
      <c r="AD436" s="6">
        <f t="shared" si="379"/>
        <v>0</v>
      </c>
      <c r="AE436" s="6">
        <f t="shared" si="380"/>
        <v>0</v>
      </c>
      <c r="AF436" s="6">
        <f t="shared" si="381"/>
        <v>0</v>
      </c>
      <c r="AG436" s="6">
        <f t="shared" si="382"/>
        <v>0</v>
      </c>
      <c r="AH436" s="3">
        <f t="shared" si="383"/>
        <v>0</v>
      </c>
      <c r="AI436" s="6">
        <f t="shared" si="384"/>
        <v>0</v>
      </c>
      <c r="AJ436" s="3">
        <f t="shared" si="385"/>
        <v>0</v>
      </c>
      <c r="AK436" s="18" t="e">
        <f t="shared" si="386"/>
        <v>#DIV/0!</v>
      </c>
    </row>
    <row r="437" spans="2:37" hidden="1" x14ac:dyDescent="0.25">
      <c r="B437" s="80" t="s">
        <v>981</v>
      </c>
      <c r="C437" t="s">
        <v>982</v>
      </c>
      <c r="E437"/>
      <c r="H437" s="3">
        <f t="shared" si="387"/>
        <v>0</v>
      </c>
      <c r="I437" s="3">
        <f t="shared" si="388"/>
        <v>0</v>
      </c>
      <c r="J437" s="6">
        <v>0</v>
      </c>
      <c r="K437" s="6">
        <f t="shared" si="389"/>
        <v>0</v>
      </c>
      <c r="L437" s="6">
        <f t="shared" si="390"/>
        <v>0</v>
      </c>
      <c r="M437" s="6">
        <f t="shared" si="391"/>
        <v>0</v>
      </c>
      <c r="N437" s="6">
        <f t="shared" si="392"/>
        <v>0</v>
      </c>
      <c r="O437" s="3">
        <f t="shared" si="393"/>
        <v>0</v>
      </c>
      <c r="P437" s="65">
        <f t="shared" si="394"/>
        <v>0</v>
      </c>
      <c r="Q437" s="6">
        <f t="shared" si="366"/>
        <v>0</v>
      </c>
      <c r="R437" s="6">
        <f t="shared" si="367"/>
        <v>0</v>
      </c>
      <c r="S437" s="6">
        <f t="shared" si="368"/>
        <v>0</v>
      </c>
      <c r="T437" s="6">
        <f t="shared" si="369"/>
        <v>0</v>
      </c>
      <c r="U437" s="6">
        <f t="shared" si="370"/>
        <v>0</v>
      </c>
      <c r="V437" s="3">
        <f t="shared" si="371"/>
        <v>0</v>
      </c>
      <c r="W437" s="3">
        <f t="shared" si="372"/>
        <v>0</v>
      </c>
      <c r="X437" s="3">
        <f t="shared" si="373"/>
        <v>0</v>
      </c>
      <c r="Y437" s="18" t="e">
        <f t="shared" si="374"/>
        <v>#DIV/0!</v>
      </c>
      <c r="Z437" s="6">
        <f t="shared" si="375"/>
        <v>0</v>
      </c>
      <c r="AA437" s="6">
        <f t="shared" si="376"/>
        <v>0</v>
      </c>
      <c r="AB437" s="6">
        <f t="shared" si="377"/>
        <v>0</v>
      </c>
      <c r="AC437" s="18" t="e">
        <f t="shared" si="378"/>
        <v>#DIV/0!</v>
      </c>
      <c r="AD437" s="6">
        <f t="shared" si="379"/>
        <v>0</v>
      </c>
      <c r="AE437" s="6">
        <f t="shared" si="380"/>
        <v>0</v>
      </c>
      <c r="AF437" s="6">
        <f t="shared" si="381"/>
        <v>0</v>
      </c>
      <c r="AG437" s="6">
        <f t="shared" si="382"/>
        <v>0</v>
      </c>
      <c r="AH437" s="3">
        <f t="shared" si="383"/>
        <v>0</v>
      </c>
      <c r="AI437" s="6">
        <f t="shared" si="384"/>
        <v>0</v>
      </c>
      <c r="AJ437" s="3">
        <f t="shared" si="385"/>
        <v>0</v>
      </c>
      <c r="AK437" s="18" t="e">
        <f t="shared" si="386"/>
        <v>#DIV/0!</v>
      </c>
    </row>
    <row r="438" spans="2:37" hidden="1" x14ac:dyDescent="0.25">
      <c r="B438" s="80" t="s">
        <v>993</v>
      </c>
      <c r="C438" t="s">
        <v>994</v>
      </c>
      <c r="E438"/>
      <c r="H438" s="3">
        <f t="shared" si="387"/>
        <v>0</v>
      </c>
      <c r="I438" s="3">
        <f t="shared" si="388"/>
        <v>0</v>
      </c>
      <c r="J438" s="6">
        <v>0</v>
      </c>
      <c r="K438" s="6">
        <f t="shared" si="389"/>
        <v>0</v>
      </c>
      <c r="L438" s="6">
        <f t="shared" si="390"/>
        <v>0</v>
      </c>
      <c r="M438" s="6">
        <f t="shared" si="391"/>
        <v>0</v>
      </c>
      <c r="N438" s="6">
        <f t="shared" si="392"/>
        <v>0</v>
      </c>
      <c r="O438" s="3">
        <f t="shared" si="393"/>
        <v>0</v>
      </c>
      <c r="P438" s="65">
        <f t="shared" si="394"/>
        <v>0</v>
      </c>
      <c r="Q438" s="6">
        <f t="shared" si="366"/>
        <v>0</v>
      </c>
      <c r="R438" s="6">
        <f t="shared" si="367"/>
        <v>0</v>
      </c>
      <c r="S438" s="6">
        <f t="shared" si="368"/>
        <v>0</v>
      </c>
      <c r="T438" s="6">
        <f t="shared" si="369"/>
        <v>0</v>
      </c>
      <c r="U438" s="6">
        <f t="shared" si="370"/>
        <v>0</v>
      </c>
      <c r="V438" s="3">
        <f t="shared" si="371"/>
        <v>0</v>
      </c>
      <c r="W438" s="3">
        <f t="shared" si="372"/>
        <v>0</v>
      </c>
      <c r="X438" s="3">
        <f t="shared" si="373"/>
        <v>0</v>
      </c>
      <c r="Y438" s="18" t="e">
        <f t="shared" si="374"/>
        <v>#DIV/0!</v>
      </c>
      <c r="Z438" s="6">
        <f t="shared" si="375"/>
        <v>0</v>
      </c>
      <c r="AA438" s="6">
        <f t="shared" si="376"/>
        <v>0</v>
      </c>
      <c r="AB438" s="6">
        <f t="shared" si="377"/>
        <v>0</v>
      </c>
      <c r="AC438" s="18" t="e">
        <f t="shared" si="378"/>
        <v>#DIV/0!</v>
      </c>
      <c r="AD438" s="6">
        <f t="shared" si="379"/>
        <v>0</v>
      </c>
      <c r="AE438" s="6">
        <f t="shared" si="380"/>
        <v>0</v>
      </c>
      <c r="AF438" s="6">
        <f t="shared" si="381"/>
        <v>0</v>
      </c>
      <c r="AG438" s="6">
        <f t="shared" si="382"/>
        <v>0</v>
      </c>
      <c r="AH438" s="3">
        <f t="shared" si="383"/>
        <v>0</v>
      </c>
      <c r="AI438" s="6">
        <f t="shared" si="384"/>
        <v>0</v>
      </c>
      <c r="AJ438" s="3">
        <f t="shared" si="385"/>
        <v>0</v>
      </c>
      <c r="AK438" s="18" t="e">
        <f t="shared" si="386"/>
        <v>#DIV/0!</v>
      </c>
    </row>
    <row r="439" spans="2:37" hidden="1" x14ac:dyDescent="0.25">
      <c r="B439" s="80" t="s">
        <v>997</v>
      </c>
      <c r="C439" t="s">
        <v>998</v>
      </c>
      <c r="E439"/>
      <c r="H439" s="3">
        <f t="shared" si="387"/>
        <v>0</v>
      </c>
      <c r="I439" s="3">
        <f t="shared" si="388"/>
        <v>0</v>
      </c>
      <c r="J439" s="6">
        <v>0</v>
      </c>
      <c r="K439" s="6">
        <f t="shared" si="389"/>
        <v>0</v>
      </c>
      <c r="L439" s="6">
        <f t="shared" si="390"/>
        <v>0</v>
      </c>
      <c r="M439" s="6">
        <f t="shared" si="391"/>
        <v>0</v>
      </c>
      <c r="N439" s="6">
        <f t="shared" si="392"/>
        <v>0</v>
      </c>
      <c r="O439" s="3">
        <f t="shared" si="393"/>
        <v>0</v>
      </c>
      <c r="P439" s="65">
        <f t="shared" si="394"/>
        <v>0</v>
      </c>
      <c r="Q439" s="6">
        <f t="shared" si="366"/>
        <v>0</v>
      </c>
      <c r="R439" s="6">
        <f t="shared" si="367"/>
        <v>0</v>
      </c>
      <c r="S439" s="6">
        <f t="shared" si="368"/>
        <v>0</v>
      </c>
      <c r="T439" s="6">
        <f t="shared" si="369"/>
        <v>0</v>
      </c>
      <c r="U439" s="6">
        <f t="shared" si="370"/>
        <v>0</v>
      </c>
      <c r="V439" s="3">
        <f t="shared" si="371"/>
        <v>0</v>
      </c>
      <c r="W439" s="3">
        <f t="shared" si="372"/>
        <v>0</v>
      </c>
      <c r="X439" s="3">
        <f t="shared" si="373"/>
        <v>0</v>
      </c>
      <c r="Y439" s="18" t="e">
        <f t="shared" si="374"/>
        <v>#DIV/0!</v>
      </c>
      <c r="Z439" s="6">
        <f t="shared" si="375"/>
        <v>0</v>
      </c>
      <c r="AA439" s="6">
        <f t="shared" si="376"/>
        <v>0</v>
      </c>
      <c r="AB439" s="6">
        <f t="shared" si="377"/>
        <v>0</v>
      </c>
      <c r="AC439" s="18" t="e">
        <f t="shared" si="378"/>
        <v>#DIV/0!</v>
      </c>
      <c r="AD439" s="6">
        <f t="shared" si="379"/>
        <v>0</v>
      </c>
      <c r="AE439" s="6">
        <f t="shared" si="380"/>
        <v>0</v>
      </c>
      <c r="AF439" s="6">
        <f t="shared" si="381"/>
        <v>0</v>
      </c>
      <c r="AG439" s="6">
        <f t="shared" si="382"/>
        <v>0</v>
      </c>
      <c r="AH439" s="3">
        <f t="shared" si="383"/>
        <v>0</v>
      </c>
      <c r="AI439" s="6">
        <f t="shared" si="384"/>
        <v>0</v>
      </c>
      <c r="AJ439" s="3">
        <f t="shared" si="385"/>
        <v>0</v>
      </c>
      <c r="AK439" s="18" t="e">
        <f t="shared" si="386"/>
        <v>#DIV/0!</v>
      </c>
    </row>
    <row r="440" spans="2:37" hidden="1" x14ac:dyDescent="0.25">
      <c r="B440" s="80" t="s">
        <v>985</v>
      </c>
      <c r="C440" t="s">
        <v>986</v>
      </c>
      <c r="E440"/>
      <c r="H440" s="3">
        <f t="shared" si="387"/>
        <v>0</v>
      </c>
      <c r="I440" s="3">
        <f t="shared" si="388"/>
        <v>0</v>
      </c>
      <c r="J440" s="6">
        <v>0</v>
      </c>
      <c r="K440" s="6">
        <f t="shared" si="389"/>
        <v>0</v>
      </c>
      <c r="L440" s="6">
        <f t="shared" si="390"/>
        <v>0</v>
      </c>
      <c r="M440" s="6">
        <f t="shared" si="391"/>
        <v>0</v>
      </c>
      <c r="N440" s="6">
        <f t="shared" si="392"/>
        <v>0</v>
      </c>
      <c r="O440" s="3">
        <f t="shared" si="393"/>
        <v>0</v>
      </c>
      <c r="P440" s="65">
        <f t="shared" si="394"/>
        <v>0</v>
      </c>
      <c r="Q440" s="6">
        <f t="shared" si="366"/>
        <v>0</v>
      </c>
      <c r="R440" s="6">
        <f t="shared" si="367"/>
        <v>0</v>
      </c>
      <c r="S440" s="6">
        <f t="shared" si="368"/>
        <v>0</v>
      </c>
      <c r="T440" s="6">
        <f t="shared" si="369"/>
        <v>0</v>
      </c>
      <c r="U440" s="6">
        <f t="shared" si="370"/>
        <v>0</v>
      </c>
      <c r="V440" s="3">
        <f t="shared" si="371"/>
        <v>0</v>
      </c>
      <c r="W440" s="3">
        <f t="shared" si="372"/>
        <v>0</v>
      </c>
      <c r="X440" s="3">
        <f t="shared" si="373"/>
        <v>0</v>
      </c>
      <c r="Y440" s="18" t="e">
        <f t="shared" si="374"/>
        <v>#DIV/0!</v>
      </c>
      <c r="Z440" s="6">
        <f t="shared" si="375"/>
        <v>0</v>
      </c>
      <c r="AA440" s="6">
        <f t="shared" si="376"/>
        <v>0</v>
      </c>
      <c r="AB440" s="6">
        <f t="shared" si="377"/>
        <v>0</v>
      </c>
      <c r="AC440" s="18" t="e">
        <f t="shared" si="378"/>
        <v>#DIV/0!</v>
      </c>
      <c r="AD440" s="6">
        <f t="shared" si="379"/>
        <v>0</v>
      </c>
      <c r="AE440" s="6">
        <f t="shared" si="380"/>
        <v>0</v>
      </c>
      <c r="AF440" s="6">
        <f t="shared" si="381"/>
        <v>0</v>
      </c>
      <c r="AG440" s="6">
        <f t="shared" si="382"/>
        <v>0</v>
      </c>
      <c r="AH440" s="3">
        <f t="shared" si="383"/>
        <v>0</v>
      </c>
      <c r="AI440" s="6">
        <f t="shared" si="384"/>
        <v>0</v>
      </c>
      <c r="AJ440" s="3">
        <f t="shared" si="385"/>
        <v>0</v>
      </c>
      <c r="AK440" s="18" t="e">
        <f t="shared" si="386"/>
        <v>#DIV/0!</v>
      </c>
    </row>
    <row r="441" spans="2:37" hidden="1" x14ac:dyDescent="0.25">
      <c r="B441" s="80" t="s">
        <v>999</v>
      </c>
      <c r="C441" t="s">
        <v>1000</v>
      </c>
      <c r="E441"/>
      <c r="H441" s="3">
        <f t="shared" si="387"/>
        <v>0</v>
      </c>
      <c r="I441" s="3">
        <f t="shared" si="388"/>
        <v>0</v>
      </c>
      <c r="J441" s="6">
        <v>0</v>
      </c>
      <c r="K441" s="6">
        <f t="shared" si="389"/>
        <v>0</v>
      </c>
      <c r="L441" s="6">
        <f t="shared" si="390"/>
        <v>0</v>
      </c>
      <c r="M441" s="6">
        <f t="shared" si="391"/>
        <v>0</v>
      </c>
      <c r="N441" s="6">
        <f t="shared" si="392"/>
        <v>0</v>
      </c>
      <c r="O441" s="3">
        <f t="shared" si="393"/>
        <v>0</v>
      </c>
      <c r="P441" s="65">
        <f t="shared" si="394"/>
        <v>0</v>
      </c>
      <c r="Q441" s="6">
        <f t="shared" si="366"/>
        <v>0</v>
      </c>
      <c r="R441" s="6">
        <f t="shared" si="367"/>
        <v>0</v>
      </c>
      <c r="S441" s="6">
        <f t="shared" si="368"/>
        <v>0</v>
      </c>
      <c r="T441" s="6">
        <f t="shared" si="369"/>
        <v>0</v>
      </c>
      <c r="U441" s="6">
        <f t="shared" si="370"/>
        <v>0</v>
      </c>
      <c r="V441" s="3">
        <f t="shared" si="371"/>
        <v>0</v>
      </c>
      <c r="W441" s="3">
        <f t="shared" si="372"/>
        <v>0</v>
      </c>
      <c r="X441" s="3">
        <f t="shared" si="373"/>
        <v>0</v>
      </c>
      <c r="Y441" s="18" t="e">
        <f t="shared" si="374"/>
        <v>#DIV/0!</v>
      </c>
      <c r="Z441" s="6">
        <f t="shared" si="375"/>
        <v>0</v>
      </c>
      <c r="AA441" s="6">
        <f t="shared" si="376"/>
        <v>0</v>
      </c>
      <c r="AB441" s="6">
        <f t="shared" si="377"/>
        <v>0</v>
      </c>
      <c r="AC441" s="18" t="e">
        <f t="shared" si="378"/>
        <v>#DIV/0!</v>
      </c>
      <c r="AD441" s="6">
        <f t="shared" si="379"/>
        <v>0</v>
      </c>
      <c r="AE441" s="6">
        <f t="shared" si="380"/>
        <v>0</v>
      </c>
      <c r="AF441" s="6">
        <f t="shared" si="381"/>
        <v>0</v>
      </c>
      <c r="AG441" s="6">
        <f t="shared" si="382"/>
        <v>0</v>
      </c>
      <c r="AH441" s="3">
        <f t="shared" si="383"/>
        <v>0</v>
      </c>
      <c r="AI441" s="6">
        <f t="shared" si="384"/>
        <v>0</v>
      </c>
      <c r="AJ441" s="3">
        <f t="shared" si="385"/>
        <v>0</v>
      </c>
      <c r="AK441" s="18" t="e">
        <f t="shared" si="386"/>
        <v>#DIV/0!</v>
      </c>
    </row>
    <row r="442" spans="2:37" hidden="1" x14ac:dyDescent="0.25">
      <c r="B442" s="80" t="s">
        <v>987</v>
      </c>
      <c r="C442" t="s">
        <v>988</v>
      </c>
      <c r="E442"/>
      <c r="H442" s="3">
        <f t="shared" si="387"/>
        <v>0</v>
      </c>
      <c r="I442" s="3">
        <f t="shared" si="388"/>
        <v>0</v>
      </c>
      <c r="J442" s="6">
        <v>0</v>
      </c>
      <c r="K442" s="6">
        <f t="shared" si="389"/>
        <v>0</v>
      </c>
      <c r="L442" s="6">
        <f t="shared" si="390"/>
        <v>0</v>
      </c>
      <c r="M442" s="6">
        <f t="shared" si="391"/>
        <v>0</v>
      </c>
      <c r="N442" s="6">
        <f t="shared" si="392"/>
        <v>0</v>
      </c>
      <c r="O442" s="3">
        <f t="shared" si="393"/>
        <v>0</v>
      </c>
      <c r="P442" s="65">
        <f t="shared" si="394"/>
        <v>0</v>
      </c>
      <c r="Q442" s="6">
        <f t="shared" si="366"/>
        <v>0</v>
      </c>
      <c r="R442" s="6">
        <f t="shared" si="367"/>
        <v>0</v>
      </c>
      <c r="S442" s="6">
        <f t="shared" si="368"/>
        <v>0</v>
      </c>
      <c r="T442" s="6">
        <f t="shared" si="369"/>
        <v>0</v>
      </c>
      <c r="U442" s="6">
        <f t="shared" si="370"/>
        <v>0</v>
      </c>
      <c r="V442" s="3">
        <f t="shared" si="371"/>
        <v>0</v>
      </c>
      <c r="W442" s="3">
        <f t="shared" si="372"/>
        <v>0</v>
      </c>
      <c r="X442" s="3">
        <f t="shared" si="373"/>
        <v>0</v>
      </c>
      <c r="Y442" s="18" t="e">
        <f t="shared" si="374"/>
        <v>#DIV/0!</v>
      </c>
      <c r="Z442" s="6">
        <f t="shared" si="375"/>
        <v>0</v>
      </c>
      <c r="AA442" s="6">
        <f t="shared" si="376"/>
        <v>0</v>
      </c>
      <c r="AB442" s="6">
        <f t="shared" si="377"/>
        <v>0</v>
      </c>
      <c r="AC442" s="18" t="e">
        <f t="shared" si="378"/>
        <v>#DIV/0!</v>
      </c>
      <c r="AD442" s="6">
        <f t="shared" si="379"/>
        <v>0</v>
      </c>
      <c r="AE442" s="6">
        <f t="shared" si="380"/>
        <v>0</v>
      </c>
      <c r="AF442" s="6">
        <f t="shared" si="381"/>
        <v>0</v>
      </c>
      <c r="AG442" s="6">
        <f t="shared" si="382"/>
        <v>0</v>
      </c>
      <c r="AH442" s="3">
        <f t="shared" si="383"/>
        <v>0</v>
      </c>
      <c r="AI442" s="6">
        <f t="shared" si="384"/>
        <v>0</v>
      </c>
      <c r="AJ442" s="3">
        <f t="shared" si="385"/>
        <v>0</v>
      </c>
      <c r="AK442" s="18" t="e">
        <f t="shared" si="386"/>
        <v>#DIV/0!</v>
      </c>
    </row>
    <row r="443" spans="2:37" hidden="1" x14ac:dyDescent="0.25">
      <c r="B443" s="80" t="s">
        <v>1001</v>
      </c>
      <c r="C443" t="s">
        <v>1002</v>
      </c>
      <c r="E443"/>
      <c r="H443" s="3">
        <f t="shared" si="387"/>
        <v>0</v>
      </c>
      <c r="I443" s="3">
        <f t="shared" si="388"/>
        <v>0</v>
      </c>
      <c r="J443" s="6">
        <v>0</v>
      </c>
      <c r="K443" s="6">
        <f t="shared" si="389"/>
        <v>0</v>
      </c>
      <c r="L443" s="6">
        <f t="shared" si="390"/>
        <v>0</v>
      </c>
      <c r="M443" s="6">
        <f t="shared" si="391"/>
        <v>0</v>
      </c>
      <c r="N443" s="6">
        <f t="shared" si="392"/>
        <v>0</v>
      </c>
      <c r="O443" s="3">
        <f t="shared" si="393"/>
        <v>0</v>
      </c>
      <c r="P443" s="65">
        <f t="shared" si="394"/>
        <v>0</v>
      </c>
      <c r="Q443" s="6">
        <f t="shared" si="366"/>
        <v>0</v>
      </c>
      <c r="R443" s="6">
        <f t="shared" si="367"/>
        <v>0</v>
      </c>
      <c r="S443" s="6">
        <f t="shared" si="368"/>
        <v>0</v>
      </c>
      <c r="T443" s="6">
        <f t="shared" si="369"/>
        <v>0</v>
      </c>
      <c r="U443" s="6">
        <f t="shared" si="370"/>
        <v>0</v>
      </c>
      <c r="V443" s="3">
        <f t="shared" si="371"/>
        <v>0</v>
      </c>
      <c r="W443" s="3">
        <f t="shared" si="372"/>
        <v>0</v>
      </c>
      <c r="X443" s="3">
        <f t="shared" si="373"/>
        <v>0</v>
      </c>
      <c r="Y443" s="18" t="e">
        <f t="shared" si="374"/>
        <v>#DIV/0!</v>
      </c>
      <c r="Z443" s="6">
        <f t="shared" si="375"/>
        <v>0</v>
      </c>
      <c r="AA443" s="6">
        <f t="shared" si="376"/>
        <v>0</v>
      </c>
      <c r="AB443" s="6">
        <f t="shared" si="377"/>
        <v>0</v>
      </c>
      <c r="AC443" s="18" t="e">
        <f t="shared" si="378"/>
        <v>#DIV/0!</v>
      </c>
      <c r="AD443" s="6">
        <f t="shared" si="379"/>
        <v>0</v>
      </c>
      <c r="AE443" s="6">
        <f t="shared" si="380"/>
        <v>0</v>
      </c>
      <c r="AF443" s="6">
        <f t="shared" si="381"/>
        <v>0</v>
      </c>
      <c r="AG443" s="6">
        <f t="shared" si="382"/>
        <v>0</v>
      </c>
      <c r="AH443" s="3">
        <f t="shared" si="383"/>
        <v>0</v>
      </c>
      <c r="AI443" s="6">
        <f t="shared" si="384"/>
        <v>0</v>
      </c>
      <c r="AJ443" s="3">
        <f t="shared" si="385"/>
        <v>0</v>
      </c>
      <c r="AK443" s="18" t="e">
        <f t="shared" si="386"/>
        <v>#DIV/0!</v>
      </c>
    </row>
    <row r="444" spans="2:37" hidden="1" x14ac:dyDescent="0.25">
      <c r="B444" s="80" t="s">
        <v>991</v>
      </c>
      <c r="C444" t="s">
        <v>992</v>
      </c>
      <c r="E444"/>
      <c r="H444" s="3">
        <f t="shared" si="387"/>
        <v>0</v>
      </c>
      <c r="I444" s="3">
        <f t="shared" si="388"/>
        <v>0</v>
      </c>
      <c r="J444" s="6">
        <v>0</v>
      </c>
      <c r="K444" s="6">
        <f t="shared" si="389"/>
        <v>0</v>
      </c>
      <c r="L444" s="6">
        <f t="shared" si="390"/>
        <v>0</v>
      </c>
      <c r="M444" s="6">
        <f t="shared" si="391"/>
        <v>0</v>
      </c>
      <c r="N444" s="6">
        <f t="shared" si="392"/>
        <v>0</v>
      </c>
      <c r="O444" s="3">
        <f t="shared" si="393"/>
        <v>0</v>
      </c>
      <c r="P444" s="65">
        <f t="shared" si="394"/>
        <v>0</v>
      </c>
      <c r="Q444" s="6">
        <f t="shared" si="366"/>
        <v>0</v>
      </c>
      <c r="R444" s="6">
        <f t="shared" si="367"/>
        <v>0</v>
      </c>
      <c r="S444" s="6">
        <f t="shared" si="368"/>
        <v>0</v>
      </c>
      <c r="T444" s="6">
        <f t="shared" si="369"/>
        <v>0</v>
      </c>
      <c r="U444" s="6">
        <f t="shared" si="370"/>
        <v>0</v>
      </c>
      <c r="V444" s="3">
        <f t="shared" si="371"/>
        <v>0</v>
      </c>
      <c r="W444" s="3">
        <f t="shared" si="372"/>
        <v>0</v>
      </c>
      <c r="X444" s="3">
        <f t="shared" si="373"/>
        <v>0</v>
      </c>
      <c r="Y444" s="18" t="e">
        <f t="shared" si="374"/>
        <v>#DIV/0!</v>
      </c>
      <c r="Z444" s="6">
        <f t="shared" si="375"/>
        <v>0</v>
      </c>
      <c r="AA444" s="6">
        <f t="shared" si="376"/>
        <v>0</v>
      </c>
      <c r="AB444" s="6">
        <f t="shared" si="377"/>
        <v>0</v>
      </c>
      <c r="AC444" s="18" t="e">
        <f t="shared" si="378"/>
        <v>#DIV/0!</v>
      </c>
      <c r="AD444" s="6">
        <f t="shared" si="379"/>
        <v>0</v>
      </c>
      <c r="AE444" s="6">
        <f t="shared" si="380"/>
        <v>0</v>
      </c>
      <c r="AF444" s="6">
        <f t="shared" si="381"/>
        <v>0</v>
      </c>
      <c r="AG444" s="6">
        <f t="shared" si="382"/>
        <v>0</v>
      </c>
      <c r="AH444" s="3">
        <f t="shared" si="383"/>
        <v>0</v>
      </c>
      <c r="AI444" s="6">
        <f t="shared" si="384"/>
        <v>0</v>
      </c>
      <c r="AJ444" s="3">
        <f t="shared" si="385"/>
        <v>0</v>
      </c>
      <c r="AK444" s="18" t="e">
        <f t="shared" si="386"/>
        <v>#DIV/0!</v>
      </c>
    </row>
    <row r="445" spans="2:37" hidden="1" x14ac:dyDescent="0.25">
      <c r="B445" s="80" t="s">
        <v>1003</v>
      </c>
      <c r="C445" t="s">
        <v>1004</v>
      </c>
      <c r="E445"/>
      <c r="H445" s="3">
        <f t="shared" si="387"/>
        <v>0</v>
      </c>
      <c r="I445" s="3">
        <f t="shared" si="388"/>
        <v>0</v>
      </c>
      <c r="J445" s="6">
        <v>0</v>
      </c>
      <c r="K445" s="6">
        <f t="shared" si="389"/>
        <v>0</v>
      </c>
      <c r="L445" s="6">
        <f t="shared" si="390"/>
        <v>0</v>
      </c>
      <c r="M445" s="6">
        <f t="shared" si="391"/>
        <v>0</v>
      </c>
      <c r="N445" s="6">
        <f t="shared" si="392"/>
        <v>0</v>
      </c>
      <c r="O445" s="3">
        <f t="shared" si="393"/>
        <v>0</v>
      </c>
      <c r="P445" s="65">
        <f t="shared" si="394"/>
        <v>0</v>
      </c>
      <c r="Q445" s="6">
        <f t="shared" si="366"/>
        <v>0</v>
      </c>
      <c r="R445" s="6">
        <f t="shared" si="367"/>
        <v>0</v>
      </c>
      <c r="S445" s="6">
        <f t="shared" si="368"/>
        <v>0</v>
      </c>
      <c r="T445" s="6">
        <f t="shared" si="369"/>
        <v>0</v>
      </c>
      <c r="U445" s="6">
        <f t="shared" si="370"/>
        <v>0</v>
      </c>
      <c r="V445" s="3">
        <f t="shared" si="371"/>
        <v>0</v>
      </c>
      <c r="W445" s="3">
        <f t="shared" si="372"/>
        <v>0</v>
      </c>
      <c r="X445" s="3">
        <f t="shared" si="373"/>
        <v>0</v>
      </c>
      <c r="Y445" s="18" t="e">
        <f t="shared" si="374"/>
        <v>#DIV/0!</v>
      </c>
      <c r="Z445" s="6">
        <f t="shared" si="375"/>
        <v>0</v>
      </c>
      <c r="AA445" s="6">
        <f t="shared" si="376"/>
        <v>0</v>
      </c>
      <c r="AB445" s="6">
        <f t="shared" si="377"/>
        <v>0</v>
      </c>
      <c r="AC445" s="18" t="e">
        <f t="shared" si="378"/>
        <v>#DIV/0!</v>
      </c>
      <c r="AD445" s="6">
        <f t="shared" si="379"/>
        <v>0</v>
      </c>
      <c r="AE445" s="6">
        <f t="shared" si="380"/>
        <v>0</v>
      </c>
      <c r="AF445" s="6">
        <f t="shared" si="381"/>
        <v>0</v>
      </c>
      <c r="AG445" s="6">
        <f t="shared" si="382"/>
        <v>0</v>
      </c>
      <c r="AH445" s="3">
        <f t="shared" si="383"/>
        <v>0</v>
      </c>
      <c r="AI445" s="6">
        <f t="shared" si="384"/>
        <v>0</v>
      </c>
      <c r="AJ445" s="3">
        <f t="shared" si="385"/>
        <v>0</v>
      </c>
      <c r="AK445" s="18" t="e">
        <f t="shared" si="386"/>
        <v>#DIV/0!</v>
      </c>
    </row>
    <row r="446" spans="2:37" hidden="1" x14ac:dyDescent="0.25">
      <c r="B446" s="80" t="s">
        <v>844</v>
      </c>
      <c r="C446" t="s">
        <v>845</v>
      </c>
      <c r="H446" s="3">
        <f t="shared" si="387"/>
        <v>0</v>
      </c>
      <c r="I446" s="3">
        <f t="shared" si="388"/>
        <v>0</v>
      </c>
      <c r="J446" s="6">
        <v>0</v>
      </c>
      <c r="K446" s="6">
        <f t="shared" si="389"/>
        <v>0</v>
      </c>
      <c r="L446" s="6">
        <f t="shared" si="390"/>
        <v>0</v>
      </c>
      <c r="M446" s="6">
        <f t="shared" si="391"/>
        <v>0</v>
      </c>
      <c r="N446" s="6">
        <f t="shared" si="392"/>
        <v>0</v>
      </c>
      <c r="O446" s="3">
        <f t="shared" si="393"/>
        <v>0</v>
      </c>
      <c r="P446" s="65">
        <f t="shared" si="394"/>
        <v>0</v>
      </c>
      <c r="Q446" s="6">
        <f t="shared" si="366"/>
        <v>0</v>
      </c>
      <c r="R446" s="6">
        <f t="shared" si="367"/>
        <v>0</v>
      </c>
      <c r="S446" s="6">
        <f t="shared" si="368"/>
        <v>0</v>
      </c>
      <c r="T446" s="6">
        <f t="shared" si="369"/>
        <v>0</v>
      </c>
      <c r="U446" s="6">
        <f t="shared" si="370"/>
        <v>0</v>
      </c>
      <c r="V446" s="3">
        <f t="shared" si="371"/>
        <v>0</v>
      </c>
      <c r="W446" s="3">
        <f t="shared" si="372"/>
        <v>0</v>
      </c>
      <c r="X446" s="3">
        <f t="shared" si="373"/>
        <v>0</v>
      </c>
      <c r="Y446" s="18" t="e">
        <f t="shared" si="374"/>
        <v>#DIV/0!</v>
      </c>
      <c r="Z446" s="6">
        <f t="shared" si="375"/>
        <v>0</v>
      </c>
      <c r="AA446" s="6">
        <f t="shared" si="376"/>
        <v>0</v>
      </c>
      <c r="AB446" s="6">
        <f t="shared" si="377"/>
        <v>0</v>
      </c>
      <c r="AC446" s="18" t="e">
        <f t="shared" si="378"/>
        <v>#DIV/0!</v>
      </c>
      <c r="AD446" s="6">
        <f t="shared" si="379"/>
        <v>0</v>
      </c>
      <c r="AE446" s="6">
        <f t="shared" si="380"/>
        <v>0</v>
      </c>
      <c r="AF446" s="6">
        <f t="shared" si="381"/>
        <v>0</v>
      </c>
      <c r="AG446" s="6">
        <f t="shared" si="382"/>
        <v>0</v>
      </c>
      <c r="AH446" s="3">
        <f t="shared" si="383"/>
        <v>0</v>
      </c>
      <c r="AI446" s="6">
        <f t="shared" si="384"/>
        <v>0</v>
      </c>
      <c r="AJ446" s="3">
        <f t="shared" si="385"/>
        <v>0</v>
      </c>
      <c r="AK446" s="18" t="e">
        <f t="shared" si="386"/>
        <v>#DIV/0!</v>
      </c>
    </row>
    <row r="447" spans="2:37" hidden="1" x14ac:dyDescent="0.25">
      <c r="B447" s="80" t="s">
        <v>1025</v>
      </c>
      <c r="C447" t="s">
        <v>1026</v>
      </c>
      <c r="E447"/>
      <c r="H447" s="3">
        <f t="shared" si="387"/>
        <v>0</v>
      </c>
      <c r="I447" s="3">
        <f t="shared" si="388"/>
        <v>0</v>
      </c>
      <c r="J447" s="6">
        <v>0</v>
      </c>
      <c r="K447" s="6">
        <f t="shared" si="389"/>
        <v>0</v>
      </c>
      <c r="L447" s="6">
        <f t="shared" si="390"/>
        <v>0</v>
      </c>
      <c r="M447" s="6">
        <f t="shared" si="391"/>
        <v>0</v>
      </c>
      <c r="N447" s="6">
        <f t="shared" si="392"/>
        <v>0</v>
      </c>
      <c r="O447" s="3">
        <f t="shared" si="393"/>
        <v>0</v>
      </c>
      <c r="P447" s="65">
        <f t="shared" si="394"/>
        <v>0</v>
      </c>
      <c r="Q447" s="6">
        <f t="shared" si="366"/>
        <v>0</v>
      </c>
      <c r="R447" s="6">
        <f t="shared" si="367"/>
        <v>0</v>
      </c>
      <c r="S447" s="6">
        <f t="shared" si="368"/>
        <v>0</v>
      </c>
      <c r="T447" s="6">
        <f t="shared" si="369"/>
        <v>0</v>
      </c>
      <c r="U447" s="6">
        <f t="shared" si="370"/>
        <v>0</v>
      </c>
      <c r="V447" s="3">
        <f t="shared" si="371"/>
        <v>0</v>
      </c>
      <c r="W447" s="3">
        <f t="shared" si="372"/>
        <v>0</v>
      </c>
      <c r="X447" s="3">
        <f t="shared" si="373"/>
        <v>0</v>
      </c>
      <c r="Y447" s="18" t="e">
        <f t="shared" si="374"/>
        <v>#DIV/0!</v>
      </c>
      <c r="Z447" s="6">
        <f t="shared" si="375"/>
        <v>0</v>
      </c>
      <c r="AA447" s="6">
        <f t="shared" si="376"/>
        <v>0</v>
      </c>
      <c r="AB447" s="6">
        <f t="shared" si="377"/>
        <v>0</v>
      </c>
      <c r="AC447" s="18" t="e">
        <f t="shared" si="378"/>
        <v>#DIV/0!</v>
      </c>
      <c r="AD447" s="6">
        <f t="shared" si="379"/>
        <v>0</v>
      </c>
      <c r="AE447" s="6">
        <f t="shared" si="380"/>
        <v>0</v>
      </c>
      <c r="AF447" s="6">
        <f t="shared" si="381"/>
        <v>0</v>
      </c>
      <c r="AG447" s="6">
        <f t="shared" si="382"/>
        <v>0</v>
      </c>
      <c r="AH447" s="3">
        <f t="shared" si="383"/>
        <v>0</v>
      </c>
      <c r="AI447" s="6">
        <f t="shared" si="384"/>
        <v>0</v>
      </c>
      <c r="AJ447" s="3">
        <f t="shared" si="385"/>
        <v>0</v>
      </c>
      <c r="AK447" s="18" t="e">
        <f t="shared" si="386"/>
        <v>#DIV/0!</v>
      </c>
    </row>
    <row r="448" spans="2:37" hidden="1" x14ac:dyDescent="0.25">
      <c r="B448" s="80" t="s">
        <v>975</v>
      </c>
      <c r="C448" t="s">
        <v>976</v>
      </c>
      <c r="E448"/>
      <c r="H448" s="3">
        <f t="shared" si="387"/>
        <v>0</v>
      </c>
      <c r="I448" s="3">
        <f t="shared" si="388"/>
        <v>0</v>
      </c>
      <c r="J448" s="6">
        <v>0</v>
      </c>
      <c r="K448" s="6">
        <f t="shared" si="389"/>
        <v>0</v>
      </c>
      <c r="L448" s="6">
        <f t="shared" si="390"/>
        <v>0</v>
      </c>
      <c r="M448" s="6">
        <f t="shared" si="391"/>
        <v>0</v>
      </c>
      <c r="N448" s="6">
        <f t="shared" si="392"/>
        <v>0</v>
      </c>
      <c r="O448" s="3">
        <f t="shared" si="393"/>
        <v>0</v>
      </c>
      <c r="P448" s="65">
        <f t="shared" si="394"/>
        <v>0</v>
      </c>
      <c r="Q448" s="6">
        <f t="shared" si="366"/>
        <v>0</v>
      </c>
      <c r="R448" s="6">
        <f t="shared" si="367"/>
        <v>0</v>
      </c>
      <c r="S448" s="6">
        <f t="shared" si="368"/>
        <v>0</v>
      </c>
      <c r="T448" s="6">
        <f t="shared" si="369"/>
        <v>0</v>
      </c>
      <c r="U448" s="6">
        <f t="shared" si="370"/>
        <v>0</v>
      </c>
      <c r="V448" s="3">
        <f t="shared" si="371"/>
        <v>0</v>
      </c>
      <c r="W448" s="3">
        <f t="shared" si="372"/>
        <v>0</v>
      </c>
      <c r="X448" s="3">
        <f t="shared" si="373"/>
        <v>0</v>
      </c>
      <c r="Y448" s="18" t="e">
        <f t="shared" si="374"/>
        <v>#DIV/0!</v>
      </c>
      <c r="Z448" s="6">
        <f t="shared" si="375"/>
        <v>0</v>
      </c>
      <c r="AA448" s="6">
        <f t="shared" si="376"/>
        <v>0</v>
      </c>
      <c r="AB448" s="6">
        <f t="shared" si="377"/>
        <v>0</v>
      </c>
      <c r="AC448" s="18" t="e">
        <f t="shared" si="378"/>
        <v>#DIV/0!</v>
      </c>
      <c r="AD448" s="6">
        <f t="shared" si="379"/>
        <v>0</v>
      </c>
      <c r="AE448" s="6">
        <f t="shared" si="380"/>
        <v>0</v>
      </c>
      <c r="AF448" s="6">
        <f t="shared" si="381"/>
        <v>0</v>
      </c>
      <c r="AG448" s="6">
        <f t="shared" si="382"/>
        <v>0</v>
      </c>
      <c r="AH448" s="3">
        <f t="shared" si="383"/>
        <v>0</v>
      </c>
      <c r="AI448" s="6">
        <f t="shared" si="384"/>
        <v>0</v>
      </c>
      <c r="AJ448" s="3">
        <f t="shared" si="385"/>
        <v>0</v>
      </c>
      <c r="AK448" s="18" t="e">
        <f t="shared" si="386"/>
        <v>#DIV/0!</v>
      </c>
    </row>
    <row r="449" spans="2:37" hidden="1" x14ac:dyDescent="0.25">
      <c r="B449" s="80" t="s">
        <v>971</v>
      </c>
      <c r="C449" t="s">
        <v>972</v>
      </c>
      <c r="E449"/>
      <c r="H449" s="3">
        <f t="shared" si="387"/>
        <v>0</v>
      </c>
      <c r="I449" s="3">
        <f t="shared" si="388"/>
        <v>0</v>
      </c>
      <c r="J449" s="6">
        <v>0</v>
      </c>
      <c r="K449" s="6">
        <f t="shared" si="389"/>
        <v>0</v>
      </c>
      <c r="L449" s="6">
        <f t="shared" si="390"/>
        <v>0</v>
      </c>
      <c r="M449" s="6">
        <f t="shared" si="391"/>
        <v>0</v>
      </c>
      <c r="N449" s="6">
        <f t="shared" si="392"/>
        <v>0</v>
      </c>
      <c r="O449" s="3">
        <f t="shared" si="393"/>
        <v>0</v>
      </c>
      <c r="P449" s="65">
        <f t="shared" si="394"/>
        <v>0</v>
      </c>
      <c r="Q449" s="6">
        <f t="shared" si="366"/>
        <v>0</v>
      </c>
      <c r="R449" s="6">
        <f t="shared" si="367"/>
        <v>0</v>
      </c>
      <c r="S449" s="6">
        <f t="shared" si="368"/>
        <v>0</v>
      </c>
      <c r="T449" s="6">
        <f t="shared" si="369"/>
        <v>0</v>
      </c>
      <c r="U449" s="6">
        <f t="shared" si="370"/>
        <v>0</v>
      </c>
      <c r="V449" s="3">
        <f t="shared" si="371"/>
        <v>0</v>
      </c>
      <c r="W449" s="3">
        <f t="shared" si="372"/>
        <v>0</v>
      </c>
      <c r="X449" s="3">
        <f t="shared" si="373"/>
        <v>0</v>
      </c>
      <c r="Y449" s="18" t="e">
        <f t="shared" si="374"/>
        <v>#DIV/0!</v>
      </c>
      <c r="Z449" s="6">
        <f t="shared" si="375"/>
        <v>0</v>
      </c>
      <c r="AA449" s="6">
        <f t="shared" si="376"/>
        <v>0</v>
      </c>
      <c r="AB449" s="6">
        <f t="shared" si="377"/>
        <v>0</v>
      </c>
      <c r="AC449" s="18" t="e">
        <f t="shared" si="378"/>
        <v>#DIV/0!</v>
      </c>
      <c r="AD449" s="6">
        <f t="shared" si="379"/>
        <v>0</v>
      </c>
      <c r="AE449" s="6">
        <f t="shared" si="380"/>
        <v>0</v>
      </c>
      <c r="AF449" s="6">
        <f t="shared" si="381"/>
        <v>0</v>
      </c>
      <c r="AG449" s="6">
        <f t="shared" si="382"/>
        <v>0</v>
      </c>
      <c r="AH449" s="3">
        <f t="shared" si="383"/>
        <v>0</v>
      </c>
      <c r="AI449" s="6">
        <f t="shared" si="384"/>
        <v>0</v>
      </c>
      <c r="AJ449" s="3">
        <f t="shared" si="385"/>
        <v>0</v>
      </c>
      <c r="AK449" s="18" t="e">
        <f t="shared" si="386"/>
        <v>#DIV/0!</v>
      </c>
    </row>
    <row r="450" spans="2:37" hidden="1" x14ac:dyDescent="0.25">
      <c r="B450" s="80" t="s">
        <v>872</v>
      </c>
      <c r="C450" t="s">
        <v>873</v>
      </c>
      <c r="E450"/>
      <c r="H450" s="3">
        <f t="shared" si="387"/>
        <v>0</v>
      </c>
      <c r="I450" s="3">
        <f t="shared" si="388"/>
        <v>0</v>
      </c>
      <c r="J450" s="6">
        <v>0</v>
      </c>
      <c r="K450" s="6">
        <f t="shared" si="389"/>
        <v>0</v>
      </c>
      <c r="L450" s="6">
        <f t="shared" si="390"/>
        <v>0</v>
      </c>
      <c r="M450" s="6">
        <f t="shared" si="391"/>
        <v>0</v>
      </c>
      <c r="N450" s="6">
        <f t="shared" si="392"/>
        <v>0</v>
      </c>
      <c r="O450" s="3">
        <f t="shared" si="393"/>
        <v>0</v>
      </c>
      <c r="P450" s="65">
        <f t="shared" si="394"/>
        <v>0</v>
      </c>
      <c r="Q450" s="6">
        <f t="shared" si="366"/>
        <v>0</v>
      </c>
      <c r="R450" s="6">
        <f t="shared" si="367"/>
        <v>0</v>
      </c>
      <c r="S450" s="6">
        <f t="shared" si="368"/>
        <v>0</v>
      </c>
      <c r="T450" s="6">
        <f t="shared" si="369"/>
        <v>0</v>
      </c>
      <c r="U450" s="6">
        <f t="shared" si="370"/>
        <v>0</v>
      </c>
      <c r="V450" s="3">
        <f t="shared" si="371"/>
        <v>0</v>
      </c>
      <c r="W450" s="3">
        <f t="shared" si="372"/>
        <v>0</v>
      </c>
      <c r="X450" s="3">
        <f t="shared" si="373"/>
        <v>0</v>
      </c>
      <c r="Y450" s="18" t="e">
        <f t="shared" si="374"/>
        <v>#DIV/0!</v>
      </c>
      <c r="Z450" s="6">
        <f t="shared" si="375"/>
        <v>0</v>
      </c>
      <c r="AA450" s="6">
        <f t="shared" si="376"/>
        <v>0</v>
      </c>
      <c r="AB450" s="6">
        <f t="shared" si="377"/>
        <v>0</v>
      </c>
      <c r="AC450" s="18" t="e">
        <f t="shared" si="378"/>
        <v>#DIV/0!</v>
      </c>
      <c r="AD450" s="6">
        <f t="shared" si="379"/>
        <v>0</v>
      </c>
      <c r="AE450" s="6">
        <f t="shared" si="380"/>
        <v>0</v>
      </c>
      <c r="AF450" s="6">
        <f t="shared" si="381"/>
        <v>0</v>
      </c>
      <c r="AG450" s="6">
        <f t="shared" si="382"/>
        <v>0</v>
      </c>
      <c r="AH450" s="3">
        <f t="shared" si="383"/>
        <v>0</v>
      </c>
      <c r="AI450" s="6">
        <f t="shared" si="384"/>
        <v>0</v>
      </c>
      <c r="AJ450" s="3">
        <f t="shared" si="385"/>
        <v>0</v>
      </c>
      <c r="AK450" s="18" t="e">
        <f t="shared" si="386"/>
        <v>#DIV/0!</v>
      </c>
    </row>
    <row r="451" spans="2:37" hidden="1" x14ac:dyDescent="0.25">
      <c r="B451" s="80" t="s">
        <v>882</v>
      </c>
      <c r="C451" t="s">
        <v>883</v>
      </c>
      <c r="E451"/>
      <c r="H451" s="3">
        <f t="shared" si="387"/>
        <v>0</v>
      </c>
      <c r="I451" s="3">
        <f t="shared" si="388"/>
        <v>0</v>
      </c>
      <c r="J451" s="6">
        <v>0</v>
      </c>
      <c r="K451" s="6">
        <f t="shared" si="389"/>
        <v>0</v>
      </c>
      <c r="L451" s="6">
        <f t="shared" si="390"/>
        <v>0</v>
      </c>
      <c r="M451" s="6">
        <f t="shared" si="391"/>
        <v>0</v>
      </c>
      <c r="N451" s="6">
        <f t="shared" si="392"/>
        <v>0</v>
      </c>
      <c r="O451" s="3">
        <f t="shared" si="393"/>
        <v>0</v>
      </c>
      <c r="P451" s="65">
        <f t="shared" si="394"/>
        <v>0</v>
      </c>
      <c r="Q451" s="6">
        <f t="shared" si="366"/>
        <v>0</v>
      </c>
      <c r="R451" s="6">
        <f t="shared" si="367"/>
        <v>0</v>
      </c>
      <c r="S451" s="6">
        <f t="shared" si="368"/>
        <v>0</v>
      </c>
      <c r="T451" s="6">
        <f t="shared" si="369"/>
        <v>0</v>
      </c>
      <c r="U451" s="6">
        <f t="shared" si="370"/>
        <v>0</v>
      </c>
      <c r="V451" s="3">
        <f t="shared" si="371"/>
        <v>0</v>
      </c>
      <c r="W451" s="3">
        <f t="shared" si="372"/>
        <v>0</v>
      </c>
      <c r="X451" s="3">
        <f t="shared" si="373"/>
        <v>0</v>
      </c>
      <c r="Y451" s="18" t="e">
        <f t="shared" si="374"/>
        <v>#DIV/0!</v>
      </c>
      <c r="Z451" s="6">
        <f t="shared" si="375"/>
        <v>0</v>
      </c>
      <c r="AA451" s="6">
        <f t="shared" si="376"/>
        <v>0</v>
      </c>
      <c r="AB451" s="6">
        <f t="shared" si="377"/>
        <v>0</v>
      </c>
      <c r="AC451" s="18" t="e">
        <f t="shared" si="378"/>
        <v>#DIV/0!</v>
      </c>
      <c r="AD451" s="6">
        <f t="shared" si="379"/>
        <v>0</v>
      </c>
      <c r="AE451" s="6">
        <f t="shared" si="380"/>
        <v>0</v>
      </c>
      <c r="AF451" s="6">
        <f t="shared" si="381"/>
        <v>0</v>
      </c>
      <c r="AG451" s="6">
        <f t="shared" si="382"/>
        <v>0</v>
      </c>
      <c r="AH451" s="3">
        <f t="shared" si="383"/>
        <v>0</v>
      </c>
      <c r="AI451" s="6">
        <f t="shared" si="384"/>
        <v>0</v>
      </c>
      <c r="AJ451" s="3">
        <f t="shared" si="385"/>
        <v>0</v>
      </c>
      <c r="AK451" s="18" t="e">
        <f t="shared" si="386"/>
        <v>#DIV/0!</v>
      </c>
    </row>
    <row r="452" spans="2:37" hidden="1" x14ac:dyDescent="0.25">
      <c r="B452" s="80" t="s">
        <v>866</v>
      </c>
      <c r="C452" t="s">
        <v>867</v>
      </c>
      <c r="E452"/>
      <c r="H452" s="3">
        <f t="shared" si="387"/>
        <v>0</v>
      </c>
      <c r="I452" s="3">
        <f t="shared" si="388"/>
        <v>0</v>
      </c>
      <c r="J452" s="6">
        <v>0</v>
      </c>
      <c r="K452" s="6">
        <f t="shared" si="389"/>
        <v>0</v>
      </c>
      <c r="L452" s="6">
        <f t="shared" si="390"/>
        <v>0</v>
      </c>
      <c r="M452" s="6">
        <f t="shared" si="391"/>
        <v>0</v>
      </c>
      <c r="N452" s="6">
        <f t="shared" si="392"/>
        <v>0</v>
      </c>
      <c r="O452" s="3">
        <f t="shared" si="393"/>
        <v>0</v>
      </c>
      <c r="P452" s="65">
        <f t="shared" si="394"/>
        <v>0</v>
      </c>
      <c r="Q452" s="6">
        <f t="shared" si="366"/>
        <v>0</v>
      </c>
      <c r="R452" s="6">
        <f t="shared" si="367"/>
        <v>0</v>
      </c>
      <c r="S452" s="6">
        <f t="shared" si="368"/>
        <v>0</v>
      </c>
      <c r="T452" s="6">
        <f t="shared" si="369"/>
        <v>0</v>
      </c>
      <c r="U452" s="6">
        <f t="shared" si="370"/>
        <v>0</v>
      </c>
      <c r="V452" s="3">
        <f t="shared" si="371"/>
        <v>0</v>
      </c>
      <c r="W452" s="3">
        <f t="shared" si="372"/>
        <v>0</v>
      </c>
      <c r="X452" s="3">
        <f t="shared" si="373"/>
        <v>0</v>
      </c>
      <c r="Y452" s="18" t="e">
        <f t="shared" si="374"/>
        <v>#DIV/0!</v>
      </c>
      <c r="Z452" s="6">
        <f t="shared" si="375"/>
        <v>0</v>
      </c>
      <c r="AA452" s="6">
        <f t="shared" si="376"/>
        <v>0</v>
      </c>
      <c r="AB452" s="6">
        <f t="shared" si="377"/>
        <v>0</v>
      </c>
      <c r="AC452" s="18" t="e">
        <f t="shared" si="378"/>
        <v>#DIV/0!</v>
      </c>
      <c r="AD452" s="6">
        <f t="shared" si="379"/>
        <v>0</v>
      </c>
      <c r="AE452" s="6">
        <f t="shared" si="380"/>
        <v>0</v>
      </c>
      <c r="AF452" s="6">
        <f t="shared" si="381"/>
        <v>0</v>
      </c>
      <c r="AG452" s="6">
        <f t="shared" si="382"/>
        <v>0</v>
      </c>
      <c r="AH452" s="3">
        <f t="shared" si="383"/>
        <v>0</v>
      </c>
      <c r="AI452" s="6">
        <f t="shared" si="384"/>
        <v>0</v>
      </c>
      <c r="AJ452" s="3">
        <f t="shared" si="385"/>
        <v>0</v>
      </c>
      <c r="AK452" s="18" t="e">
        <f t="shared" si="386"/>
        <v>#DIV/0!</v>
      </c>
    </row>
    <row r="453" spans="2:37" hidden="1" x14ac:dyDescent="0.25">
      <c r="B453" s="80" t="s">
        <v>874</v>
      </c>
      <c r="C453" t="s">
        <v>875</v>
      </c>
      <c r="E453"/>
      <c r="H453" s="3">
        <f t="shared" si="387"/>
        <v>0</v>
      </c>
      <c r="I453" s="3">
        <f t="shared" si="388"/>
        <v>0</v>
      </c>
      <c r="J453" s="6">
        <v>0</v>
      </c>
      <c r="K453" s="6">
        <f t="shared" si="389"/>
        <v>0</v>
      </c>
      <c r="L453" s="6">
        <f t="shared" si="390"/>
        <v>0</v>
      </c>
      <c r="M453" s="6">
        <f t="shared" si="391"/>
        <v>0</v>
      </c>
      <c r="N453" s="6">
        <f t="shared" si="392"/>
        <v>0</v>
      </c>
      <c r="O453" s="3">
        <f t="shared" si="393"/>
        <v>0</v>
      </c>
      <c r="P453" s="65">
        <f t="shared" si="394"/>
        <v>0</v>
      </c>
      <c r="Q453" s="6">
        <f t="shared" ref="Q453:Q516" si="395">N453*3.65%</f>
        <v>0</v>
      </c>
      <c r="R453" s="6">
        <f t="shared" ref="R453:R516" si="396">N453*4.28%</f>
        <v>0</v>
      </c>
      <c r="S453" s="6">
        <f t="shared" ref="S453:S510" si="397">N453*4%</f>
        <v>0</v>
      </c>
      <c r="T453" s="6">
        <f t="shared" ref="T453:T516" si="398">N453*2%</f>
        <v>0</v>
      </c>
      <c r="U453" s="6">
        <f t="shared" ref="U453:U516" si="399">N453*5%</f>
        <v>0</v>
      </c>
      <c r="V453" s="3">
        <f t="shared" ref="V453:V516" si="400">SUM(P453:U453)</f>
        <v>0</v>
      </c>
      <c r="W453" s="3">
        <f t="shared" ref="W453:W516" si="401">V453+M453</f>
        <v>0</v>
      </c>
      <c r="X453" s="3">
        <f t="shared" ref="X453:X516" si="402">N453-W453</f>
        <v>0</v>
      </c>
      <c r="Y453" s="18" t="e">
        <f t="shared" ref="Y453:Y516" si="403">X453/N453</f>
        <v>#DIV/0!</v>
      </c>
      <c r="Z453" s="6">
        <f t="shared" ref="Z453:Z516" si="404">N453*10%</f>
        <v>0</v>
      </c>
      <c r="AA453" s="6">
        <f t="shared" ref="AA453:AA516" si="405">W453+Z453</f>
        <v>0</v>
      </c>
      <c r="AB453" s="6">
        <f t="shared" ref="AB453:AB516" si="406">N453-AA453</f>
        <v>0</v>
      </c>
      <c r="AC453" s="18" t="e">
        <f t="shared" ref="AC453:AC516" si="407">AB453/N453</f>
        <v>#DIV/0!</v>
      </c>
      <c r="AD453" s="6">
        <f t="shared" ref="AD453:AD516" si="408">P453*10%</f>
        <v>0</v>
      </c>
      <c r="AE453" s="6">
        <f t="shared" ref="AE453:AE516" si="409">(P453*90%)*10%</f>
        <v>0</v>
      </c>
      <c r="AF453" s="6">
        <f t="shared" ref="AF453:AF516" si="410">(P453*90%-AE453)*10%</f>
        <v>0</v>
      </c>
      <c r="AG453" s="6">
        <f t="shared" ref="AG453:AG516" si="411">SUM(AD453:AF453)</f>
        <v>0</v>
      </c>
      <c r="AH453" s="3">
        <f t="shared" ref="AH453:AH516" si="412">P453-AG453</f>
        <v>0</v>
      </c>
      <c r="AI453" s="6">
        <f t="shared" ref="AI453:AI516" si="413">AA453-AH453</f>
        <v>0</v>
      </c>
      <c r="AJ453" s="3">
        <f t="shared" ref="AJ453:AJ516" si="414">N453-AI453</f>
        <v>0</v>
      </c>
      <c r="AK453" s="18" t="e">
        <f t="shared" ref="AK453:AK516" si="415">AJ453/N453</f>
        <v>#DIV/0!</v>
      </c>
    </row>
    <row r="454" spans="2:37" hidden="1" x14ac:dyDescent="0.25">
      <c r="B454" s="80" t="s">
        <v>868</v>
      </c>
      <c r="C454" t="s">
        <v>869</v>
      </c>
      <c r="E454"/>
      <c r="H454" s="3">
        <f t="shared" si="387"/>
        <v>0</v>
      </c>
      <c r="I454" s="3">
        <f t="shared" si="388"/>
        <v>0</v>
      </c>
      <c r="J454" s="6">
        <v>0</v>
      </c>
      <c r="K454" s="6">
        <f t="shared" si="389"/>
        <v>0</v>
      </c>
      <c r="L454" s="6">
        <f t="shared" si="390"/>
        <v>0</v>
      </c>
      <c r="M454" s="6">
        <f t="shared" si="391"/>
        <v>0</v>
      </c>
      <c r="N454" s="6">
        <f t="shared" si="392"/>
        <v>0</v>
      </c>
      <c r="O454" s="3">
        <f t="shared" si="393"/>
        <v>0</v>
      </c>
      <c r="P454" s="65">
        <f t="shared" si="394"/>
        <v>0</v>
      </c>
      <c r="Q454" s="6">
        <f t="shared" si="395"/>
        <v>0</v>
      </c>
      <c r="R454" s="6">
        <f t="shared" si="396"/>
        <v>0</v>
      </c>
      <c r="S454" s="6">
        <f t="shared" si="397"/>
        <v>0</v>
      </c>
      <c r="T454" s="6">
        <f t="shared" si="398"/>
        <v>0</v>
      </c>
      <c r="U454" s="6">
        <f t="shared" si="399"/>
        <v>0</v>
      </c>
      <c r="V454" s="3">
        <f t="shared" si="400"/>
        <v>0</v>
      </c>
      <c r="W454" s="3">
        <f t="shared" si="401"/>
        <v>0</v>
      </c>
      <c r="X454" s="3">
        <f t="shared" si="402"/>
        <v>0</v>
      </c>
      <c r="Y454" s="18" t="e">
        <f t="shared" si="403"/>
        <v>#DIV/0!</v>
      </c>
      <c r="Z454" s="6">
        <f t="shared" si="404"/>
        <v>0</v>
      </c>
      <c r="AA454" s="6">
        <f t="shared" si="405"/>
        <v>0</v>
      </c>
      <c r="AB454" s="6">
        <f t="shared" si="406"/>
        <v>0</v>
      </c>
      <c r="AC454" s="18" t="e">
        <f t="shared" si="407"/>
        <v>#DIV/0!</v>
      </c>
      <c r="AD454" s="6">
        <f t="shared" si="408"/>
        <v>0</v>
      </c>
      <c r="AE454" s="6">
        <f t="shared" si="409"/>
        <v>0</v>
      </c>
      <c r="AF454" s="6">
        <f t="shared" si="410"/>
        <v>0</v>
      </c>
      <c r="AG454" s="6">
        <f t="shared" si="411"/>
        <v>0</v>
      </c>
      <c r="AH454" s="3">
        <f t="shared" si="412"/>
        <v>0</v>
      </c>
      <c r="AI454" s="6">
        <f t="shared" si="413"/>
        <v>0</v>
      </c>
      <c r="AJ454" s="3">
        <f t="shared" si="414"/>
        <v>0</v>
      </c>
      <c r="AK454" s="18" t="e">
        <f t="shared" si="415"/>
        <v>#DIV/0!</v>
      </c>
    </row>
    <row r="455" spans="2:37" hidden="1" x14ac:dyDescent="0.25">
      <c r="B455" s="80" t="s">
        <v>876</v>
      </c>
      <c r="C455" t="s">
        <v>877</v>
      </c>
      <c r="E455"/>
      <c r="H455" s="3">
        <f t="shared" si="387"/>
        <v>0</v>
      </c>
      <c r="I455" s="3">
        <f t="shared" si="388"/>
        <v>0</v>
      </c>
      <c r="J455" s="6">
        <v>0</v>
      </c>
      <c r="K455" s="6">
        <f t="shared" si="389"/>
        <v>0</v>
      </c>
      <c r="L455" s="6">
        <f t="shared" si="390"/>
        <v>0</v>
      </c>
      <c r="M455" s="6">
        <f t="shared" si="391"/>
        <v>0</v>
      </c>
      <c r="N455" s="6">
        <f t="shared" si="392"/>
        <v>0</v>
      </c>
      <c r="O455" s="3">
        <f t="shared" si="393"/>
        <v>0</v>
      </c>
      <c r="P455" s="65">
        <f t="shared" si="394"/>
        <v>0</v>
      </c>
      <c r="Q455" s="6">
        <f t="shared" si="395"/>
        <v>0</v>
      </c>
      <c r="R455" s="6">
        <f t="shared" si="396"/>
        <v>0</v>
      </c>
      <c r="S455" s="6">
        <f t="shared" si="397"/>
        <v>0</v>
      </c>
      <c r="T455" s="6">
        <f t="shared" si="398"/>
        <v>0</v>
      </c>
      <c r="U455" s="6">
        <f t="shared" si="399"/>
        <v>0</v>
      </c>
      <c r="V455" s="3">
        <f t="shared" si="400"/>
        <v>0</v>
      </c>
      <c r="W455" s="3">
        <f t="shared" si="401"/>
        <v>0</v>
      </c>
      <c r="X455" s="3">
        <f t="shared" si="402"/>
        <v>0</v>
      </c>
      <c r="Y455" s="18" t="e">
        <f t="shared" si="403"/>
        <v>#DIV/0!</v>
      </c>
      <c r="Z455" s="6">
        <f t="shared" si="404"/>
        <v>0</v>
      </c>
      <c r="AA455" s="6">
        <f t="shared" si="405"/>
        <v>0</v>
      </c>
      <c r="AB455" s="6">
        <f t="shared" si="406"/>
        <v>0</v>
      </c>
      <c r="AC455" s="18" t="e">
        <f t="shared" si="407"/>
        <v>#DIV/0!</v>
      </c>
      <c r="AD455" s="6">
        <f t="shared" si="408"/>
        <v>0</v>
      </c>
      <c r="AE455" s="6">
        <f t="shared" si="409"/>
        <v>0</v>
      </c>
      <c r="AF455" s="6">
        <f t="shared" si="410"/>
        <v>0</v>
      </c>
      <c r="AG455" s="6">
        <f t="shared" si="411"/>
        <v>0</v>
      </c>
      <c r="AH455" s="3">
        <f t="shared" si="412"/>
        <v>0</v>
      </c>
      <c r="AI455" s="6">
        <f t="shared" si="413"/>
        <v>0</v>
      </c>
      <c r="AJ455" s="3">
        <f t="shared" si="414"/>
        <v>0</v>
      </c>
      <c r="AK455" s="18" t="e">
        <f t="shared" si="415"/>
        <v>#DIV/0!</v>
      </c>
    </row>
    <row r="456" spans="2:37" hidden="1" x14ac:dyDescent="0.25">
      <c r="B456" s="80" t="s">
        <v>897</v>
      </c>
      <c r="C456" t="s">
        <v>898</v>
      </c>
      <c r="E456"/>
      <c r="H456" s="3">
        <f t="shared" si="387"/>
        <v>0</v>
      </c>
      <c r="I456" s="3">
        <f t="shared" si="388"/>
        <v>0</v>
      </c>
      <c r="J456" s="6">
        <v>0</v>
      </c>
      <c r="K456" s="6">
        <f t="shared" si="389"/>
        <v>0</v>
      </c>
      <c r="L456" s="6">
        <f t="shared" si="390"/>
        <v>0</v>
      </c>
      <c r="M456" s="6">
        <f t="shared" si="391"/>
        <v>0</v>
      </c>
      <c r="N456" s="6">
        <f t="shared" si="392"/>
        <v>0</v>
      </c>
      <c r="O456" s="3">
        <f t="shared" si="393"/>
        <v>0</v>
      </c>
      <c r="P456" s="65">
        <f t="shared" si="394"/>
        <v>0</v>
      </c>
      <c r="Q456" s="6">
        <f t="shared" si="395"/>
        <v>0</v>
      </c>
      <c r="R456" s="6">
        <f t="shared" si="396"/>
        <v>0</v>
      </c>
      <c r="S456" s="6">
        <f t="shared" si="397"/>
        <v>0</v>
      </c>
      <c r="T456" s="6">
        <f t="shared" si="398"/>
        <v>0</v>
      </c>
      <c r="U456" s="6">
        <f t="shared" si="399"/>
        <v>0</v>
      </c>
      <c r="V456" s="3">
        <f t="shared" si="400"/>
        <v>0</v>
      </c>
      <c r="W456" s="3">
        <f t="shared" si="401"/>
        <v>0</v>
      </c>
      <c r="X456" s="3">
        <f t="shared" si="402"/>
        <v>0</v>
      </c>
      <c r="Y456" s="18" t="e">
        <f t="shared" si="403"/>
        <v>#DIV/0!</v>
      </c>
      <c r="Z456" s="6">
        <f t="shared" si="404"/>
        <v>0</v>
      </c>
      <c r="AA456" s="6">
        <f t="shared" si="405"/>
        <v>0</v>
      </c>
      <c r="AB456" s="6">
        <f t="shared" si="406"/>
        <v>0</v>
      </c>
      <c r="AC456" s="18" t="e">
        <f t="shared" si="407"/>
        <v>#DIV/0!</v>
      </c>
      <c r="AD456" s="6">
        <f t="shared" si="408"/>
        <v>0</v>
      </c>
      <c r="AE456" s="6">
        <f t="shared" si="409"/>
        <v>0</v>
      </c>
      <c r="AF456" s="6">
        <f t="shared" si="410"/>
        <v>0</v>
      </c>
      <c r="AG456" s="6">
        <f t="shared" si="411"/>
        <v>0</v>
      </c>
      <c r="AH456" s="3">
        <f t="shared" si="412"/>
        <v>0</v>
      </c>
      <c r="AI456" s="6">
        <f t="shared" si="413"/>
        <v>0</v>
      </c>
      <c r="AJ456" s="3">
        <f t="shared" si="414"/>
        <v>0</v>
      </c>
      <c r="AK456" s="18" t="e">
        <f t="shared" si="415"/>
        <v>#DIV/0!</v>
      </c>
    </row>
    <row r="457" spans="2:37" hidden="1" x14ac:dyDescent="0.25">
      <c r="B457" s="80" t="s">
        <v>870</v>
      </c>
      <c r="C457" t="s">
        <v>871</v>
      </c>
      <c r="E457"/>
      <c r="H457" s="3">
        <f t="shared" si="387"/>
        <v>0</v>
      </c>
      <c r="I457" s="3">
        <f t="shared" si="388"/>
        <v>0</v>
      </c>
      <c r="J457" s="6">
        <v>0</v>
      </c>
      <c r="K457" s="6">
        <f t="shared" si="389"/>
        <v>0</v>
      </c>
      <c r="L457" s="6">
        <f t="shared" si="390"/>
        <v>0</v>
      </c>
      <c r="M457" s="6">
        <f t="shared" si="391"/>
        <v>0</v>
      </c>
      <c r="N457" s="6">
        <f t="shared" si="392"/>
        <v>0</v>
      </c>
      <c r="O457" s="3">
        <f t="shared" si="393"/>
        <v>0</v>
      </c>
      <c r="P457" s="65">
        <f t="shared" si="394"/>
        <v>0</v>
      </c>
      <c r="Q457" s="6">
        <f t="shared" si="395"/>
        <v>0</v>
      </c>
      <c r="R457" s="6">
        <f t="shared" si="396"/>
        <v>0</v>
      </c>
      <c r="S457" s="6">
        <f t="shared" si="397"/>
        <v>0</v>
      </c>
      <c r="T457" s="6">
        <f t="shared" si="398"/>
        <v>0</v>
      </c>
      <c r="U457" s="6">
        <f t="shared" si="399"/>
        <v>0</v>
      </c>
      <c r="V457" s="3">
        <f t="shared" si="400"/>
        <v>0</v>
      </c>
      <c r="W457" s="3">
        <f t="shared" si="401"/>
        <v>0</v>
      </c>
      <c r="X457" s="3">
        <f t="shared" si="402"/>
        <v>0</v>
      </c>
      <c r="Y457" s="18" t="e">
        <f t="shared" si="403"/>
        <v>#DIV/0!</v>
      </c>
      <c r="Z457" s="6">
        <f t="shared" si="404"/>
        <v>0</v>
      </c>
      <c r="AA457" s="6">
        <f t="shared" si="405"/>
        <v>0</v>
      </c>
      <c r="AB457" s="6">
        <f t="shared" si="406"/>
        <v>0</v>
      </c>
      <c r="AC457" s="18" t="e">
        <f t="shared" si="407"/>
        <v>#DIV/0!</v>
      </c>
      <c r="AD457" s="6">
        <f t="shared" si="408"/>
        <v>0</v>
      </c>
      <c r="AE457" s="6">
        <f t="shared" si="409"/>
        <v>0</v>
      </c>
      <c r="AF457" s="6">
        <f t="shared" si="410"/>
        <v>0</v>
      </c>
      <c r="AG457" s="6">
        <f t="shared" si="411"/>
        <v>0</v>
      </c>
      <c r="AH457" s="3">
        <f t="shared" si="412"/>
        <v>0</v>
      </c>
      <c r="AI457" s="6">
        <f t="shared" si="413"/>
        <v>0</v>
      </c>
      <c r="AJ457" s="3">
        <f t="shared" si="414"/>
        <v>0</v>
      </c>
      <c r="AK457" s="18" t="e">
        <f t="shared" si="415"/>
        <v>#DIV/0!</v>
      </c>
    </row>
    <row r="458" spans="2:37" hidden="1" x14ac:dyDescent="0.25">
      <c r="B458" s="80" t="s">
        <v>878</v>
      </c>
      <c r="C458" t="s">
        <v>879</v>
      </c>
      <c r="E458"/>
      <c r="H458" s="3">
        <f t="shared" si="387"/>
        <v>0</v>
      </c>
      <c r="I458" s="3">
        <f t="shared" si="388"/>
        <v>0</v>
      </c>
      <c r="J458" s="6">
        <v>0</v>
      </c>
      <c r="K458" s="6">
        <f t="shared" si="389"/>
        <v>0</v>
      </c>
      <c r="L458" s="6">
        <f t="shared" si="390"/>
        <v>0</v>
      </c>
      <c r="M458" s="6">
        <f t="shared" si="391"/>
        <v>0</v>
      </c>
      <c r="N458" s="6">
        <f t="shared" si="392"/>
        <v>0</v>
      </c>
      <c r="O458" s="3">
        <f t="shared" si="393"/>
        <v>0</v>
      </c>
      <c r="P458" s="65">
        <f t="shared" si="394"/>
        <v>0</v>
      </c>
      <c r="Q458" s="6">
        <f t="shared" si="395"/>
        <v>0</v>
      </c>
      <c r="R458" s="6">
        <f t="shared" si="396"/>
        <v>0</v>
      </c>
      <c r="S458" s="6">
        <f t="shared" si="397"/>
        <v>0</v>
      </c>
      <c r="T458" s="6">
        <f t="shared" si="398"/>
        <v>0</v>
      </c>
      <c r="U458" s="6">
        <f t="shared" si="399"/>
        <v>0</v>
      </c>
      <c r="V458" s="3">
        <f t="shared" si="400"/>
        <v>0</v>
      </c>
      <c r="W458" s="3">
        <f t="shared" si="401"/>
        <v>0</v>
      </c>
      <c r="X458" s="3">
        <f t="shared" si="402"/>
        <v>0</v>
      </c>
      <c r="Y458" s="18" t="e">
        <f t="shared" si="403"/>
        <v>#DIV/0!</v>
      </c>
      <c r="Z458" s="6">
        <f t="shared" si="404"/>
        <v>0</v>
      </c>
      <c r="AA458" s="6">
        <f t="shared" si="405"/>
        <v>0</v>
      </c>
      <c r="AB458" s="6">
        <f t="shared" si="406"/>
        <v>0</v>
      </c>
      <c r="AC458" s="18" t="e">
        <f t="shared" si="407"/>
        <v>#DIV/0!</v>
      </c>
      <c r="AD458" s="6">
        <f t="shared" si="408"/>
        <v>0</v>
      </c>
      <c r="AE458" s="6">
        <f t="shared" si="409"/>
        <v>0</v>
      </c>
      <c r="AF458" s="6">
        <f t="shared" si="410"/>
        <v>0</v>
      </c>
      <c r="AG458" s="6">
        <f t="shared" si="411"/>
        <v>0</v>
      </c>
      <c r="AH458" s="3">
        <f t="shared" si="412"/>
        <v>0</v>
      </c>
      <c r="AI458" s="6">
        <f t="shared" si="413"/>
        <v>0</v>
      </c>
      <c r="AJ458" s="3">
        <f t="shared" si="414"/>
        <v>0</v>
      </c>
      <c r="AK458" s="18" t="e">
        <f t="shared" si="415"/>
        <v>#DIV/0!</v>
      </c>
    </row>
    <row r="459" spans="2:37" hidden="1" x14ac:dyDescent="0.25">
      <c r="B459" s="80" t="s">
        <v>947</v>
      </c>
      <c r="C459" t="s">
        <v>948</v>
      </c>
      <c r="E459"/>
      <c r="H459" s="3">
        <f t="shared" si="387"/>
        <v>0</v>
      </c>
      <c r="I459" s="3">
        <f t="shared" si="388"/>
        <v>0</v>
      </c>
      <c r="J459" s="6">
        <v>0</v>
      </c>
      <c r="K459" s="6">
        <f t="shared" si="389"/>
        <v>0</v>
      </c>
      <c r="L459" s="6">
        <f t="shared" si="390"/>
        <v>0</v>
      </c>
      <c r="M459" s="6">
        <f t="shared" si="391"/>
        <v>0</v>
      </c>
      <c r="N459" s="6">
        <f t="shared" si="392"/>
        <v>0</v>
      </c>
      <c r="O459" s="3">
        <f t="shared" si="393"/>
        <v>0</v>
      </c>
      <c r="P459" s="65">
        <f t="shared" si="394"/>
        <v>0</v>
      </c>
      <c r="Q459" s="6">
        <f t="shared" si="395"/>
        <v>0</v>
      </c>
      <c r="R459" s="6">
        <f t="shared" si="396"/>
        <v>0</v>
      </c>
      <c r="S459" s="6">
        <f t="shared" si="397"/>
        <v>0</v>
      </c>
      <c r="T459" s="6">
        <f t="shared" si="398"/>
        <v>0</v>
      </c>
      <c r="U459" s="6">
        <f t="shared" si="399"/>
        <v>0</v>
      </c>
      <c r="V459" s="3">
        <f t="shared" si="400"/>
        <v>0</v>
      </c>
      <c r="W459" s="3">
        <f t="shared" si="401"/>
        <v>0</v>
      </c>
      <c r="X459" s="3">
        <f t="shared" si="402"/>
        <v>0</v>
      </c>
      <c r="Y459" s="18" t="e">
        <f t="shared" si="403"/>
        <v>#DIV/0!</v>
      </c>
      <c r="Z459" s="6">
        <f t="shared" si="404"/>
        <v>0</v>
      </c>
      <c r="AA459" s="6">
        <f t="shared" si="405"/>
        <v>0</v>
      </c>
      <c r="AB459" s="6">
        <f t="shared" si="406"/>
        <v>0</v>
      </c>
      <c r="AC459" s="18" t="e">
        <f t="shared" si="407"/>
        <v>#DIV/0!</v>
      </c>
      <c r="AD459" s="6">
        <f t="shared" si="408"/>
        <v>0</v>
      </c>
      <c r="AE459" s="6">
        <f t="shared" si="409"/>
        <v>0</v>
      </c>
      <c r="AF459" s="6">
        <f t="shared" si="410"/>
        <v>0</v>
      </c>
      <c r="AG459" s="6">
        <f t="shared" si="411"/>
        <v>0</v>
      </c>
      <c r="AH459" s="3">
        <f t="shared" si="412"/>
        <v>0</v>
      </c>
      <c r="AI459" s="6">
        <f t="shared" si="413"/>
        <v>0</v>
      </c>
      <c r="AJ459" s="3">
        <f t="shared" si="414"/>
        <v>0</v>
      </c>
      <c r="AK459" s="18" t="e">
        <f t="shared" si="415"/>
        <v>#DIV/0!</v>
      </c>
    </row>
    <row r="460" spans="2:37" hidden="1" x14ac:dyDescent="0.25">
      <c r="B460" s="80" t="s">
        <v>955</v>
      </c>
      <c r="C460" t="s">
        <v>956</v>
      </c>
      <c r="E460"/>
      <c r="H460" s="3">
        <f t="shared" si="387"/>
        <v>0</v>
      </c>
      <c r="I460" s="3">
        <f t="shared" si="388"/>
        <v>0</v>
      </c>
      <c r="J460" s="6">
        <v>0</v>
      </c>
      <c r="K460" s="6">
        <f t="shared" si="389"/>
        <v>0</v>
      </c>
      <c r="L460" s="6">
        <f t="shared" si="390"/>
        <v>0</v>
      </c>
      <c r="M460" s="6">
        <f t="shared" si="391"/>
        <v>0</v>
      </c>
      <c r="N460" s="6">
        <f t="shared" si="392"/>
        <v>0</v>
      </c>
      <c r="O460" s="3">
        <f t="shared" si="393"/>
        <v>0</v>
      </c>
      <c r="P460" s="65">
        <f t="shared" si="394"/>
        <v>0</v>
      </c>
      <c r="Q460" s="6">
        <f t="shared" si="395"/>
        <v>0</v>
      </c>
      <c r="R460" s="6">
        <f t="shared" si="396"/>
        <v>0</v>
      </c>
      <c r="S460" s="6">
        <f t="shared" si="397"/>
        <v>0</v>
      </c>
      <c r="T460" s="6">
        <f t="shared" si="398"/>
        <v>0</v>
      </c>
      <c r="U460" s="6">
        <f t="shared" si="399"/>
        <v>0</v>
      </c>
      <c r="V460" s="3">
        <f t="shared" si="400"/>
        <v>0</v>
      </c>
      <c r="W460" s="3">
        <f t="shared" si="401"/>
        <v>0</v>
      </c>
      <c r="X460" s="3">
        <f t="shared" si="402"/>
        <v>0</v>
      </c>
      <c r="Y460" s="18" t="e">
        <f t="shared" si="403"/>
        <v>#DIV/0!</v>
      </c>
      <c r="Z460" s="6">
        <f t="shared" si="404"/>
        <v>0</v>
      </c>
      <c r="AA460" s="6">
        <f t="shared" si="405"/>
        <v>0</v>
      </c>
      <c r="AB460" s="6">
        <f t="shared" si="406"/>
        <v>0</v>
      </c>
      <c r="AC460" s="18" t="e">
        <f t="shared" si="407"/>
        <v>#DIV/0!</v>
      </c>
      <c r="AD460" s="6">
        <f t="shared" si="408"/>
        <v>0</v>
      </c>
      <c r="AE460" s="6">
        <f t="shared" si="409"/>
        <v>0</v>
      </c>
      <c r="AF460" s="6">
        <f t="shared" si="410"/>
        <v>0</v>
      </c>
      <c r="AG460" s="6">
        <f t="shared" si="411"/>
        <v>0</v>
      </c>
      <c r="AH460" s="3">
        <f t="shared" si="412"/>
        <v>0</v>
      </c>
      <c r="AI460" s="6">
        <f t="shared" si="413"/>
        <v>0</v>
      </c>
      <c r="AJ460" s="3">
        <f t="shared" si="414"/>
        <v>0</v>
      </c>
      <c r="AK460" s="18" t="e">
        <f t="shared" si="415"/>
        <v>#DIV/0!</v>
      </c>
    </row>
    <row r="461" spans="2:37" hidden="1" x14ac:dyDescent="0.25">
      <c r="B461" s="80" t="s">
        <v>957</v>
      </c>
      <c r="C461" t="s">
        <v>958</v>
      </c>
      <c r="E461"/>
      <c r="H461" s="3">
        <f t="shared" si="387"/>
        <v>0</v>
      </c>
      <c r="I461" s="3">
        <f t="shared" si="388"/>
        <v>0</v>
      </c>
      <c r="J461" s="6">
        <v>0</v>
      </c>
      <c r="K461" s="6">
        <f t="shared" si="389"/>
        <v>0</v>
      </c>
      <c r="L461" s="6">
        <f t="shared" si="390"/>
        <v>0</v>
      </c>
      <c r="M461" s="6">
        <f t="shared" si="391"/>
        <v>0</v>
      </c>
      <c r="N461" s="6">
        <f t="shared" si="392"/>
        <v>0</v>
      </c>
      <c r="O461" s="3">
        <f t="shared" si="393"/>
        <v>0</v>
      </c>
      <c r="P461" s="65">
        <f t="shared" si="394"/>
        <v>0</v>
      </c>
      <c r="Q461" s="6">
        <f t="shared" si="395"/>
        <v>0</v>
      </c>
      <c r="R461" s="6">
        <f t="shared" si="396"/>
        <v>0</v>
      </c>
      <c r="S461" s="6">
        <f t="shared" si="397"/>
        <v>0</v>
      </c>
      <c r="T461" s="6">
        <f t="shared" si="398"/>
        <v>0</v>
      </c>
      <c r="U461" s="6">
        <f t="shared" si="399"/>
        <v>0</v>
      </c>
      <c r="V461" s="3">
        <f t="shared" si="400"/>
        <v>0</v>
      </c>
      <c r="W461" s="3">
        <f t="shared" si="401"/>
        <v>0</v>
      </c>
      <c r="X461" s="3">
        <f t="shared" si="402"/>
        <v>0</v>
      </c>
      <c r="Y461" s="18" t="e">
        <f t="shared" si="403"/>
        <v>#DIV/0!</v>
      </c>
      <c r="Z461" s="6">
        <f t="shared" si="404"/>
        <v>0</v>
      </c>
      <c r="AA461" s="6">
        <f t="shared" si="405"/>
        <v>0</v>
      </c>
      <c r="AB461" s="6">
        <f t="shared" si="406"/>
        <v>0</v>
      </c>
      <c r="AC461" s="18" t="e">
        <f t="shared" si="407"/>
        <v>#DIV/0!</v>
      </c>
      <c r="AD461" s="6">
        <f t="shared" si="408"/>
        <v>0</v>
      </c>
      <c r="AE461" s="6">
        <f t="shared" si="409"/>
        <v>0</v>
      </c>
      <c r="AF461" s="6">
        <f t="shared" si="410"/>
        <v>0</v>
      </c>
      <c r="AG461" s="6">
        <f t="shared" si="411"/>
        <v>0</v>
      </c>
      <c r="AH461" s="3">
        <f t="shared" si="412"/>
        <v>0</v>
      </c>
      <c r="AI461" s="6">
        <f t="shared" si="413"/>
        <v>0</v>
      </c>
      <c r="AJ461" s="3">
        <f t="shared" si="414"/>
        <v>0</v>
      </c>
      <c r="AK461" s="18" t="e">
        <f t="shared" si="415"/>
        <v>#DIV/0!</v>
      </c>
    </row>
    <row r="462" spans="2:37" hidden="1" x14ac:dyDescent="0.25">
      <c r="B462" s="80" t="s">
        <v>951</v>
      </c>
      <c r="C462" t="s">
        <v>952</v>
      </c>
      <c r="E462"/>
      <c r="H462" s="3">
        <f t="shared" si="387"/>
        <v>0</v>
      </c>
      <c r="I462" s="3">
        <f t="shared" si="388"/>
        <v>0</v>
      </c>
      <c r="J462" s="6">
        <v>0</v>
      </c>
      <c r="K462" s="6">
        <f t="shared" si="389"/>
        <v>0</v>
      </c>
      <c r="L462" s="6">
        <f t="shared" si="390"/>
        <v>0</v>
      </c>
      <c r="M462" s="6">
        <f t="shared" si="391"/>
        <v>0</v>
      </c>
      <c r="N462" s="6">
        <f t="shared" si="392"/>
        <v>0</v>
      </c>
      <c r="O462" s="3">
        <f t="shared" si="393"/>
        <v>0</v>
      </c>
      <c r="P462" s="65">
        <f t="shared" si="394"/>
        <v>0</v>
      </c>
      <c r="Q462" s="6">
        <f t="shared" si="395"/>
        <v>0</v>
      </c>
      <c r="R462" s="6">
        <f t="shared" si="396"/>
        <v>0</v>
      </c>
      <c r="S462" s="6">
        <f t="shared" si="397"/>
        <v>0</v>
      </c>
      <c r="T462" s="6">
        <f t="shared" si="398"/>
        <v>0</v>
      </c>
      <c r="U462" s="6">
        <f t="shared" si="399"/>
        <v>0</v>
      </c>
      <c r="V462" s="3">
        <f t="shared" si="400"/>
        <v>0</v>
      </c>
      <c r="W462" s="3">
        <f t="shared" si="401"/>
        <v>0</v>
      </c>
      <c r="X462" s="3">
        <f t="shared" si="402"/>
        <v>0</v>
      </c>
      <c r="Y462" s="18" t="e">
        <f t="shared" si="403"/>
        <v>#DIV/0!</v>
      </c>
      <c r="Z462" s="6">
        <f t="shared" si="404"/>
        <v>0</v>
      </c>
      <c r="AA462" s="6">
        <f t="shared" si="405"/>
        <v>0</v>
      </c>
      <c r="AB462" s="6">
        <f t="shared" si="406"/>
        <v>0</v>
      </c>
      <c r="AC462" s="18" t="e">
        <f t="shared" si="407"/>
        <v>#DIV/0!</v>
      </c>
      <c r="AD462" s="6">
        <f t="shared" si="408"/>
        <v>0</v>
      </c>
      <c r="AE462" s="6">
        <f t="shared" si="409"/>
        <v>0</v>
      </c>
      <c r="AF462" s="6">
        <f t="shared" si="410"/>
        <v>0</v>
      </c>
      <c r="AG462" s="6">
        <f t="shared" si="411"/>
        <v>0</v>
      </c>
      <c r="AH462" s="3">
        <f t="shared" si="412"/>
        <v>0</v>
      </c>
      <c r="AI462" s="6">
        <f t="shared" si="413"/>
        <v>0</v>
      </c>
      <c r="AJ462" s="3">
        <f t="shared" si="414"/>
        <v>0</v>
      </c>
      <c r="AK462" s="18" t="e">
        <f t="shared" si="415"/>
        <v>#DIV/0!</v>
      </c>
    </row>
    <row r="463" spans="2:37" hidden="1" x14ac:dyDescent="0.25">
      <c r="B463" s="80" t="s">
        <v>959</v>
      </c>
      <c r="C463" t="s">
        <v>960</v>
      </c>
      <c r="E463"/>
      <c r="H463" s="3">
        <f t="shared" si="387"/>
        <v>0</v>
      </c>
      <c r="I463" s="3">
        <f t="shared" si="388"/>
        <v>0</v>
      </c>
      <c r="J463" s="6">
        <v>0</v>
      </c>
      <c r="K463" s="6">
        <f t="shared" si="389"/>
        <v>0</v>
      </c>
      <c r="L463" s="6">
        <f t="shared" si="390"/>
        <v>0</v>
      </c>
      <c r="M463" s="6">
        <f t="shared" si="391"/>
        <v>0</v>
      </c>
      <c r="N463" s="6">
        <f t="shared" si="392"/>
        <v>0</v>
      </c>
      <c r="O463" s="3">
        <f t="shared" si="393"/>
        <v>0</v>
      </c>
      <c r="P463" s="65">
        <f t="shared" si="394"/>
        <v>0</v>
      </c>
      <c r="Q463" s="6">
        <f t="shared" si="395"/>
        <v>0</v>
      </c>
      <c r="R463" s="6">
        <f t="shared" si="396"/>
        <v>0</v>
      </c>
      <c r="S463" s="6">
        <f t="shared" si="397"/>
        <v>0</v>
      </c>
      <c r="T463" s="6">
        <f t="shared" si="398"/>
        <v>0</v>
      </c>
      <c r="U463" s="6">
        <f t="shared" si="399"/>
        <v>0</v>
      </c>
      <c r="V463" s="3">
        <f t="shared" si="400"/>
        <v>0</v>
      </c>
      <c r="W463" s="3">
        <f t="shared" si="401"/>
        <v>0</v>
      </c>
      <c r="X463" s="3">
        <f t="shared" si="402"/>
        <v>0</v>
      </c>
      <c r="Y463" s="18" t="e">
        <f t="shared" si="403"/>
        <v>#DIV/0!</v>
      </c>
      <c r="Z463" s="6">
        <f t="shared" si="404"/>
        <v>0</v>
      </c>
      <c r="AA463" s="6">
        <f t="shared" si="405"/>
        <v>0</v>
      </c>
      <c r="AB463" s="6">
        <f t="shared" si="406"/>
        <v>0</v>
      </c>
      <c r="AC463" s="18" t="e">
        <f t="shared" si="407"/>
        <v>#DIV/0!</v>
      </c>
      <c r="AD463" s="6">
        <f t="shared" si="408"/>
        <v>0</v>
      </c>
      <c r="AE463" s="6">
        <f t="shared" si="409"/>
        <v>0</v>
      </c>
      <c r="AF463" s="6">
        <f t="shared" si="410"/>
        <v>0</v>
      </c>
      <c r="AG463" s="6">
        <f t="shared" si="411"/>
        <v>0</v>
      </c>
      <c r="AH463" s="3">
        <f t="shared" si="412"/>
        <v>0</v>
      </c>
      <c r="AI463" s="6">
        <f t="shared" si="413"/>
        <v>0</v>
      </c>
      <c r="AJ463" s="3">
        <f t="shared" si="414"/>
        <v>0</v>
      </c>
      <c r="AK463" s="18" t="e">
        <f t="shared" si="415"/>
        <v>#DIV/0!</v>
      </c>
    </row>
    <row r="464" spans="2:37" hidden="1" x14ac:dyDescent="0.25">
      <c r="B464" s="80" t="s">
        <v>953</v>
      </c>
      <c r="C464" t="s">
        <v>954</v>
      </c>
      <c r="E464"/>
      <c r="H464" s="3">
        <f t="shared" si="387"/>
        <v>0</v>
      </c>
      <c r="I464" s="3">
        <f t="shared" si="388"/>
        <v>0</v>
      </c>
      <c r="J464" s="6">
        <v>0</v>
      </c>
      <c r="K464" s="6">
        <f t="shared" si="389"/>
        <v>0</v>
      </c>
      <c r="L464" s="6">
        <f t="shared" si="390"/>
        <v>0</v>
      </c>
      <c r="M464" s="6">
        <f t="shared" si="391"/>
        <v>0</v>
      </c>
      <c r="N464" s="6">
        <f t="shared" si="392"/>
        <v>0</v>
      </c>
      <c r="O464" s="3">
        <f t="shared" si="393"/>
        <v>0</v>
      </c>
      <c r="P464" s="65">
        <f t="shared" si="394"/>
        <v>0</v>
      </c>
      <c r="Q464" s="6">
        <f t="shared" si="395"/>
        <v>0</v>
      </c>
      <c r="R464" s="6">
        <f t="shared" si="396"/>
        <v>0</v>
      </c>
      <c r="S464" s="6">
        <f t="shared" si="397"/>
        <v>0</v>
      </c>
      <c r="T464" s="6">
        <f t="shared" si="398"/>
        <v>0</v>
      </c>
      <c r="U464" s="6">
        <f t="shared" si="399"/>
        <v>0</v>
      </c>
      <c r="V464" s="3">
        <f t="shared" si="400"/>
        <v>0</v>
      </c>
      <c r="W464" s="3">
        <f t="shared" si="401"/>
        <v>0</v>
      </c>
      <c r="X464" s="3">
        <f t="shared" si="402"/>
        <v>0</v>
      </c>
      <c r="Y464" s="18" t="e">
        <f t="shared" si="403"/>
        <v>#DIV/0!</v>
      </c>
      <c r="Z464" s="6">
        <f t="shared" si="404"/>
        <v>0</v>
      </c>
      <c r="AA464" s="6">
        <f t="shared" si="405"/>
        <v>0</v>
      </c>
      <c r="AB464" s="6">
        <f t="shared" si="406"/>
        <v>0</v>
      </c>
      <c r="AC464" s="18" t="e">
        <f t="shared" si="407"/>
        <v>#DIV/0!</v>
      </c>
      <c r="AD464" s="6">
        <f t="shared" si="408"/>
        <v>0</v>
      </c>
      <c r="AE464" s="6">
        <f t="shared" si="409"/>
        <v>0</v>
      </c>
      <c r="AF464" s="6">
        <f t="shared" si="410"/>
        <v>0</v>
      </c>
      <c r="AG464" s="6">
        <f t="shared" si="411"/>
        <v>0</v>
      </c>
      <c r="AH464" s="3">
        <f t="shared" si="412"/>
        <v>0</v>
      </c>
      <c r="AI464" s="6">
        <f t="shared" si="413"/>
        <v>0</v>
      </c>
      <c r="AJ464" s="3">
        <f t="shared" si="414"/>
        <v>0</v>
      </c>
      <c r="AK464" s="18" t="e">
        <f t="shared" si="415"/>
        <v>#DIV/0!</v>
      </c>
    </row>
    <row r="465" spans="2:37" hidden="1" x14ac:dyDescent="0.25">
      <c r="B465" s="80" t="s">
        <v>961</v>
      </c>
      <c r="C465" t="s">
        <v>962</v>
      </c>
      <c r="E465"/>
      <c r="H465" s="3">
        <f t="shared" si="387"/>
        <v>0</v>
      </c>
      <c r="I465" s="3">
        <f t="shared" si="388"/>
        <v>0</v>
      </c>
      <c r="J465" s="6">
        <v>0</v>
      </c>
      <c r="K465" s="6">
        <f t="shared" si="389"/>
        <v>0</v>
      </c>
      <c r="L465" s="6">
        <f t="shared" si="390"/>
        <v>0</v>
      </c>
      <c r="M465" s="6">
        <f t="shared" si="391"/>
        <v>0</v>
      </c>
      <c r="N465" s="6">
        <f t="shared" si="392"/>
        <v>0</v>
      </c>
      <c r="O465" s="3">
        <f t="shared" si="393"/>
        <v>0</v>
      </c>
      <c r="P465" s="65">
        <f t="shared" si="394"/>
        <v>0</v>
      </c>
      <c r="Q465" s="6">
        <f t="shared" si="395"/>
        <v>0</v>
      </c>
      <c r="R465" s="6">
        <f t="shared" si="396"/>
        <v>0</v>
      </c>
      <c r="S465" s="6">
        <f t="shared" si="397"/>
        <v>0</v>
      </c>
      <c r="T465" s="6">
        <f t="shared" si="398"/>
        <v>0</v>
      </c>
      <c r="U465" s="6">
        <f t="shared" si="399"/>
        <v>0</v>
      </c>
      <c r="V465" s="3">
        <f t="shared" si="400"/>
        <v>0</v>
      </c>
      <c r="W465" s="3">
        <f t="shared" si="401"/>
        <v>0</v>
      </c>
      <c r="X465" s="3">
        <f t="shared" si="402"/>
        <v>0</v>
      </c>
      <c r="Y465" s="18" t="e">
        <f t="shared" si="403"/>
        <v>#DIV/0!</v>
      </c>
      <c r="Z465" s="6">
        <f t="shared" si="404"/>
        <v>0</v>
      </c>
      <c r="AA465" s="6">
        <f t="shared" si="405"/>
        <v>0</v>
      </c>
      <c r="AB465" s="6">
        <f t="shared" si="406"/>
        <v>0</v>
      </c>
      <c r="AC465" s="18" t="e">
        <f t="shared" si="407"/>
        <v>#DIV/0!</v>
      </c>
      <c r="AD465" s="6">
        <f t="shared" si="408"/>
        <v>0</v>
      </c>
      <c r="AE465" s="6">
        <f t="shared" si="409"/>
        <v>0</v>
      </c>
      <c r="AF465" s="6">
        <f t="shared" si="410"/>
        <v>0</v>
      </c>
      <c r="AG465" s="6">
        <f t="shared" si="411"/>
        <v>0</v>
      </c>
      <c r="AH465" s="3">
        <f t="shared" si="412"/>
        <v>0</v>
      </c>
      <c r="AI465" s="6">
        <f t="shared" si="413"/>
        <v>0</v>
      </c>
      <c r="AJ465" s="3">
        <f t="shared" si="414"/>
        <v>0</v>
      </c>
      <c r="AK465" s="18" t="e">
        <f t="shared" si="415"/>
        <v>#DIV/0!</v>
      </c>
    </row>
    <row r="466" spans="2:37" hidden="1" x14ac:dyDescent="0.25">
      <c r="B466" s="80" t="s">
        <v>891</v>
      </c>
      <c r="C466" t="s">
        <v>892</v>
      </c>
      <c r="E466"/>
      <c r="H466" s="3">
        <f t="shared" si="387"/>
        <v>0</v>
      </c>
      <c r="I466" s="3">
        <f t="shared" si="388"/>
        <v>0</v>
      </c>
      <c r="J466" s="6">
        <v>0</v>
      </c>
      <c r="K466" s="6">
        <f t="shared" si="389"/>
        <v>0</v>
      </c>
      <c r="L466" s="6">
        <f t="shared" si="390"/>
        <v>0</v>
      </c>
      <c r="M466" s="6">
        <f t="shared" si="391"/>
        <v>0</v>
      </c>
      <c r="N466" s="6">
        <f t="shared" si="392"/>
        <v>0</v>
      </c>
      <c r="O466" s="3">
        <f t="shared" si="393"/>
        <v>0</v>
      </c>
      <c r="P466" s="65">
        <f t="shared" si="394"/>
        <v>0</v>
      </c>
      <c r="Q466" s="6">
        <f t="shared" si="395"/>
        <v>0</v>
      </c>
      <c r="R466" s="6">
        <f t="shared" si="396"/>
        <v>0</v>
      </c>
      <c r="S466" s="6">
        <f t="shared" si="397"/>
        <v>0</v>
      </c>
      <c r="T466" s="6">
        <f t="shared" si="398"/>
        <v>0</v>
      </c>
      <c r="U466" s="6">
        <f t="shared" si="399"/>
        <v>0</v>
      </c>
      <c r="V466" s="3">
        <f t="shared" si="400"/>
        <v>0</v>
      </c>
      <c r="W466" s="3">
        <f t="shared" si="401"/>
        <v>0</v>
      </c>
      <c r="X466" s="3">
        <f t="shared" si="402"/>
        <v>0</v>
      </c>
      <c r="Y466" s="18" t="e">
        <f t="shared" si="403"/>
        <v>#DIV/0!</v>
      </c>
      <c r="Z466" s="6">
        <f t="shared" si="404"/>
        <v>0</v>
      </c>
      <c r="AA466" s="6">
        <f t="shared" si="405"/>
        <v>0</v>
      </c>
      <c r="AB466" s="6">
        <f t="shared" si="406"/>
        <v>0</v>
      </c>
      <c r="AC466" s="18" t="e">
        <f t="shared" si="407"/>
        <v>#DIV/0!</v>
      </c>
      <c r="AD466" s="6">
        <f t="shared" si="408"/>
        <v>0</v>
      </c>
      <c r="AE466" s="6">
        <f t="shared" si="409"/>
        <v>0</v>
      </c>
      <c r="AF466" s="6">
        <f t="shared" si="410"/>
        <v>0</v>
      </c>
      <c r="AG466" s="6">
        <f t="shared" si="411"/>
        <v>0</v>
      </c>
      <c r="AH466" s="3">
        <f t="shared" si="412"/>
        <v>0</v>
      </c>
      <c r="AI466" s="6">
        <f t="shared" si="413"/>
        <v>0</v>
      </c>
      <c r="AJ466" s="3">
        <f t="shared" si="414"/>
        <v>0</v>
      </c>
      <c r="AK466" s="18" t="e">
        <f t="shared" si="415"/>
        <v>#DIV/0!</v>
      </c>
    </row>
    <row r="467" spans="2:37" hidden="1" x14ac:dyDescent="0.25">
      <c r="B467" s="80" t="s">
        <v>973</v>
      </c>
      <c r="C467" t="s">
        <v>974</v>
      </c>
      <c r="E467"/>
      <c r="H467" s="3">
        <f t="shared" si="387"/>
        <v>0</v>
      </c>
      <c r="I467" s="3">
        <f t="shared" si="388"/>
        <v>0</v>
      </c>
      <c r="J467" s="6">
        <v>0</v>
      </c>
      <c r="K467" s="6">
        <f t="shared" si="389"/>
        <v>0</v>
      </c>
      <c r="L467" s="6">
        <f t="shared" si="390"/>
        <v>0</v>
      </c>
      <c r="M467" s="6">
        <f t="shared" si="391"/>
        <v>0</v>
      </c>
      <c r="N467" s="6">
        <f t="shared" si="392"/>
        <v>0</v>
      </c>
      <c r="O467" s="3">
        <f t="shared" si="393"/>
        <v>0</v>
      </c>
      <c r="P467" s="65">
        <f t="shared" si="394"/>
        <v>0</v>
      </c>
      <c r="Q467" s="6">
        <f t="shared" si="395"/>
        <v>0</v>
      </c>
      <c r="R467" s="6">
        <f t="shared" si="396"/>
        <v>0</v>
      </c>
      <c r="S467" s="6">
        <f t="shared" si="397"/>
        <v>0</v>
      </c>
      <c r="T467" s="6">
        <f t="shared" si="398"/>
        <v>0</v>
      </c>
      <c r="U467" s="6">
        <f t="shared" si="399"/>
        <v>0</v>
      </c>
      <c r="V467" s="3">
        <f t="shared" si="400"/>
        <v>0</v>
      </c>
      <c r="W467" s="3">
        <f t="shared" si="401"/>
        <v>0</v>
      </c>
      <c r="X467" s="3">
        <f t="shared" si="402"/>
        <v>0</v>
      </c>
      <c r="Y467" s="18" t="e">
        <f t="shared" si="403"/>
        <v>#DIV/0!</v>
      </c>
      <c r="Z467" s="6">
        <f t="shared" si="404"/>
        <v>0</v>
      </c>
      <c r="AA467" s="6">
        <f t="shared" si="405"/>
        <v>0</v>
      </c>
      <c r="AB467" s="6">
        <f t="shared" si="406"/>
        <v>0</v>
      </c>
      <c r="AC467" s="18" t="e">
        <f t="shared" si="407"/>
        <v>#DIV/0!</v>
      </c>
      <c r="AD467" s="6">
        <f t="shared" si="408"/>
        <v>0</v>
      </c>
      <c r="AE467" s="6">
        <f t="shared" si="409"/>
        <v>0</v>
      </c>
      <c r="AF467" s="6">
        <f t="shared" si="410"/>
        <v>0</v>
      </c>
      <c r="AG467" s="6">
        <f t="shared" si="411"/>
        <v>0</v>
      </c>
      <c r="AH467" s="3">
        <f t="shared" si="412"/>
        <v>0</v>
      </c>
      <c r="AI467" s="6">
        <f t="shared" si="413"/>
        <v>0</v>
      </c>
      <c r="AJ467" s="3">
        <f t="shared" si="414"/>
        <v>0</v>
      </c>
      <c r="AK467" s="18" t="e">
        <f t="shared" si="415"/>
        <v>#DIV/0!</v>
      </c>
    </row>
    <row r="468" spans="2:37" hidden="1" x14ac:dyDescent="0.25">
      <c r="B468" s="80" t="s">
        <v>963</v>
      </c>
      <c r="C468" t="s">
        <v>964</v>
      </c>
      <c r="E468"/>
      <c r="H468" s="3">
        <f t="shared" si="387"/>
        <v>0</v>
      </c>
      <c r="I468" s="3">
        <f t="shared" si="388"/>
        <v>0</v>
      </c>
      <c r="J468" s="6">
        <v>0</v>
      </c>
      <c r="K468" s="6">
        <f t="shared" si="389"/>
        <v>0</v>
      </c>
      <c r="L468" s="6">
        <f t="shared" si="390"/>
        <v>0</v>
      </c>
      <c r="M468" s="6">
        <f t="shared" si="391"/>
        <v>0</v>
      </c>
      <c r="N468" s="6">
        <f t="shared" si="392"/>
        <v>0</v>
      </c>
      <c r="O468" s="3">
        <f t="shared" si="393"/>
        <v>0</v>
      </c>
      <c r="P468" s="65">
        <f t="shared" si="394"/>
        <v>0</v>
      </c>
      <c r="Q468" s="6">
        <f t="shared" si="395"/>
        <v>0</v>
      </c>
      <c r="R468" s="6">
        <f t="shared" si="396"/>
        <v>0</v>
      </c>
      <c r="S468" s="6">
        <f t="shared" si="397"/>
        <v>0</v>
      </c>
      <c r="T468" s="6">
        <f t="shared" si="398"/>
        <v>0</v>
      </c>
      <c r="U468" s="6">
        <f t="shared" si="399"/>
        <v>0</v>
      </c>
      <c r="V468" s="3">
        <f t="shared" si="400"/>
        <v>0</v>
      </c>
      <c r="W468" s="3">
        <f t="shared" si="401"/>
        <v>0</v>
      </c>
      <c r="X468" s="3">
        <f t="shared" si="402"/>
        <v>0</v>
      </c>
      <c r="Y468" s="18" t="e">
        <f t="shared" si="403"/>
        <v>#DIV/0!</v>
      </c>
      <c r="Z468" s="6">
        <f t="shared" si="404"/>
        <v>0</v>
      </c>
      <c r="AA468" s="6">
        <f t="shared" si="405"/>
        <v>0</v>
      </c>
      <c r="AB468" s="6">
        <f t="shared" si="406"/>
        <v>0</v>
      </c>
      <c r="AC468" s="18" t="e">
        <f t="shared" si="407"/>
        <v>#DIV/0!</v>
      </c>
      <c r="AD468" s="6">
        <f t="shared" si="408"/>
        <v>0</v>
      </c>
      <c r="AE468" s="6">
        <f t="shared" si="409"/>
        <v>0</v>
      </c>
      <c r="AF468" s="6">
        <f t="shared" si="410"/>
        <v>0</v>
      </c>
      <c r="AG468" s="6">
        <f t="shared" si="411"/>
        <v>0</v>
      </c>
      <c r="AH468" s="3">
        <f t="shared" si="412"/>
        <v>0</v>
      </c>
      <c r="AI468" s="6">
        <f t="shared" si="413"/>
        <v>0</v>
      </c>
      <c r="AJ468" s="3">
        <f t="shared" si="414"/>
        <v>0</v>
      </c>
      <c r="AK468" s="18" t="e">
        <f t="shared" si="415"/>
        <v>#DIV/0!</v>
      </c>
    </row>
    <row r="469" spans="2:37" hidden="1" x14ac:dyDescent="0.25">
      <c r="B469" s="80" t="s">
        <v>965</v>
      </c>
      <c r="C469" t="s">
        <v>966</v>
      </c>
      <c r="E469"/>
      <c r="H469" s="3">
        <f t="shared" si="387"/>
        <v>0</v>
      </c>
      <c r="I469" s="3">
        <f t="shared" si="388"/>
        <v>0</v>
      </c>
      <c r="J469" s="6">
        <v>0</v>
      </c>
      <c r="K469" s="6">
        <f t="shared" si="389"/>
        <v>0</v>
      </c>
      <c r="L469" s="6">
        <f t="shared" si="390"/>
        <v>0</v>
      </c>
      <c r="M469" s="6">
        <f t="shared" si="391"/>
        <v>0</v>
      </c>
      <c r="N469" s="6">
        <f t="shared" si="392"/>
        <v>0</v>
      </c>
      <c r="O469" s="3">
        <f t="shared" si="393"/>
        <v>0</v>
      </c>
      <c r="P469" s="65">
        <f t="shared" si="394"/>
        <v>0</v>
      </c>
      <c r="Q469" s="6">
        <f t="shared" si="395"/>
        <v>0</v>
      </c>
      <c r="R469" s="6">
        <f t="shared" si="396"/>
        <v>0</v>
      </c>
      <c r="S469" s="6">
        <f t="shared" si="397"/>
        <v>0</v>
      </c>
      <c r="T469" s="6">
        <f t="shared" si="398"/>
        <v>0</v>
      </c>
      <c r="U469" s="6">
        <f t="shared" si="399"/>
        <v>0</v>
      </c>
      <c r="V469" s="3">
        <f t="shared" si="400"/>
        <v>0</v>
      </c>
      <c r="W469" s="3">
        <f t="shared" si="401"/>
        <v>0</v>
      </c>
      <c r="X469" s="3">
        <f t="shared" si="402"/>
        <v>0</v>
      </c>
      <c r="Y469" s="18" t="e">
        <f t="shared" si="403"/>
        <v>#DIV/0!</v>
      </c>
      <c r="Z469" s="6">
        <f t="shared" si="404"/>
        <v>0</v>
      </c>
      <c r="AA469" s="6">
        <f t="shared" si="405"/>
        <v>0</v>
      </c>
      <c r="AB469" s="6">
        <f t="shared" si="406"/>
        <v>0</v>
      </c>
      <c r="AC469" s="18" t="e">
        <f t="shared" si="407"/>
        <v>#DIV/0!</v>
      </c>
      <c r="AD469" s="6">
        <f t="shared" si="408"/>
        <v>0</v>
      </c>
      <c r="AE469" s="6">
        <f t="shared" si="409"/>
        <v>0</v>
      </c>
      <c r="AF469" s="6">
        <f t="shared" si="410"/>
        <v>0</v>
      </c>
      <c r="AG469" s="6">
        <f t="shared" si="411"/>
        <v>0</v>
      </c>
      <c r="AH469" s="3">
        <f t="shared" si="412"/>
        <v>0</v>
      </c>
      <c r="AI469" s="6">
        <f t="shared" si="413"/>
        <v>0</v>
      </c>
      <c r="AJ469" s="3">
        <f t="shared" si="414"/>
        <v>0</v>
      </c>
      <c r="AK469" s="18" t="e">
        <f t="shared" si="415"/>
        <v>#DIV/0!</v>
      </c>
    </row>
    <row r="470" spans="2:37" hidden="1" x14ac:dyDescent="0.25">
      <c r="B470" s="80" t="s">
        <v>967</v>
      </c>
      <c r="C470" t="s">
        <v>968</v>
      </c>
      <c r="E470"/>
      <c r="H470" s="3">
        <f t="shared" si="387"/>
        <v>0</v>
      </c>
      <c r="I470" s="3">
        <f t="shared" si="388"/>
        <v>0</v>
      </c>
      <c r="J470" s="6">
        <v>0</v>
      </c>
      <c r="K470" s="6">
        <f t="shared" si="389"/>
        <v>0</v>
      </c>
      <c r="L470" s="6">
        <f t="shared" si="390"/>
        <v>0</v>
      </c>
      <c r="M470" s="6">
        <f t="shared" si="391"/>
        <v>0</v>
      </c>
      <c r="N470" s="6">
        <f t="shared" si="392"/>
        <v>0</v>
      </c>
      <c r="O470" s="3">
        <f t="shared" si="393"/>
        <v>0</v>
      </c>
      <c r="P470" s="65">
        <f t="shared" si="394"/>
        <v>0</v>
      </c>
      <c r="Q470" s="6">
        <f t="shared" si="395"/>
        <v>0</v>
      </c>
      <c r="R470" s="6">
        <f t="shared" si="396"/>
        <v>0</v>
      </c>
      <c r="S470" s="6">
        <f t="shared" si="397"/>
        <v>0</v>
      </c>
      <c r="T470" s="6">
        <f t="shared" si="398"/>
        <v>0</v>
      </c>
      <c r="U470" s="6">
        <f t="shared" si="399"/>
        <v>0</v>
      </c>
      <c r="V470" s="3">
        <f t="shared" si="400"/>
        <v>0</v>
      </c>
      <c r="W470" s="3">
        <f t="shared" si="401"/>
        <v>0</v>
      </c>
      <c r="X470" s="3">
        <f t="shared" si="402"/>
        <v>0</v>
      </c>
      <c r="Y470" s="18" t="e">
        <f t="shared" si="403"/>
        <v>#DIV/0!</v>
      </c>
      <c r="Z470" s="6">
        <f t="shared" si="404"/>
        <v>0</v>
      </c>
      <c r="AA470" s="6">
        <f t="shared" si="405"/>
        <v>0</v>
      </c>
      <c r="AB470" s="6">
        <f t="shared" si="406"/>
        <v>0</v>
      </c>
      <c r="AC470" s="18" t="e">
        <f t="shared" si="407"/>
        <v>#DIV/0!</v>
      </c>
      <c r="AD470" s="6">
        <f t="shared" si="408"/>
        <v>0</v>
      </c>
      <c r="AE470" s="6">
        <f t="shared" si="409"/>
        <v>0</v>
      </c>
      <c r="AF470" s="6">
        <f t="shared" si="410"/>
        <v>0</v>
      </c>
      <c r="AG470" s="6">
        <f t="shared" si="411"/>
        <v>0</v>
      </c>
      <c r="AH470" s="3">
        <f t="shared" si="412"/>
        <v>0</v>
      </c>
      <c r="AI470" s="6">
        <f t="shared" si="413"/>
        <v>0</v>
      </c>
      <c r="AJ470" s="3">
        <f t="shared" si="414"/>
        <v>0</v>
      </c>
      <c r="AK470" s="18" t="e">
        <f t="shared" si="415"/>
        <v>#DIV/0!</v>
      </c>
    </row>
    <row r="471" spans="2:37" hidden="1" x14ac:dyDescent="0.25">
      <c r="B471" s="80" t="s">
        <v>969</v>
      </c>
      <c r="C471" t="s">
        <v>970</v>
      </c>
      <c r="E471"/>
      <c r="H471" s="3">
        <f t="shared" si="387"/>
        <v>0</v>
      </c>
      <c r="I471" s="3">
        <f t="shared" si="388"/>
        <v>0</v>
      </c>
      <c r="J471" s="6">
        <v>0</v>
      </c>
      <c r="K471" s="6">
        <f t="shared" si="389"/>
        <v>0</v>
      </c>
      <c r="L471" s="6">
        <f t="shared" si="390"/>
        <v>0</v>
      </c>
      <c r="M471" s="6">
        <f t="shared" si="391"/>
        <v>0</v>
      </c>
      <c r="N471" s="6">
        <f t="shared" si="392"/>
        <v>0</v>
      </c>
      <c r="O471" s="3">
        <f t="shared" si="393"/>
        <v>0</v>
      </c>
      <c r="P471" s="65">
        <f t="shared" si="394"/>
        <v>0</v>
      </c>
      <c r="Q471" s="6">
        <f t="shared" si="395"/>
        <v>0</v>
      </c>
      <c r="R471" s="6">
        <f t="shared" si="396"/>
        <v>0</v>
      </c>
      <c r="S471" s="6">
        <f t="shared" si="397"/>
        <v>0</v>
      </c>
      <c r="T471" s="6">
        <f t="shared" si="398"/>
        <v>0</v>
      </c>
      <c r="U471" s="6">
        <f t="shared" si="399"/>
        <v>0</v>
      </c>
      <c r="V471" s="3">
        <f t="shared" si="400"/>
        <v>0</v>
      </c>
      <c r="W471" s="3">
        <f t="shared" si="401"/>
        <v>0</v>
      </c>
      <c r="X471" s="3">
        <f t="shared" si="402"/>
        <v>0</v>
      </c>
      <c r="Y471" s="18" t="e">
        <f t="shared" si="403"/>
        <v>#DIV/0!</v>
      </c>
      <c r="Z471" s="6">
        <f t="shared" si="404"/>
        <v>0</v>
      </c>
      <c r="AA471" s="6">
        <f t="shared" si="405"/>
        <v>0</v>
      </c>
      <c r="AB471" s="6">
        <f t="shared" si="406"/>
        <v>0</v>
      </c>
      <c r="AC471" s="18" t="e">
        <f t="shared" si="407"/>
        <v>#DIV/0!</v>
      </c>
      <c r="AD471" s="6">
        <f t="shared" si="408"/>
        <v>0</v>
      </c>
      <c r="AE471" s="6">
        <f t="shared" si="409"/>
        <v>0</v>
      </c>
      <c r="AF471" s="6">
        <f t="shared" si="410"/>
        <v>0</v>
      </c>
      <c r="AG471" s="6">
        <f t="shared" si="411"/>
        <v>0</v>
      </c>
      <c r="AH471" s="3">
        <f t="shared" si="412"/>
        <v>0</v>
      </c>
      <c r="AI471" s="6">
        <f t="shared" si="413"/>
        <v>0</v>
      </c>
      <c r="AJ471" s="3">
        <f t="shared" si="414"/>
        <v>0</v>
      </c>
      <c r="AK471" s="18" t="e">
        <f t="shared" si="415"/>
        <v>#DIV/0!</v>
      </c>
    </row>
    <row r="472" spans="2:37" hidden="1" x14ac:dyDescent="0.25">
      <c r="B472" s="80" t="s">
        <v>905</v>
      </c>
      <c r="C472" t="s">
        <v>906</v>
      </c>
      <c r="E472"/>
      <c r="H472" s="3">
        <f t="shared" si="387"/>
        <v>0</v>
      </c>
      <c r="I472" s="3">
        <f t="shared" si="388"/>
        <v>0</v>
      </c>
      <c r="J472" s="6">
        <v>0</v>
      </c>
      <c r="K472" s="6">
        <f t="shared" si="389"/>
        <v>0</v>
      </c>
      <c r="L472" s="6">
        <f t="shared" si="390"/>
        <v>0</v>
      </c>
      <c r="M472" s="6">
        <f t="shared" si="391"/>
        <v>0</v>
      </c>
      <c r="N472" s="6">
        <f t="shared" si="392"/>
        <v>0</v>
      </c>
      <c r="O472" s="3">
        <f t="shared" si="393"/>
        <v>0</v>
      </c>
      <c r="P472" s="65">
        <f t="shared" si="394"/>
        <v>0</v>
      </c>
      <c r="Q472" s="6">
        <f t="shared" si="395"/>
        <v>0</v>
      </c>
      <c r="R472" s="6">
        <f t="shared" si="396"/>
        <v>0</v>
      </c>
      <c r="S472" s="6">
        <f t="shared" si="397"/>
        <v>0</v>
      </c>
      <c r="T472" s="6">
        <f t="shared" si="398"/>
        <v>0</v>
      </c>
      <c r="U472" s="6">
        <f t="shared" si="399"/>
        <v>0</v>
      </c>
      <c r="V472" s="3">
        <f t="shared" si="400"/>
        <v>0</v>
      </c>
      <c r="W472" s="3">
        <f t="shared" si="401"/>
        <v>0</v>
      </c>
      <c r="X472" s="3">
        <f t="shared" si="402"/>
        <v>0</v>
      </c>
      <c r="Y472" s="18" t="e">
        <f t="shared" si="403"/>
        <v>#DIV/0!</v>
      </c>
      <c r="Z472" s="6">
        <f t="shared" si="404"/>
        <v>0</v>
      </c>
      <c r="AA472" s="6">
        <f t="shared" si="405"/>
        <v>0</v>
      </c>
      <c r="AB472" s="6">
        <f t="shared" si="406"/>
        <v>0</v>
      </c>
      <c r="AC472" s="18" t="e">
        <f t="shared" si="407"/>
        <v>#DIV/0!</v>
      </c>
      <c r="AD472" s="6">
        <f t="shared" si="408"/>
        <v>0</v>
      </c>
      <c r="AE472" s="6">
        <f t="shared" si="409"/>
        <v>0</v>
      </c>
      <c r="AF472" s="6">
        <f t="shared" si="410"/>
        <v>0</v>
      </c>
      <c r="AG472" s="6">
        <f t="shared" si="411"/>
        <v>0</v>
      </c>
      <c r="AH472" s="3">
        <f t="shared" si="412"/>
        <v>0</v>
      </c>
      <c r="AI472" s="6">
        <f t="shared" si="413"/>
        <v>0</v>
      </c>
      <c r="AJ472" s="3">
        <f t="shared" si="414"/>
        <v>0</v>
      </c>
      <c r="AK472" s="18" t="e">
        <f t="shared" si="415"/>
        <v>#DIV/0!</v>
      </c>
    </row>
    <row r="473" spans="2:37" hidden="1" x14ac:dyDescent="0.25">
      <c r="B473" s="80" t="s">
        <v>901</v>
      </c>
      <c r="C473" t="s">
        <v>902</v>
      </c>
      <c r="E473"/>
      <c r="H473" s="3">
        <f t="shared" si="387"/>
        <v>0</v>
      </c>
      <c r="I473" s="3">
        <f t="shared" si="388"/>
        <v>0</v>
      </c>
      <c r="J473" s="6">
        <v>0</v>
      </c>
      <c r="K473" s="6">
        <f t="shared" si="389"/>
        <v>0</v>
      </c>
      <c r="L473" s="6">
        <f t="shared" si="390"/>
        <v>0</v>
      </c>
      <c r="M473" s="6">
        <f t="shared" si="391"/>
        <v>0</v>
      </c>
      <c r="N473" s="6">
        <f t="shared" si="392"/>
        <v>0</v>
      </c>
      <c r="O473" s="3">
        <f t="shared" si="393"/>
        <v>0</v>
      </c>
      <c r="P473" s="65">
        <f t="shared" si="394"/>
        <v>0</v>
      </c>
      <c r="Q473" s="6">
        <f t="shared" si="395"/>
        <v>0</v>
      </c>
      <c r="R473" s="6">
        <f t="shared" si="396"/>
        <v>0</v>
      </c>
      <c r="S473" s="6">
        <f t="shared" si="397"/>
        <v>0</v>
      </c>
      <c r="T473" s="6">
        <f t="shared" si="398"/>
        <v>0</v>
      </c>
      <c r="U473" s="6">
        <f t="shared" si="399"/>
        <v>0</v>
      </c>
      <c r="V473" s="3">
        <f t="shared" si="400"/>
        <v>0</v>
      </c>
      <c r="W473" s="3">
        <f t="shared" si="401"/>
        <v>0</v>
      </c>
      <c r="X473" s="3">
        <f t="shared" si="402"/>
        <v>0</v>
      </c>
      <c r="Y473" s="18" t="e">
        <f t="shared" si="403"/>
        <v>#DIV/0!</v>
      </c>
      <c r="Z473" s="6">
        <f t="shared" si="404"/>
        <v>0</v>
      </c>
      <c r="AA473" s="6">
        <f t="shared" si="405"/>
        <v>0</v>
      </c>
      <c r="AB473" s="6">
        <f t="shared" si="406"/>
        <v>0</v>
      </c>
      <c r="AC473" s="18" t="e">
        <f t="shared" si="407"/>
        <v>#DIV/0!</v>
      </c>
      <c r="AD473" s="6">
        <f t="shared" si="408"/>
        <v>0</v>
      </c>
      <c r="AE473" s="6">
        <f t="shared" si="409"/>
        <v>0</v>
      </c>
      <c r="AF473" s="6">
        <f t="shared" si="410"/>
        <v>0</v>
      </c>
      <c r="AG473" s="6">
        <f t="shared" si="411"/>
        <v>0</v>
      </c>
      <c r="AH473" s="3">
        <f t="shared" si="412"/>
        <v>0</v>
      </c>
      <c r="AI473" s="6">
        <f t="shared" si="413"/>
        <v>0</v>
      </c>
      <c r="AJ473" s="3">
        <f t="shared" si="414"/>
        <v>0</v>
      </c>
      <c r="AK473" s="18" t="e">
        <f t="shared" si="415"/>
        <v>#DIV/0!</v>
      </c>
    </row>
    <row r="474" spans="2:37" hidden="1" x14ac:dyDescent="0.25">
      <c r="B474" s="80" t="s">
        <v>903</v>
      </c>
      <c r="C474" t="s">
        <v>904</v>
      </c>
      <c r="E474"/>
      <c r="H474" s="3">
        <f t="shared" si="387"/>
        <v>0</v>
      </c>
      <c r="I474" s="3">
        <f t="shared" si="388"/>
        <v>0</v>
      </c>
      <c r="J474" s="6">
        <v>0</v>
      </c>
      <c r="K474" s="6">
        <f t="shared" si="389"/>
        <v>0</v>
      </c>
      <c r="L474" s="6">
        <f t="shared" si="390"/>
        <v>0</v>
      </c>
      <c r="M474" s="6">
        <f t="shared" si="391"/>
        <v>0</v>
      </c>
      <c r="N474" s="6">
        <f t="shared" si="392"/>
        <v>0</v>
      </c>
      <c r="O474" s="3">
        <f t="shared" si="393"/>
        <v>0</v>
      </c>
      <c r="P474" s="65">
        <f t="shared" si="394"/>
        <v>0</v>
      </c>
      <c r="Q474" s="6">
        <f t="shared" si="395"/>
        <v>0</v>
      </c>
      <c r="R474" s="6">
        <f t="shared" si="396"/>
        <v>0</v>
      </c>
      <c r="S474" s="6">
        <f t="shared" si="397"/>
        <v>0</v>
      </c>
      <c r="T474" s="6">
        <f t="shared" si="398"/>
        <v>0</v>
      </c>
      <c r="U474" s="6">
        <f t="shared" si="399"/>
        <v>0</v>
      </c>
      <c r="V474" s="3">
        <f t="shared" si="400"/>
        <v>0</v>
      </c>
      <c r="W474" s="3">
        <f t="shared" si="401"/>
        <v>0</v>
      </c>
      <c r="X474" s="3">
        <f t="shared" si="402"/>
        <v>0</v>
      </c>
      <c r="Y474" s="18" t="e">
        <f t="shared" si="403"/>
        <v>#DIV/0!</v>
      </c>
      <c r="Z474" s="6">
        <f t="shared" si="404"/>
        <v>0</v>
      </c>
      <c r="AA474" s="6">
        <f t="shared" si="405"/>
        <v>0</v>
      </c>
      <c r="AB474" s="6">
        <f t="shared" si="406"/>
        <v>0</v>
      </c>
      <c r="AC474" s="18" t="e">
        <f t="shared" si="407"/>
        <v>#DIV/0!</v>
      </c>
      <c r="AD474" s="6">
        <f t="shared" si="408"/>
        <v>0</v>
      </c>
      <c r="AE474" s="6">
        <f t="shared" si="409"/>
        <v>0</v>
      </c>
      <c r="AF474" s="6">
        <f t="shared" si="410"/>
        <v>0</v>
      </c>
      <c r="AG474" s="6">
        <f t="shared" si="411"/>
        <v>0</v>
      </c>
      <c r="AH474" s="3">
        <f t="shared" si="412"/>
        <v>0</v>
      </c>
      <c r="AI474" s="6">
        <f t="shared" si="413"/>
        <v>0</v>
      </c>
      <c r="AJ474" s="3">
        <f t="shared" si="414"/>
        <v>0</v>
      </c>
      <c r="AK474" s="18" t="e">
        <f t="shared" si="415"/>
        <v>#DIV/0!</v>
      </c>
    </row>
    <row r="475" spans="2:37" x14ac:dyDescent="0.25">
      <c r="B475" s="80"/>
      <c r="H475" s="3">
        <f t="shared" ref="H475:H476" si="416">G475*0%</f>
        <v>0</v>
      </c>
      <c r="I475" s="3">
        <f t="shared" ref="I475:I476" si="417">G475*0%</f>
        <v>0</v>
      </c>
      <c r="J475" s="6">
        <v>0</v>
      </c>
      <c r="K475" s="6">
        <f t="shared" ref="K475:K476" si="418">SUM(G475:J475)</f>
        <v>0</v>
      </c>
      <c r="L475" s="6">
        <f t="shared" ref="L475:L476" si="419">G475*7%</f>
        <v>0</v>
      </c>
      <c r="M475" s="6">
        <f t="shared" ref="M475:M476" si="420">K475-L475</f>
        <v>0</v>
      </c>
      <c r="N475" s="6">
        <f t="shared" ref="N475:N476" si="421">M475*2.2</f>
        <v>0</v>
      </c>
      <c r="O475" s="3">
        <f t="shared" ref="O475:O476" si="422">N475*18%</f>
        <v>0</v>
      </c>
      <c r="P475" s="65">
        <f t="shared" ref="P475:P476" si="423">O475-L475</f>
        <v>0</v>
      </c>
      <c r="Q475" s="6">
        <f t="shared" si="395"/>
        <v>0</v>
      </c>
      <c r="R475" s="6">
        <f t="shared" si="396"/>
        <v>0</v>
      </c>
      <c r="S475" s="6">
        <f t="shared" si="397"/>
        <v>0</v>
      </c>
      <c r="T475" s="6">
        <f t="shared" si="398"/>
        <v>0</v>
      </c>
      <c r="U475" s="6">
        <f t="shared" si="399"/>
        <v>0</v>
      </c>
      <c r="V475" s="3">
        <f t="shared" si="400"/>
        <v>0</v>
      </c>
      <c r="W475" s="3">
        <f t="shared" si="401"/>
        <v>0</v>
      </c>
      <c r="X475" s="3">
        <f t="shared" si="402"/>
        <v>0</v>
      </c>
      <c r="Y475" s="18" t="e">
        <f t="shared" si="403"/>
        <v>#DIV/0!</v>
      </c>
      <c r="Z475" s="6">
        <f t="shared" si="404"/>
        <v>0</v>
      </c>
      <c r="AA475" s="6">
        <f t="shared" si="405"/>
        <v>0</v>
      </c>
      <c r="AB475" s="6">
        <f t="shared" si="406"/>
        <v>0</v>
      </c>
      <c r="AC475" s="18" t="e">
        <f t="shared" si="407"/>
        <v>#DIV/0!</v>
      </c>
      <c r="AD475" s="6">
        <f t="shared" si="408"/>
        <v>0</v>
      </c>
      <c r="AE475" s="6">
        <f t="shared" si="409"/>
        <v>0</v>
      </c>
      <c r="AF475" s="6">
        <f t="shared" si="410"/>
        <v>0</v>
      </c>
      <c r="AG475" s="6">
        <f t="shared" si="411"/>
        <v>0</v>
      </c>
      <c r="AH475" s="3">
        <f t="shared" si="412"/>
        <v>0</v>
      </c>
      <c r="AI475" s="6">
        <f t="shared" si="413"/>
        <v>0</v>
      </c>
      <c r="AJ475" s="3">
        <f t="shared" si="414"/>
        <v>0</v>
      </c>
      <c r="AK475" s="18" t="e">
        <f t="shared" si="415"/>
        <v>#DIV/0!</v>
      </c>
    </row>
    <row r="476" spans="2:37" x14ac:dyDescent="0.25">
      <c r="B476" s="80"/>
      <c r="H476" s="3">
        <f t="shared" si="416"/>
        <v>0</v>
      </c>
      <c r="I476" s="3">
        <f t="shared" si="417"/>
        <v>0</v>
      </c>
      <c r="J476" s="6">
        <v>0</v>
      </c>
      <c r="K476" s="6">
        <f t="shared" si="418"/>
        <v>0</v>
      </c>
      <c r="L476" s="6">
        <f t="shared" si="419"/>
        <v>0</v>
      </c>
      <c r="M476" s="6">
        <f t="shared" si="420"/>
        <v>0</v>
      </c>
      <c r="N476" s="6">
        <f t="shared" si="421"/>
        <v>0</v>
      </c>
      <c r="O476" s="3">
        <f t="shared" si="422"/>
        <v>0</v>
      </c>
      <c r="P476" s="65">
        <f t="shared" si="423"/>
        <v>0</v>
      </c>
      <c r="Q476" s="6">
        <f t="shared" si="395"/>
        <v>0</v>
      </c>
      <c r="R476" s="6">
        <f t="shared" si="396"/>
        <v>0</v>
      </c>
      <c r="S476" s="6">
        <f t="shared" si="397"/>
        <v>0</v>
      </c>
      <c r="T476" s="6">
        <f t="shared" si="398"/>
        <v>0</v>
      </c>
      <c r="U476" s="6">
        <f t="shared" si="399"/>
        <v>0</v>
      </c>
      <c r="V476" s="3">
        <f t="shared" si="400"/>
        <v>0</v>
      </c>
      <c r="W476" s="3">
        <f t="shared" si="401"/>
        <v>0</v>
      </c>
      <c r="X476" s="3">
        <f t="shared" si="402"/>
        <v>0</v>
      </c>
      <c r="Y476" s="18" t="e">
        <f t="shared" si="403"/>
        <v>#DIV/0!</v>
      </c>
      <c r="Z476" s="6">
        <f t="shared" si="404"/>
        <v>0</v>
      </c>
      <c r="AA476" s="6">
        <f t="shared" si="405"/>
        <v>0</v>
      </c>
      <c r="AB476" s="6">
        <f t="shared" si="406"/>
        <v>0</v>
      </c>
      <c r="AC476" s="18" t="e">
        <f t="shared" si="407"/>
        <v>#DIV/0!</v>
      </c>
      <c r="AD476" s="6">
        <f t="shared" si="408"/>
        <v>0</v>
      </c>
      <c r="AE476" s="6">
        <f t="shared" si="409"/>
        <v>0</v>
      </c>
      <c r="AF476" s="6">
        <f t="shared" si="410"/>
        <v>0</v>
      </c>
      <c r="AG476" s="6">
        <f t="shared" si="411"/>
        <v>0</v>
      </c>
      <c r="AH476" s="3">
        <f t="shared" si="412"/>
        <v>0</v>
      </c>
      <c r="AI476" s="6">
        <f t="shared" si="413"/>
        <v>0</v>
      </c>
      <c r="AJ476" s="3">
        <f t="shared" si="414"/>
        <v>0</v>
      </c>
      <c r="AK476" s="18" t="e">
        <f t="shared" si="415"/>
        <v>#DIV/0!</v>
      </c>
    </row>
    <row r="477" spans="2:37" hidden="1" x14ac:dyDescent="0.25">
      <c r="B477" s="80" t="s">
        <v>533</v>
      </c>
      <c r="C477" t="s">
        <v>534</v>
      </c>
      <c r="H477" s="3">
        <f>G477*5%</f>
        <v>0</v>
      </c>
      <c r="I477" s="3">
        <f t="shared" ref="I477:I509" si="424">G477*0%</f>
        <v>0</v>
      </c>
      <c r="J477" s="6">
        <v>0</v>
      </c>
      <c r="K477" s="6">
        <f t="shared" ref="K477:K509" si="425">SUM(G477:J477)</f>
        <v>0</v>
      </c>
      <c r="L477" s="6">
        <f>G477*12%</f>
        <v>0</v>
      </c>
      <c r="M477" s="6">
        <f t="shared" ref="M477:M509" si="426">K477-L477</f>
        <v>0</v>
      </c>
      <c r="N477" s="6">
        <f t="shared" ref="N477:N509" si="427">M477*2.2</f>
        <v>0</v>
      </c>
      <c r="O477" s="3">
        <f t="shared" ref="O477:O509" si="428">N477*18%</f>
        <v>0</v>
      </c>
      <c r="P477" s="65">
        <f t="shared" ref="P477:P509" si="429">O477-L477</f>
        <v>0</v>
      </c>
      <c r="Q477" s="6">
        <f t="shared" si="395"/>
        <v>0</v>
      </c>
      <c r="R477" s="6">
        <f t="shared" si="396"/>
        <v>0</v>
      </c>
      <c r="S477" s="6">
        <f t="shared" si="397"/>
        <v>0</v>
      </c>
      <c r="T477" s="6">
        <f t="shared" si="398"/>
        <v>0</v>
      </c>
      <c r="U477" s="6">
        <f t="shared" si="399"/>
        <v>0</v>
      </c>
      <c r="V477" s="3">
        <f t="shared" si="400"/>
        <v>0</v>
      </c>
      <c r="W477" s="3">
        <f t="shared" si="401"/>
        <v>0</v>
      </c>
      <c r="X477" s="3">
        <f t="shared" si="402"/>
        <v>0</v>
      </c>
      <c r="Y477" s="18" t="e">
        <f t="shared" si="403"/>
        <v>#DIV/0!</v>
      </c>
      <c r="Z477" s="6">
        <f t="shared" si="404"/>
        <v>0</v>
      </c>
      <c r="AA477" s="6">
        <f t="shared" si="405"/>
        <v>0</v>
      </c>
      <c r="AB477" s="6">
        <f t="shared" si="406"/>
        <v>0</v>
      </c>
      <c r="AC477" s="18" t="e">
        <f t="shared" si="407"/>
        <v>#DIV/0!</v>
      </c>
      <c r="AD477" s="6">
        <f t="shared" si="408"/>
        <v>0</v>
      </c>
      <c r="AE477" s="6">
        <f t="shared" si="409"/>
        <v>0</v>
      </c>
      <c r="AF477" s="6">
        <f t="shared" si="410"/>
        <v>0</v>
      </c>
      <c r="AG477" s="6">
        <f t="shared" si="411"/>
        <v>0</v>
      </c>
      <c r="AH477" s="3">
        <f t="shared" si="412"/>
        <v>0</v>
      </c>
      <c r="AI477" s="6">
        <f t="shared" si="413"/>
        <v>0</v>
      </c>
      <c r="AJ477" s="3">
        <f t="shared" si="414"/>
        <v>0</v>
      </c>
      <c r="AK477" s="18" t="e">
        <f t="shared" si="415"/>
        <v>#DIV/0!</v>
      </c>
    </row>
    <row r="478" spans="2:37" hidden="1" x14ac:dyDescent="0.25">
      <c r="B478" s="80" t="s">
        <v>535</v>
      </c>
      <c r="C478" t="s">
        <v>536</v>
      </c>
      <c r="H478" s="3">
        <f>G478*5%</f>
        <v>0</v>
      </c>
      <c r="I478" s="3">
        <f t="shared" si="424"/>
        <v>0</v>
      </c>
      <c r="J478" s="6">
        <v>0</v>
      </c>
      <c r="K478" s="6">
        <f t="shared" si="425"/>
        <v>0</v>
      </c>
      <c r="L478" s="6">
        <f>G478*12%</f>
        <v>0</v>
      </c>
      <c r="M478" s="6">
        <f t="shared" si="426"/>
        <v>0</v>
      </c>
      <c r="N478" s="6">
        <f t="shared" si="427"/>
        <v>0</v>
      </c>
      <c r="O478" s="3">
        <f t="shared" si="428"/>
        <v>0</v>
      </c>
      <c r="P478" s="65">
        <f t="shared" si="429"/>
        <v>0</v>
      </c>
      <c r="Q478" s="6">
        <f t="shared" si="395"/>
        <v>0</v>
      </c>
      <c r="R478" s="6">
        <f t="shared" si="396"/>
        <v>0</v>
      </c>
      <c r="S478" s="6">
        <f t="shared" si="397"/>
        <v>0</v>
      </c>
      <c r="T478" s="6">
        <f t="shared" si="398"/>
        <v>0</v>
      </c>
      <c r="U478" s="6">
        <f t="shared" si="399"/>
        <v>0</v>
      </c>
      <c r="V478" s="3">
        <f t="shared" si="400"/>
        <v>0</v>
      </c>
      <c r="W478" s="3">
        <f t="shared" si="401"/>
        <v>0</v>
      </c>
      <c r="X478" s="3">
        <f t="shared" si="402"/>
        <v>0</v>
      </c>
      <c r="Y478" s="18" t="e">
        <f t="shared" si="403"/>
        <v>#DIV/0!</v>
      </c>
      <c r="Z478" s="6">
        <f t="shared" si="404"/>
        <v>0</v>
      </c>
      <c r="AA478" s="6">
        <f t="shared" si="405"/>
        <v>0</v>
      </c>
      <c r="AB478" s="6">
        <f t="shared" si="406"/>
        <v>0</v>
      </c>
      <c r="AC478" s="18" t="e">
        <f t="shared" si="407"/>
        <v>#DIV/0!</v>
      </c>
      <c r="AD478" s="6">
        <f t="shared" si="408"/>
        <v>0</v>
      </c>
      <c r="AE478" s="6">
        <f t="shared" si="409"/>
        <v>0</v>
      </c>
      <c r="AF478" s="6">
        <f t="shared" si="410"/>
        <v>0</v>
      </c>
      <c r="AG478" s="6">
        <f t="shared" si="411"/>
        <v>0</v>
      </c>
      <c r="AH478" s="3">
        <f t="shared" si="412"/>
        <v>0</v>
      </c>
      <c r="AI478" s="6">
        <f t="shared" si="413"/>
        <v>0</v>
      </c>
      <c r="AJ478" s="3">
        <f t="shared" si="414"/>
        <v>0</v>
      </c>
      <c r="AK478" s="18" t="e">
        <f t="shared" si="415"/>
        <v>#DIV/0!</v>
      </c>
    </row>
    <row r="479" spans="2:37" hidden="1" x14ac:dyDescent="0.25">
      <c r="B479" s="80" t="s">
        <v>977</v>
      </c>
      <c r="C479" t="s">
        <v>978</v>
      </c>
      <c r="E479"/>
      <c r="H479" s="3">
        <f>G479*5%</f>
        <v>0</v>
      </c>
      <c r="I479" s="3">
        <f t="shared" si="424"/>
        <v>0</v>
      </c>
      <c r="J479" s="6">
        <v>0</v>
      </c>
      <c r="K479" s="6">
        <f t="shared" si="425"/>
        <v>0</v>
      </c>
      <c r="L479" s="6">
        <f>G479*12%</f>
        <v>0</v>
      </c>
      <c r="M479" s="6">
        <f t="shared" si="426"/>
        <v>0</v>
      </c>
      <c r="N479" s="6">
        <f t="shared" si="427"/>
        <v>0</v>
      </c>
      <c r="O479" s="3">
        <f t="shared" si="428"/>
        <v>0</v>
      </c>
      <c r="P479" s="65">
        <f t="shared" si="429"/>
        <v>0</v>
      </c>
      <c r="Q479" s="6">
        <f t="shared" si="395"/>
        <v>0</v>
      </c>
      <c r="R479" s="6">
        <f t="shared" si="396"/>
        <v>0</v>
      </c>
      <c r="S479" s="6">
        <f t="shared" si="397"/>
        <v>0</v>
      </c>
      <c r="T479" s="6">
        <f t="shared" si="398"/>
        <v>0</v>
      </c>
      <c r="U479" s="6">
        <f t="shared" si="399"/>
        <v>0</v>
      </c>
      <c r="V479" s="3">
        <f t="shared" si="400"/>
        <v>0</v>
      </c>
      <c r="W479" s="3">
        <f t="shared" si="401"/>
        <v>0</v>
      </c>
      <c r="X479" s="3">
        <f t="shared" si="402"/>
        <v>0</v>
      </c>
      <c r="Y479" s="18" t="e">
        <f t="shared" si="403"/>
        <v>#DIV/0!</v>
      </c>
      <c r="Z479" s="6">
        <f t="shared" si="404"/>
        <v>0</v>
      </c>
      <c r="AA479" s="6">
        <f t="shared" si="405"/>
        <v>0</v>
      </c>
      <c r="AB479" s="6">
        <f t="shared" si="406"/>
        <v>0</v>
      </c>
      <c r="AC479" s="18" t="e">
        <f t="shared" si="407"/>
        <v>#DIV/0!</v>
      </c>
      <c r="AD479" s="6">
        <f t="shared" si="408"/>
        <v>0</v>
      </c>
      <c r="AE479" s="6">
        <f t="shared" si="409"/>
        <v>0</v>
      </c>
      <c r="AF479" s="6">
        <f t="shared" si="410"/>
        <v>0</v>
      </c>
      <c r="AG479" s="6">
        <f t="shared" si="411"/>
        <v>0</v>
      </c>
      <c r="AH479" s="3">
        <f t="shared" si="412"/>
        <v>0</v>
      </c>
      <c r="AI479" s="6">
        <f t="shared" si="413"/>
        <v>0</v>
      </c>
      <c r="AJ479" s="3">
        <f t="shared" si="414"/>
        <v>0</v>
      </c>
      <c r="AK479" s="18" t="e">
        <f t="shared" si="415"/>
        <v>#DIV/0!</v>
      </c>
    </row>
    <row r="480" spans="2:37" hidden="1" x14ac:dyDescent="0.25">
      <c r="B480" s="80" t="s">
        <v>979</v>
      </c>
      <c r="C480" t="s">
        <v>980</v>
      </c>
      <c r="E480"/>
      <c r="H480" s="3">
        <f>G480*5%</f>
        <v>0</v>
      </c>
      <c r="I480" s="3">
        <f t="shared" si="424"/>
        <v>0</v>
      </c>
      <c r="J480" s="6">
        <v>0</v>
      </c>
      <c r="K480" s="6">
        <f t="shared" si="425"/>
        <v>0</v>
      </c>
      <c r="L480" s="6">
        <f>G480*12%</f>
        <v>0</v>
      </c>
      <c r="M480" s="6">
        <f t="shared" si="426"/>
        <v>0</v>
      </c>
      <c r="N480" s="6">
        <f t="shared" si="427"/>
        <v>0</v>
      </c>
      <c r="O480" s="3">
        <f t="shared" si="428"/>
        <v>0</v>
      </c>
      <c r="P480" s="65">
        <f t="shared" si="429"/>
        <v>0</v>
      </c>
      <c r="Q480" s="6">
        <f t="shared" si="395"/>
        <v>0</v>
      </c>
      <c r="R480" s="6">
        <f t="shared" si="396"/>
        <v>0</v>
      </c>
      <c r="S480" s="6">
        <f t="shared" si="397"/>
        <v>0</v>
      </c>
      <c r="T480" s="6">
        <f t="shared" si="398"/>
        <v>0</v>
      </c>
      <c r="U480" s="6">
        <f t="shared" si="399"/>
        <v>0</v>
      </c>
      <c r="V480" s="3">
        <f t="shared" si="400"/>
        <v>0</v>
      </c>
      <c r="W480" s="3">
        <f t="shared" si="401"/>
        <v>0</v>
      </c>
      <c r="X480" s="3">
        <f t="shared" si="402"/>
        <v>0</v>
      </c>
      <c r="Y480" s="18" t="e">
        <f t="shared" si="403"/>
        <v>#DIV/0!</v>
      </c>
      <c r="Z480" s="6">
        <f t="shared" si="404"/>
        <v>0</v>
      </c>
      <c r="AA480" s="6">
        <f t="shared" si="405"/>
        <v>0</v>
      </c>
      <c r="AB480" s="6">
        <f t="shared" si="406"/>
        <v>0</v>
      </c>
      <c r="AC480" s="18" t="e">
        <f t="shared" si="407"/>
        <v>#DIV/0!</v>
      </c>
      <c r="AD480" s="6">
        <f t="shared" si="408"/>
        <v>0</v>
      </c>
      <c r="AE480" s="6">
        <f t="shared" si="409"/>
        <v>0</v>
      </c>
      <c r="AF480" s="6">
        <f t="shared" si="410"/>
        <v>0</v>
      </c>
      <c r="AG480" s="6">
        <f t="shared" si="411"/>
        <v>0</v>
      </c>
      <c r="AH480" s="3">
        <f t="shared" si="412"/>
        <v>0</v>
      </c>
      <c r="AI480" s="6">
        <f t="shared" si="413"/>
        <v>0</v>
      </c>
      <c r="AJ480" s="3">
        <f t="shared" si="414"/>
        <v>0</v>
      </c>
      <c r="AK480" s="18" t="e">
        <f t="shared" si="415"/>
        <v>#DIV/0!</v>
      </c>
    </row>
    <row r="481" spans="2:37" hidden="1" x14ac:dyDescent="0.25">
      <c r="B481" s="80" t="s">
        <v>983</v>
      </c>
      <c r="C481" t="s">
        <v>984</v>
      </c>
      <c r="E481"/>
      <c r="H481" s="3">
        <f>G481*5%</f>
        <v>0</v>
      </c>
      <c r="I481" s="3">
        <f t="shared" si="424"/>
        <v>0</v>
      </c>
      <c r="J481" s="6">
        <v>0</v>
      </c>
      <c r="K481" s="6">
        <f t="shared" si="425"/>
        <v>0</v>
      </c>
      <c r="L481" s="6">
        <f>G481*12%</f>
        <v>0</v>
      </c>
      <c r="M481" s="6">
        <f t="shared" si="426"/>
        <v>0</v>
      </c>
      <c r="N481" s="6">
        <f t="shared" si="427"/>
        <v>0</v>
      </c>
      <c r="O481" s="3">
        <f t="shared" si="428"/>
        <v>0</v>
      </c>
      <c r="P481" s="65">
        <f t="shared" si="429"/>
        <v>0</v>
      </c>
      <c r="Q481" s="6">
        <f t="shared" si="395"/>
        <v>0</v>
      </c>
      <c r="R481" s="6">
        <f t="shared" si="396"/>
        <v>0</v>
      </c>
      <c r="S481" s="6">
        <f t="shared" si="397"/>
        <v>0</v>
      </c>
      <c r="T481" s="6">
        <f t="shared" si="398"/>
        <v>0</v>
      </c>
      <c r="U481" s="6">
        <f t="shared" si="399"/>
        <v>0</v>
      </c>
      <c r="V481" s="3">
        <f t="shared" si="400"/>
        <v>0</v>
      </c>
      <c r="W481" s="3">
        <f t="shared" si="401"/>
        <v>0</v>
      </c>
      <c r="X481" s="3">
        <f t="shared" si="402"/>
        <v>0</v>
      </c>
      <c r="Y481" s="18" t="e">
        <f t="shared" si="403"/>
        <v>#DIV/0!</v>
      </c>
      <c r="Z481" s="6">
        <f t="shared" si="404"/>
        <v>0</v>
      </c>
      <c r="AA481" s="6">
        <f t="shared" si="405"/>
        <v>0</v>
      </c>
      <c r="AB481" s="6">
        <f t="shared" si="406"/>
        <v>0</v>
      </c>
      <c r="AC481" s="18" t="e">
        <f t="shared" si="407"/>
        <v>#DIV/0!</v>
      </c>
      <c r="AD481" s="6">
        <f t="shared" si="408"/>
        <v>0</v>
      </c>
      <c r="AE481" s="6">
        <f t="shared" si="409"/>
        <v>0</v>
      </c>
      <c r="AF481" s="6">
        <f t="shared" si="410"/>
        <v>0</v>
      </c>
      <c r="AG481" s="6">
        <f t="shared" si="411"/>
        <v>0</v>
      </c>
      <c r="AH481" s="3">
        <f t="shared" si="412"/>
        <v>0</v>
      </c>
      <c r="AI481" s="6">
        <f t="shared" si="413"/>
        <v>0</v>
      </c>
      <c r="AJ481" s="3">
        <f t="shared" si="414"/>
        <v>0</v>
      </c>
      <c r="AK481" s="18" t="e">
        <f t="shared" si="415"/>
        <v>#DIV/0!</v>
      </c>
    </row>
    <row r="482" spans="2:37" x14ac:dyDescent="0.25">
      <c r="B482" s="80"/>
      <c r="E482"/>
      <c r="H482" s="3">
        <f>G482*0%</f>
        <v>0</v>
      </c>
      <c r="I482" s="3">
        <f t="shared" si="424"/>
        <v>0</v>
      </c>
      <c r="J482" s="6">
        <v>0</v>
      </c>
      <c r="K482" s="6">
        <f t="shared" si="425"/>
        <v>0</v>
      </c>
      <c r="L482" s="6">
        <f>G482*7%</f>
        <v>0</v>
      </c>
      <c r="M482" s="6">
        <f t="shared" si="426"/>
        <v>0</v>
      </c>
      <c r="N482" s="6">
        <f t="shared" si="427"/>
        <v>0</v>
      </c>
      <c r="O482" s="3">
        <f t="shared" si="428"/>
        <v>0</v>
      </c>
      <c r="P482" s="65">
        <f t="shared" si="429"/>
        <v>0</v>
      </c>
      <c r="Q482" s="6">
        <f t="shared" si="395"/>
        <v>0</v>
      </c>
      <c r="R482" s="6">
        <f t="shared" si="396"/>
        <v>0</v>
      </c>
      <c r="S482" s="6">
        <f t="shared" si="397"/>
        <v>0</v>
      </c>
      <c r="T482" s="6">
        <f t="shared" si="398"/>
        <v>0</v>
      </c>
      <c r="U482" s="6">
        <f t="shared" si="399"/>
        <v>0</v>
      </c>
      <c r="V482" s="3">
        <f t="shared" si="400"/>
        <v>0</v>
      </c>
      <c r="W482" s="3">
        <f t="shared" si="401"/>
        <v>0</v>
      </c>
      <c r="X482" s="3">
        <f t="shared" si="402"/>
        <v>0</v>
      </c>
      <c r="Y482" s="18" t="e">
        <f t="shared" si="403"/>
        <v>#DIV/0!</v>
      </c>
      <c r="Z482" s="6">
        <f t="shared" si="404"/>
        <v>0</v>
      </c>
      <c r="AA482" s="6">
        <f t="shared" si="405"/>
        <v>0</v>
      </c>
      <c r="AB482" s="6">
        <f t="shared" si="406"/>
        <v>0</v>
      </c>
      <c r="AC482" s="18" t="e">
        <f t="shared" si="407"/>
        <v>#DIV/0!</v>
      </c>
      <c r="AD482" s="6">
        <f t="shared" si="408"/>
        <v>0</v>
      </c>
      <c r="AE482" s="6">
        <f t="shared" si="409"/>
        <v>0</v>
      </c>
      <c r="AF482" s="6">
        <f t="shared" si="410"/>
        <v>0</v>
      </c>
      <c r="AG482" s="6">
        <f t="shared" si="411"/>
        <v>0</v>
      </c>
      <c r="AH482" s="3">
        <f t="shared" si="412"/>
        <v>0</v>
      </c>
      <c r="AI482" s="6">
        <f t="shared" si="413"/>
        <v>0</v>
      </c>
      <c r="AJ482" s="3">
        <f t="shared" si="414"/>
        <v>0</v>
      </c>
      <c r="AK482" s="18" t="e">
        <f t="shared" si="415"/>
        <v>#DIV/0!</v>
      </c>
    </row>
    <row r="483" spans="2:37" hidden="1" x14ac:dyDescent="0.25">
      <c r="B483" s="80" t="s">
        <v>1055</v>
      </c>
      <c r="C483" t="s">
        <v>1056</v>
      </c>
      <c r="E483"/>
      <c r="H483" s="3">
        <f t="shared" ref="H483:H495" si="430">G483*5%</f>
        <v>0</v>
      </c>
      <c r="I483" s="3">
        <f t="shared" si="424"/>
        <v>0</v>
      </c>
      <c r="J483" s="6">
        <v>0</v>
      </c>
      <c r="K483" s="6">
        <f t="shared" si="425"/>
        <v>0</v>
      </c>
      <c r="L483" s="6">
        <f t="shared" ref="L483:L495" si="431">G483*12%</f>
        <v>0</v>
      </c>
      <c r="M483" s="6">
        <f t="shared" si="426"/>
        <v>0</v>
      </c>
      <c r="N483" s="6">
        <f t="shared" si="427"/>
        <v>0</v>
      </c>
      <c r="O483" s="3">
        <f t="shared" si="428"/>
        <v>0</v>
      </c>
      <c r="P483" s="65">
        <f t="shared" si="429"/>
        <v>0</v>
      </c>
      <c r="Q483" s="6">
        <f t="shared" si="395"/>
        <v>0</v>
      </c>
      <c r="R483" s="6">
        <f t="shared" si="396"/>
        <v>0</v>
      </c>
      <c r="S483" s="6">
        <f t="shared" si="397"/>
        <v>0</v>
      </c>
      <c r="T483" s="6">
        <f t="shared" si="398"/>
        <v>0</v>
      </c>
      <c r="U483" s="6">
        <f t="shared" si="399"/>
        <v>0</v>
      </c>
      <c r="V483" s="3">
        <f t="shared" si="400"/>
        <v>0</v>
      </c>
      <c r="W483" s="3">
        <f t="shared" si="401"/>
        <v>0</v>
      </c>
      <c r="X483" s="3">
        <f t="shared" si="402"/>
        <v>0</v>
      </c>
      <c r="Y483" s="18" t="e">
        <f t="shared" si="403"/>
        <v>#DIV/0!</v>
      </c>
      <c r="Z483" s="6">
        <f t="shared" si="404"/>
        <v>0</v>
      </c>
      <c r="AA483" s="6">
        <f t="shared" si="405"/>
        <v>0</v>
      </c>
      <c r="AB483" s="6">
        <f t="shared" si="406"/>
        <v>0</v>
      </c>
      <c r="AC483" s="18" t="e">
        <f t="shared" si="407"/>
        <v>#DIV/0!</v>
      </c>
      <c r="AD483" s="6">
        <f t="shared" si="408"/>
        <v>0</v>
      </c>
      <c r="AE483" s="6">
        <f t="shared" si="409"/>
        <v>0</v>
      </c>
      <c r="AF483" s="6">
        <f t="shared" si="410"/>
        <v>0</v>
      </c>
      <c r="AG483" s="6">
        <f t="shared" si="411"/>
        <v>0</v>
      </c>
      <c r="AH483" s="3">
        <f t="shared" si="412"/>
        <v>0</v>
      </c>
      <c r="AI483" s="6">
        <f t="shared" si="413"/>
        <v>0</v>
      </c>
      <c r="AJ483" s="3">
        <f t="shared" si="414"/>
        <v>0</v>
      </c>
      <c r="AK483" s="18" t="e">
        <f t="shared" si="415"/>
        <v>#DIV/0!</v>
      </c>
    </row>
    <row r="484" spans="2:37" hidden="1" x14ac:dyDescent="0.25">
      <c r="B484" s="80" t="s">
        <v>1057</v>
      </c>
      <c r="C484" t="s">
        <v>1058</v>
      </c>
      <c r="E484"/>
      <c r="H484" s="3">
        <f t="shared" si="430"/>
        <v>0</v>
      </c>
      <c r="I484" s="3">
        <f t="shared" si="424"/>
        <v>0</v>
      </c>
      <c r="J484" s="6">
        <v>0</v>
      </c>
      <c r="K484" s="6">
        <f t="shared" si="425"/>
        <v>0</v>
      </c>
      <c r="L484" s="6">
        <f t="shared" si="431"/>
        <v>0</v>
      </c>
      <c r="M484" s="6">
        <f t="shared" si="426"/>
        <v>0</v>
      </c>
      <c r="N484" s="6">
        <f t="shared" si="427"/>
        <v>0</v>
      </c>
      <c r="O484" s="3">
        <f t="shared" si="428"/>
        <v>0</v>
      </c>
      <c r="P484" s="65">
        <f t="shared" si="429"/>
        <v>0</v>
      </c>
      <c r="Q484" s="6">
        <f t="shared" si="395"/>
        <v>0</v>
      </c>
      <c r="R484" s="6">
        <f t="shared" si="396"/>
        <v>0</v>
      </c>
      <c r="S484" s="6">
        <f t="shared" si="397"/>
        <v>0</v>
      </c>
      <c r="T484" s="6">
        <f t="shared" si="398"/>
        <v>0</v>
      </c>
      <c r="U484" s="6">
        <f t="shared" si="399"/>
        <v>0</v>
      </c>
      <c r="V484" s="3">
        <f t="shared" si="400"/>
        <v>0</v>
      </c>
      <c r="W484" s="3">
        <f t="shared" si="401"/>
        <v>0</v>
      </c>
      <c r="X484" s="3">
        <f t="shared" si="402"/>
        <v>0</v>
      </c>
      <c r="Y484" s="18" t="e">
        <f t="shared" si="403"/>
        <v>#DIV/0!</v>
      </c>
      <c r="Z484" s="6">
        <f t="shared" si="404"/>
        <v>0</v>
      </c>
      <c r="AA484" s="6">
        <f t="shared" si="405"/>
        <v>0</v>
      </c>
      <c r="AB484" s="6">
        <f t="shared" si="406"/>
        <v>0</v>
      </c>
      <c r="AC484" s="18" t="e">
        <f t="shared" si="407"/>
        <v>#DIV/0!</v>
      </c>
      <c r="AD484" s="6">
        <f t="shared" si="408"/>
        <v>0</v>
      </c>
      <c r="AE484" s="6">
        <f t="shared" si="409"/>
        <v>0</v>
      </c>
      <c r="AF484" s="6">
        <f t="shared" si="410"/>
        <v>0</v>
      </c>
      <c r="AG484" s="6">
        <f t="shared" si="411"/>
        <v>0</v>
      </c>
      <c r="AH484" s="3">
        <f t="shared" si="412"/>
        <v>0</v>
      </c>
      <c r="AI484" s="6">
        <f t="shared" si="413"/>
        <v>0</v>
      </c>
      <c r="AJ484" s="3">
        <f t="shared" si="414"/>
        <v>0</v>
      </c>
      <c r="AK484" s="18" t="e">
        <f t="shared" si="415"/>
        <v>#DIV/0!</v>
      </c>
    </row>
    <row r="485" spans="2:37" hidden="1" x14ac:dyDescent="0.25">
      <c r="B485" s="80" t="s">
        <v>1059</v>
      </c>
      <c r="C485" t="s">
        <v>1060</v>
      </c>
      <c r="E485"/>
      <c r="H485" s="3">
        <f t="shared" si="430"/>
        <v>0</v>
      </c>
      <c r="I485" s="3">
        <f t="shared" si="424"/>
        <v>0</v>
      </c>
      <c r="J485" s="6">
        <v>0</v>
      </c>
      <c r="K485" s="6">
        <f t="shared" si="425"/>
        <v>0</v>
      </c>
      <c r="L485" s="6">
        <f t="shared" si="431"/>
        <v>0</v>
      </c>
      <c r="M485" s="6">
        <f t="shared" si="426"/>
        <v>0</v>
      </c>
      <c r="N485" s="6">
        <f t="shared" si="427"/>
        <v>0</v>
      </c>
      <c r="O485" s="3">
        <f t="shared" si="428"/>
        <v>0</v>
      </c>
      <c r="P485" s="65">
        <f t="shared" si="429"/>
        <v>0</v>
      </c>
      <c r="Q485" s="6">
        <f t="shared" si="395"/>
        <v>0</v>
      </c>
      <c r="R485" s="6">
        <f t="shared" si="396"/>
        <v>0</v>
      </c>
      <c r="S485" s="6">
        <f t="shared" si="397"/>
        <v>0</v>
      </c>
      <c r="T485" s="6">
        <f t="shared" si="398"/>
        <v>0</v>
      </c>
      <c r="U485" s="6">
        <f t="shared" si="399"/>
        <v>0</v>
      </c>
      <c r="V485" s="3">
        <f t="shared" si="400"/>
        <v>0</v>
      </c>
      <c r="W485" s="3">
        <f t="shared" si="401"/>
        <v>0</v>
      </c>
      <c r="X485" s="3">
        <f t="shared" si="402"/>
        <v>0</v>
      </c>
      <c r="Y485" s="18" t="e">
        <f t="shared" si="403"/>
        <v>#DIV/0!</v>
      </c>
      <c r="Z485" s="6">
        <f t="shared" si="404"/>
        <v>0</v>
      </c>
      <c r="AA485" s="6">
        <f t="shared" si="405"/>
        <v>0</v>
      </c>
      <c r="AB485" s="6">
        <f t="shared" si="406"/>
        <v>0</v>
      </c>
      <c r="AC485" s="18" t="e">
        <f t="shared" si="407"/>
        <v>#DIV/0!</v>
      </c>
      <c r="AD485" s="6">
        <f t="shared" si="408"/>
        <v>0</v>
      </c>
      <c r="AE485" s="6">
        <f t="shared" si="409"/>
        <v>0</v>
      </c>
      <c r="AF485" s="6">
        <f t="shared" si="410"/>
        <v>0</v>
      </c>
      <c r="AG485" s="6">
        <f t="shared" si="411"/>
        <v>0</v>
      </c>
      <c r="AH485" s="3">
        <f t="shared" si="412"/>
        <v>0</v>
      </c>
      <c r="AI485" s="6">
        <f t="shared" si="413"/>
        <v>0</v>
      </c>
      <c r="AJ485" s="3">
        <f t="shared" si="414"/>
        <v>0</v>
      </c>
      <c r="AK485" s="18" t="e">
        <f t="shared" si="415"/>
        <v>#DIV/0!</v>
      </c>
    </row>
    <row r="486" spans="2:37" hidden="1" x14ac:dyDescent="0.25">
      <c r="B486" s="80" t="s">
        <v>949</v>
      </c>
      <c r="C486" t="s">
        <v>950</v>
      </c>
      <c r="E486"/>
      <c r="H486" s="3">
        <f t="shared" si="430"/>
        <v>0</v>
      </c>
      <c r="I486" s="3">
        <f t="shared" si="424"/>
        <v>0</v>
      </c>
      <c r="J486" s="6">
        <v>0</v>
      </c>
      <c r="K486" s="6">
        <f t="shared" si="425"/>
        <v>0</v>
      </c>
      <c r="L486" s="6">
        <f t="shared" si="431"/>
        <v>0</v>
      </c>
      <c r="M486" s="6">
        <f t="shared" si="426"/>
        <v>0</v>
      </c>
      <c r="N486" s="6">
        <f t="shared" si="427"/>
        <v>0</v>
      </c>
      <c r="O486" s="3">
        <f t="shared" si="428"/>
        <v>0</v>
      </c>
      <c r="P486" s="65">
        <f t="shared" si="429"/>
        <v>0</v>
      </c>
      <c r="Q486" s="6">
        <f t="shared" si="395"/>
        <v>0</v>
      </c>
      <c r="R486" s="6">
        <f t="shared" si="396"/>
        <v>0</v>
      </c>
      <c r="S486" s="6">
        <f t="shared" si="397"/>
        <v>0</v>
      </c>
      <c r="T486" s="6">
        <f t="shared" si="398"/>
        <v>0</v>
      </c>
      <c r="U486" s="6">
        <f t="shared" si="399"/>
        <v>0</v>
      </c>
      <c r="V486" s="3">
        <f t="shared" si="400"/>
        <v>0</v>
      </c>
      <c r="W486" s="3">
        <f t="shared" si="401"/>
        <v>0</v>
      </c>
      <c r="X486" s="3">
        <f t="shared" si="402"/>
        <v>0</v>
      </c>
      <c r="Y486" s="18" t="e">
        <f t="shared" si="403"/>
        <v>#DIV/0!</v>
      </c>
      <c r="Z486" s="6">
        <f t="shared" si="404"/>
        <v>0</v>
      </c>
      <c r="AA486" s="6">
        <f t="shared" si="405"/>
        <v>0</v>
      </c>
      <c r="AB486" s="6">
        <f t="shared" si="406"/>
        <v>0</v>
      </c>
      <c r="AC486" s="18" t="e">
        <f t="shared" si="407"/>
        <v>#DIV/0!</v>
      </c>
      <c r="AD486" s="6">
        <f t="shared" si="408"/>
        <v>0</v>
      </c>
      <c r="AE486" s="6">
        <f t="shared" si="409"/>
        <v>0</v>
      </c>
      <c r="AF486" s="6">
        <f t="shared" si="410"/>
        <v>0</v>
      </c>
      <c r="AG486" s="6">
        <f t="shared" si="411"/>
        <v>0</v>
      </c>
      <c r="AH486" s="3">
        <f t="shared" si="412"/>
        <v>0</v>
      </c>
      <c r="AI486" s="6">
        <f t="shared" si="413"/>
        <v>0</v>
      </c>
      <c r="AJ486" s="3">
        <f t="shared" si="414"/>
        <v>0</v>
      </c>
      <c r="AK486" s="18" t="e">
        <f t="shared" si="415"/>
        <v>#DIV/0!</v>
      </c>
    </row>
    <row r="487" spans="2:37" hidden="1" x14ac:dyDescent="0.25">
      <c r="B487" s="80" t="s">
        <v>941</v>
      </c>
      <c r="C487" t="s">
        <v>942</v>
      </c>
      <c r="E487"/>
      <c r="H487" s="3">
        <f t="shared" si="430"/>
        <v>0</v>
      </c>
      <c r="I487" s="3">
        <f t="shared" si="424"/>
        <v>0</v>
      </c>
      <c r="J487" s="6">
        <v>0</v>
      </c>
      <c r="K487" s="6">
        <f t="shared" si="425"/>
        <v>0</v>
      </c>
      <c r="L487" s="6">
        <f t="shared" si="431"/>
        <v>0</v>
      </c>
      <c r="M487" s="6">
        <f t="shared" si="426"/>
        <v>0</v>
      </c>
      <c r="N487" s="6">
        <f t="shared" si="427"/>
        <v>0</v>
      </c>
      <c r="O487" s="3">
        <f t="shared" si="428"/>
        <v>0</v>
      </c>
      <c r="P487" s="65">
        <f t="shared" si="429"/>
        <v>0</v>
      </c>
      <c r="Q487" s="6">
        <f t="shared" si="395"/>
        <v>0</v>
      </c>
      <c r="R487" s="6">
        <f t="shared" si="396"/>
        <v>0</v>
      </c>
      <c r="S487" s="6">
        <f t="shared" si="397"/>
        <v>0</v>
      </c>
      <c r="T487" s="6">
        <f t="shared" si="398"/>
        <v>0</v>
      </c>
      <c r="U487" s="6">
        <f t="shared" si="399"/>
        <v>0</v>
      </c>
      <c r="V487" s="3">
        <f t="shared" si="400"/>
        <v>0</v>
      </c>
      <c r="W487" s="3">
        <f t="shared" si="401"/>
        <v>0</v>
      </c>
      <c r="X487" s="3">
        <f t="shared" si="402"/>
        <v>0</v>
      </c>
      <c r="Y487" s="18" t="e">
        <f t="shared" si="403"/>
        <v>#DIV/0!</v>
      </c>
      <c r="Z487" s="6">
        <f t="shared" si="404"/>
        <v>0</v>
      </c>
      <c r="AA487" s="6">
        <f t="shared" si="405"/>
        <v>0</v>
      </c>
      <c r="AB487" s="6">
        <f t="shared" si="406"/>
        <v>0</v>
      </c>
      <c r="AC487" s="18" t="e">
        <f t="shared" si="407"/>
        <v>#DIV/0!</v>
      </c>
      <c r="AD487" s="6">
        <f t="shared" si="408"/>
        <v>0</v>
      </c>
      <c r="AE487" s="6">
        <f t="shared" si="409"/>
        <v>0</v>
      </c>
      <c r="AF487" s="6">
        <f t="shared" si="410"/>
        <v>0</v>
      </c>
      <c r="AG487" s="6">
        <f t="shared" si="411"/>
        <v>0</v>
      </c>
      <c r="AH487" s="3">
        <f t="shared" si="412"/>
        <v>0</v>
      </c>
      <c r="AI487" s="6">
        <f t="shared" si="413"/>
        <v>0</v>
      </c>
      <c r="AJ487" s="3">
        <f t="shared" si="414"/>
        <v>0</v>
      </c>
      <c r="AK487" s="18" t="e">
        <f t="shared" si="415"/>
        <v>#DIV/0!</v>
      </c>
    </row>
    <row r="488" spans="2:37" hidden="1" x14ac:dyDescent="0.25">
      <c r="B488" s="80" t="s">
        <v>943</v>
      </c>
      <c r="C488" t="s">
        <v>944</v>
      </c>
      <c r="E488"/>
      <c r="H488" s="3">
        <f t="shared" si="430"/>
        <v>0</v>
      </c>
      <c r="I488" s="3">
        <f t="shared" si="424"/>
        <v>0</v>
      </c>
      <c r="J488" s="6">
        <v>0</v>
      </c>
      <c r="K488" s="6">
        <f t="shared" si="425"/>
        <v>0</v>
      </c>
      <c r="L488" s="6">
        <f t="shared" si="431"/>
        <v>0</v>
      </c>
      <c r="M488" s="6">
        <f t="shared" si="426"/>
        <v>0</v>
      </c>
      <c r="N488" s="6">
        <f t="shared" si="427"/>
        <v>0</v>
      </c>
      <c r="O488" s="3">
        <f t="shared" si="428"/>
        <v>0</v>
      </c>
      <c r="P488" s="65">
        <f t="shared" si="429"/>
        <v>0</v>
      </c>
      <c r="Q488" s="6">
        <f t="shared" si="395"/>
        <v>0</v>
      </c>
      <c r="R488" s="6">
        <f t="shared" si="396"/>
        <v>0</v>
      </c>
      <c r="S488" s="6">
        <f t="shared" si="397"/>
        <v>0</v>
      </c>
      <c r="T488" s="6">
        <f t="shared" si="398"/>
        <v>0</v>
      </c>
      <c r="U488" s="6">
        <f t="shared" si="399"/>
        <v>0</v>
      </c>
      <c r="V488" s="3">
        <f t="shared" si="400"/>
        <v>0</v>
      </c>
      <c r="W488" s="3">
        <f t="shared" si="401"/>
        <v>0</v>
      </c>
      <c r="X488" s="3">
        <f t="shared" si="402"/>
        <v>0</v>
      </c>
      <c r="Y488" s="18" t="e">
        <f t="shared" si="403"/>
        <v>#DIV/0!</v>
      </c>
      <c r="Z488" s="6">
        <f t="shared" si="404"/>
        <v>0</v>
      </c>
      <c r="AA488" s="6">
        <f t="shared" si="405"/>
        <v>0</v>
      </c>
      <c r="AB488" s="6">
        <f t="shared" si="406"/>
        <v>0</v>
      </c>
      <c r="AC488" s="18" t="e">
        <f t="shared" si="407"/>
        <v>#DIV/0!</v>
      </c>
      <c r="AD488" s="6">
        <f t="shared" si="408"/>
        <v>0</v>
      </c>
      <c r="AE488" s="6">
        <f t="shared" si="409"/>
        <v>0</v>
      </c>
      <c r="AF488" s="6">
        <f t="shared" si="410"/>
        <v>0</v>
      </c>
      <c r="AG488" s="6">
        <f t="shared" si="411"/>
        <v>0</v>
      </c>
      <c r="AH488" s="3">
        <f t="shared" si="412"/>
        <v>0</v>
      </c>
      <c r="AI488" s="6">
        <f t="shared" si="413"/>
        <v>0</v>
      </c>
      <c r="AJ488" s="3">
        <f t="shared" si="414"/>
        <v>0</v>
      </c>
      <c r="AK488" s="18" t="e">
        <f t="shared" si="415"/>
        <v>#DIV/0!</v>
      </c>
    </row>
    <row r="489" spans="2:37" hidden="1" x14ac:dyDescent="0.25">
      <c r="B489" s="80" t="s">
        <v>931</v>
      </c>
      <c r="C489" t="s">
        <v>932</v>
      </c>
      <c r="E489"/>
      <c r="H489" s="3">
        <f t="shared" si="430"/>
        <v>0</v>
      </c>
      <c r="I489" s="3">
        <f t="shared" si="424"/>
        <v>0</v>
      </c>
      <c r="J489" s="6">
        <v>0</v>
      </c>
      <c r="K489" s="6">
        <f t="shared" si="425"/>
        <v>0</v>
      </c>
      <c r="L489" s="6">
        <f t="shared" si="431"/>
        <v>0</v>
      </c>
      <c r="M489" s="6">
        <f t="shared" si="426"/>
        <v>0</v>
      </c>
      <c r="N489" s="6">
        <f t="shared" si="427"/>
        <v>0</v>
      </c>
      <c r="O489" s="3">
        <f t="shared" si="428"/>
        <v>0</v>
      </c>
      <c r="P489" s="65">
        <f t="shared" si="429"/>
        <v>0</v>
      </c>
      <c r="Q489" s="6">
        <f t="shared" si="395"/>
        <v>0</v>
      </c>
      <c r="R489" s="6">
        <f t="shared" si="396"/>
        <v>0</v>
      </c>
      <c r="S489" s="6">
        <f t="shared" si="397"/>
        <v>0</v>
      </c>
      <c r="T489" s="6">
        <f t="shared" si="398"/>
        <v>0</v>
      </c>
      <c r="U489" s="6">
        <f t="shared" si="399"/>
        <v>0</v>
      </c>
      <c r="V489" s="3">
        <f t="shared" si="400"/>
        <v>0</v>
      </c>
      <c r="W489" s="3">
        <f t="shared" si="401"/>
        <v>0</v>
      </c>
      <c r="X489" s="3">
        <f t="shared" si="402"/>
        <v>0</v>
      </c>
      <c r="Y489" s="18" t="e">
        <f t="shared" si="403"/>
        <v>#DIV/0!</v>
      </c>
      <c r="Z489" s="6">
        <f t="shared" si="404"/>
        <v>0</v>
      </c>
      <c r="AA489" s="6">
        <f t="shared" si="405"/>
        <v>0</v>
      </c>
      <c r="AB489" s="6">
        <f t="shared" si="406"/>
        <v>0</v>
      </c>
      <c r="AC489" s="18" t="e">
        <f t="shared" si="407"/>
        <v>#DIV/0!</v>
      </c>
      <c r="AD489" s="6">
        <f t="shared" si="408"/>
        <v>0</v>
      </c>
      <c r="AE489" s="6">
        <f t="shared" si="409"/>
        <v>0</v>
      </c>
      <c r="AF489" s="6">
        <f t="shared" si="410"/>
        <v>0</v>
      </c>
      <c r="AG489" s="6">
        <f t="shared" si="411"/>
        <v>0</v>
      </c>
      <c r="AH489" s="3">
        <f t="shared" si="412"/>
        <v>0</v>
      </c>
      <c r="AI489" s="6">
        <f t="shared" si="413"/>
        <v>0</v>
      </c>
      <c r="AJ489" s="3">
        <f t="shared" si="414"/>
        <v>0</v>
      </c>
      <c r="AK489" s="18" t="e">
        <f t="shared" si="415"/>
        <v>#DIV/0!</v>
      </c>
    </row>
    <row r="490" spans="2:37" hidden="1" x14ac:dyDescent="0.25">
      <c r="B490" s="80" t="s">
        <v>939</v>
      </c>
      <c r="C490" t="s">
        <v>940</v>
      </c>
      <c r="E490"/>
      <c r="H490" s="3">
        <f t="shared" si="430"/>
        <v>0</v>
      </c>
      <c r="I490" s="3">
        <f t="shared" si="424"/>
        <v>0</v>
      </c>
      <c r="J490" s="6">
        <v>0</v>
      </c>
      <c r="K490" s="6">
        <f t="shared" si="425"/>
        <v>0</v>
      </c>
      <c r="L490" s="6">
        <f t="shared" si="431"/>
        <v>0</v>
      </c>
      <c r="M490" s="6">
        <f t="shared" si="426"/>
        <v>0</v>
      </c>
      <c r="N490" s="6">
        <f t="shared" si="427"/>
        <v>0</v>
      </c>
      <c r="O490" s="3">
        <f t="shared" si="428"/>
        <v>0</v>
      </c>
      <c r="P490" s="65">
        <f t="shared" si="429"/>
        <v>0</v>
      </c>
      <c r="Q490" s="6">
        <f t="shared" si="395"/>
        <v>0</v>
      </c>
      <c r="R490" s="6">
        <f t="shared" si="396"/>
        <v>0</v>
      </c>
      <c r="S490" s="6">
        <f t="shared" si="397"/>
        <v>0</v>
      </c>
      <c r="T490" s="6">
        <f t="shared" si="398"/>
        <v>0</v>
      </c>
      <c r="U490" s="6">
        <f t="shared" si="399"/>
        <v>0</v>
      </c>
      <c r="V490" s="3">
        <f t="shared" si="400"/>
        <v>0</v>
      </c>
      <c r="W490" s="3">
        <f t="shared" si="401"/>
        <v>0</v>
      </c>
      <c r="X490" s="3">
        <f t="shared" si="402"/>
        <v>0</v>
      </c>
      <c r="Y490" s="18" t="e">
        <f t="shared" si="403"/>
        <v>#DIV/0!</v>
      </c>
      <c r="Z490" s="6">
        <f t="shared" si="404"/>
        <v>0</v>
      </c>
      <c r="AA490" s="6">
        <f t="shared" si="405"/>
        <v>0</v>
      </c>
      <c r="AB490" s="6">
        <f t="shared" si="406"/>
        <v>0</v>
      </c>
      <c r="AC490" s="18" t="e">
        <f t="shared" si="407"/>
        <v>#DIV/0!</v>
      </c>
      <c r="AD490" s="6">
        <f t="shared" si="408"/>
        <v>0</v>
      </c>
      <c r="AE490" s="6">
        <f t="shared" si="409"/>
        <v>0</v>
      </c>
      <c r="AF490" s="6">
        <f t="shared" si="410"/>
        <v>0</v>
      </c>
      <c r="AG490" s="6">
        <f t="shared" si="411"/>
        <v>0</v>
      </c>
      <c r="AH490" s="3">
        <f t="shared" si="412"/>
        <v>0</v>
      </c>
      <c r="AI490" s="6">
        <f t="shared" si="413"/>
        <v>0</v>
      </c>
      <c r="AJ490" s="3">
        <f t="shared" si="414"/>
        <v>0</v>
      </c>
      <c r="AK490" s="18" t="e">
        <f t="shared" si="415"/>
        <v>#DIV/0!</v>
      </c>
    </row>
    <row r="491" spans="2:37" hidden="1" x14ac:dyDescent="0.25">
      <c r="B491" s="80" t="s">
        <v>933</v>
      </c>
      <c r="C491" t="s">
        <v>934</v>
      </c>
      <c r="E491"/>
      <c r="H491" s="3">
        <f t="shared" si="430"/>
        <v>0</v>
      </c>
      <c r="I491" s="3">
        <f t="shared" si="424"/>
        <v>0</v>
      </c>
      <c r="J491" s="6">
        <v>0</v>
      </c>
      <c r="K491" s="6">
        <f t="shared" si="425"/>
        <v>0</v>
      </c>
      <c r="L491" s="6">
        <f t="shared" si="431"/>
        <v>0</v>
      </c>
      <c r="M491" s="6">
        <f t="shared" si="426"/>
        <v>0</v>
      </c>
      <c r="N491" s="6">
        <f t="shared" si="427"/>
        <v>0</v>
      </c>
      <c r="O491" s="3">
        <f t="shared" si="428"/>
        <v>0</v>
      </c>
      <c r="P491" s="65">
        <f t="shared" si="429"/>
        <v>0</v>
      </c>
      <c r="Q491" s="6">
        <f t="shared" si="395"/>
        <v>0</v>
      </c>
      <c r="R491" s="6">
        <f t="shared" si="396"/>
        <v>0</v>
      </c>
      <c r="S491" s="6">
        <f t="shared" si="397"/>
        <v>0</v>
      </c>
      <c r="T491" s="6">
        <f t="shared" si="398"/>
        <v>0</v>
      </c>
      <c r="U491" s="6">
        <f t="shared" si="399"/>
        <v>0</v>
      </c>
      <c r="V491" s="3">
        <f t="shared" si="400"/>
        <v>0</v>
      </c>
      <c r="W491" s="3">
        <f t="shared" si="401"/>
        <v>0</v>
      </c>
      <c r="X491" s="3">
        <f t="shared" si="402"/>
        <v>0</v>
      </c>
      <c r="Y491" s="18" t="e">
        <f t="shared" si="403"/>
        <v>#DIV/0!</v>
      </c>
      <c r="Z491" s="6">
        <f t="shared" si="404"/>
        <v>0</v>
      </c>
      <c r="AA491" s="6">
        <f t="shared" si="405"/>
        <v>0</v>
      </c>
      <c r="AB491" s="6">
        <f t="shared" si="406"/>
        <v>0</v>
      </c>
      <c r="AC491" s="18" t="e">
        <f t="shared" si="407"/>
        <v>#DIV/0!</v>
      </c>
      <c r="AD491" s="6">
        <f t="shared" si="408"/>
        <v>0</v>
      </c>
      <c r="AE491" s="6">
        <f t="shared" si="409"/>
        <v>0</v>
      </c>
      <c r="AF491" s="6">
        <f t="shared" si="410"/>
        <v>0</v>
      </c>
      <c r="AG491" s="6">
        <f t="shared" si="411"/>
        <v>0</v>
      </c>
      <c r="AH491" s="3">
        <f t="shared" si="412"/>
        <v>0</v>
      </c>
      <c r="AI491" s="6">
        <f t="shared" si="413"/>
        <v>0</v>
      </c>
      <c r="AJ491" s="3">
        <f t="shared" si="414"/>
        <v>0</v>
      </c>
      <c r="AK491" s="18" t="e">
        <f t="shared" si="415"/>
        <v>#DIV/0!</v>
      </c>
    </row>
    <row r="492" spans="2:37" hidden="1" x14ac:dyDescent="0.25">
      <c r="B492" s="80" t="s">
        <v>935</v>
      </c>
      <c r="C492" t="s">
        <v>936</v>
      </c>
      <c r="E492"/>
      <c r="H492" s="3">
        <f t="shared" si="430"/>
        <v>0</v>
      </c>
      <c r="I492" s="3">
        <f t="shared" si="424"/>
        <v>0</v>
      </c>
      <c r="J492" s="6">
        <v>0</v>
      </c>
      <c r="K492" s="6">
        <f t="shared" si="425"/>
        <v>0</v>
      </c>
      <c r="L492" s="6">
        <f t="shared" si="431"/>
        <v>0</v>
      </c>
      <c r="M492" s="6">
        <f t="shared" si="426"/>
        <v>0</v>
      </c>
      <c r="N492" s="6">
        <f t="shared" si="427"/>
        <v>0</v>
      </c>
      <c r="O492" s="3">
        <f t="shared" si="428"/>
        <v>0</v>
      </c>
      <c r="P492" s="65">
        <f t="shared" si="429"/>
        <v>0</v>
      </c>
      <c r="Q492" s="6">
        <f t="shared" si="395"/>
        <v>0</v>
      </c>
      <c r="R492" s="6">
        <f t="shared" si="396"/>
        <v>0</v>
      </c>
      <c r="S492" s="6">
        <f t="shared" si="397"/>
        <v>0</v>
      </c>
      <c r="T492" s="6">
        <f t="shared" si="398"/>
        <v>0</v>
      </c>
      <c r="U492" s="6">
        <f t="shared" si="399"/>
        <v>0</v>
      </c>
      <c r="V492" s="3">
        <f t="shared" si="400"/>
        <v>0</v>
      </c>
      <c r="W492" s="3">
        <f t="shared" si="401"/>
        <v>0</v>
      </c>
      <c r="X492" s="3">
        <f t="shared" si="402"/>
        <v>0</v>
      </c>
      <c r="Y492" s="18" t="e">
        <f t="shared" si="403"/>
        <v>#DIV/0!</v>
      </c>
      <c r="Z492" s="6">
        <f t="shared" si="404"/>
        <v>0</v>
      </c>
      <c r="AA492" s="6">
        <f t="shared" si="405"/>
        <v>0</v>
      </c>
      <c r="AB492" s="6">
        <f t="shared" si="406"/>
        <v>0</v>
      </c>
      <c r="AC492" s="18" t="e">
        <f t="shared" si="407"/>
        <v>#DIV/0!</v>
      </c>
      <c r="AD492" s="6">
        <f t="shared" si="408"/>
        <v>0</v>
      </c>
      <c r="AE492" s="6">
        <f t="shared" si="409"/>
        <v>0</v>
      </c>
      <c r="AF492" s="6">
        <f t="shared" si="410"/>
        <v>0</v>
      </c>
      <c r="AG492" s="6">
        <f t="shared" si="411"/>
        <v>0</v>
      </c>
      <c r="AH492" s="3">
        <f t="shared" si="412"/>
        <v>0</v>
      </c>
      <c r="AI492" s="6">
        <f t="shared" si="413"/>
        <v>0</v>
      </c>
      <c r="AJ492" s="3">
        <f t="shared" si="414"/>
        <v>0</v>
      </c>
      <c r="AK492" s="18" t="e">
        <f t="shared" si="415"/>
        <v>#DIV/0!</v>
      </c>
    </row>
    <row r="493" spans="2:37" hidden="1" x14ac:dyDescent="0.25">
      <c r="B493" s="80" t="s">
        <v>937</v>
      </c>
      <c r="C493" t="s">
        <v>938</v>
      </c>
      <c r="E493"/>
      <c r="H493" s="3">
        <f t="shared" si="430"/>
        <v>0</v>
      </c>
      <c r="I493" s="3">
        <f t="shared" si="424"/>
        <v>0</v>
      </c>
      <c r="J493" s="6">
        <v>0</v>
      </c>
      <c r="K493" s="6">
        <f t="shared" si="425"/>
        <v>0</v>
      </c>
      <c r="L493" s="6">
        <f t="shared" si="431"/>
        <v>0</v>
      </c>
      <c r="M493" s="6">
        <f t="shared" si="426"/>
        <v>0</v>
      </c>
      <c r="N493" s="6">
        <f t="shared" si="427"/>
        <v>0</v>
      </c>
      <c r="O493" s="3">
        <f t="shared" si="428"/>
        <v>0</v>
      </c>
      <c r="P493" s="65">
        <f t="shared" si="429"/>
        <v>0</v>
      </c>
      <c r="Q493" s="6">
        <f t="shared" si="395"/>
        <v>0</v>
      </c>
      <c r="R493" s="6">
        <f t="shared" si="396"/>
        <v>0</v>
      </c>
      <c r="S493" s="6">
        <f t="shared" si="397"/>
        <v>0</v>
      </c>
      <c r="T493" s="6">
        <f t="shared" si="398"/>
        <v>0</v>
      </c>
      <c r="U493" s="6">
        <f t="shared" si="399"/>
        <v>0</v>
      </c>
      <c r="V493" s="3">
        <f t="shared" si="400"/>
        <v>0</v>
      </c>
      <c r="W493" s="3">
        <f t="shared" si="401"/>
        <v>0</v>
      </c>
      <c r="X493" s="3">
        <f t="shared" si="402"/>
        <v>0</v>
      </c>
      <c r="Y493" s="18" t="e">
        <f t="shared" si="403"/>
        <v>#DIV/0!</v>
      </c>
      <c r="Z493" s="6">
        <f t="shared" si="404"/>
        <v>0</v>
      </c>
      <c r="AA493" s="6">
        <f t="shared" si="405"/>
        <v>0</v>
      </c>
      <c r="AB493" s="6">
        <f t="shared" si="406"/>
        <v>0</v>
      </c>
      <c r="AC493" s="18" t="e">
        <f t="shared" si="407"/>
        <v>#DIV/0!</v>
      </c>
      <c r="AD493" s="6">
        <f t="shared" si="408"/>
        <v>0</v>
      </c>
      <c r="AE493" s="6">
        <f t="shared" si="409"/>
        <v>0</v>
      </c>
      <c r="AF493" s="6">
        <f t="shared" si="410"/>
        <v>0</v>
      </c>
      <c r="AG493" s="6">
        <f t="shared" si="411"/>
        <v>0</v>
      </c>
      <c r="AH493" s="3">
        <f t="shared" si="412"/>
        <v>0</v>
      </c>
      <c r="AI493" s="6">
        <f t="shared" si="413"/>
        <v>0</v>
      </c>
      <c r="AJ493" s="3">
        <f t="shared" si="414"/>
        <v>0</v>
      </c>
      <c r="AK493" s="18" t="e">
        <f t="shared" si="415"/>
        <v>#DIV/0!</v>
      </c>
    </row>
    <row r="494" spans="2:37" hidden="1" x14ac:dyDescent="0.25">
      <c r="B494" s="80" t="s">
        <v>945</v>
      </c>
      <c r="C494" t="s">
        <v>946</v>
      </c>
      <c r="E494"/>
      <c r="H494" s="3">
        <f t="shared" si="430"/>
        <v>0</v>
      </c>
      <c r="I494" s="3">
        <f t="shared" si="424"/>
        <v>0</v>
      </c>
      <c r="J494" s="6">
        <v>0</v>
      </c>
      <c r="K494" s="6">
        <f t="shared" si="425"/>
        <v>0</v>
      </c>
      <c r="L494" s="6">
        <f t="shared" si="431"/>
        <v>0</v>
      </c>
      <c r="M494" s="6">
        <f t="shared" si="426"/>
        <v>0</v>
      </c>
      <c r="N494" s="6">
        <f t="shared" si="427"/>
        <v>0</v>
      </c>
      <c r="O494" s="3">
        <f t="shared" si="428"/>
        <v>0</v>
      </c>
      <c r="P494" s="65">
        <f t="shared" si="429"/>
        <v>0</v>
      </c>
      <c r="Q494" s="6">
        <f t="shared" si="395"/>
        <v>0</v>
      </c>
      <c r="R494" s="6">
        <f t="shared" si="396"/>
        <v>0</v>
      </c>
      <c r="S494" s="6">
        <f t="shared" si="397"/>
        <v>0</v>
      </c>
      <c r="T494" s="6">
        <f t="shared" si="398"/>
        <v>0</v>
      </c>
      <c r="U494" s="6">
        <f t="shared" si="399"/>
        <v>0</v>
      </c>
      <c r="V494" s="3">
        <f t="shared" si="400"/>
        <v>0</v>
      </c>
      <c r="W494" s="3">
        <f t="shared" si="401"/>
        <v>0</v>
      </c>
      <c r="X494" s="3">
        <f t="shared" si="402"/>
        <v>0</v>
      </c>
      <c r="Y494" s="18" t="e">
        <f t="shared" si="403"/>
        <v>#DIV/0!</v>
      </c>
      <c r="Z494" s="6">
        <f t="shared" si="404"/>
        <v>0</v>
      </c>
      <c r="AA494" s="6">
        <f t="shared" si="405"/>
        <v>0</v>
      </c>
      <c r="AB494" s="6">
        <f t="shared" si="406"/>
        <v>0</v>
      </c>
      <c r="AC494" s="18" t="e">
        <f t="shared" si="407"/>
        <v>#DIV/0!</v>
      </c>
      <c r="AD494" s="6">
        <f t="shared" si="408"/>
        <v>0</v>
      </c>
      <c r="AE494" s="6">
        <f t="shared" si="409"/>
        <v>0</v>
      </c>
      <c r="AF494" s="6">
        <f t="shared" si="410"/>
        <v>0</v>
      </c>
      <c r="AG494" s="6">
        <f t="shared" si="411"/>
        <v>0</v>
      </c>
      <c r="AH494" s="3">
        <f t="shared" si="412"/>
        <v>0</v>
      </c>
      <c r="AI494" s="6">
        <f t="shared" si="413"/>
        <v>0</v>
      </c>
      <c r="AJ494" s="3">
        <f t="shared" si="414"/>
        <v>0</v>
      </c>
      <c r="AK494" s="18" t="e">
        <f t="shared" si="415"/>
        <v>#DIV/0!</v>
      </c>
    </row>
    <row r="495" spans="2:37" hidden="1" x14ac:dyDescent="0.25">
      <c r="B495" s="80" t="s">
        <v>1007</v>
      </c>
      <c r="C495" t="s">
        <v>1008</v>
      </c>
      <c r="E495"/>
      <c r="H495" s="3">
        <f t="shared" si="430"/>
        <v>0</v>
      </c>
      <c r="I495" s="3">
        <f t="shared" si="424"/>
        <v>0</v>
      </c>
      <c r="J495" s="6">
        <v>0</v>
      </c>
      <c r="K495" s="6">
        <f t="shared" si="425"/>
        <v>0</v>
      </c>
      <c r="L495" s="6">
        <f t="shared" si="431"/>
        <v>0</v>
      </c>
      <c r="M495" s="6">
        <f t="shared" si="426"/>
        <v>0</v>
      </c>
      <c r="N495" s="6">
        <f t="shared" si="427"/>
        <v>0</v>
      </c>
      <c r="O495" s="3">
        <f t="shared" si="428"/>
        <v>0</v>
      </c>
      <c r="P495" s="65">
        <f t="shared" si="429"/>
        <v>0</v>
      </c>
      <c r="Q495" s="6">
        <f t="shared" si="395"/>
        <v>0</v>
      </c>
      <c r="R495" s="6">
        <f t="shared" si="396"/>
        <v>0</v>
      </c>
      <c r="S495" s="6">
        <f t="shared" si="397"/>
        <v>0</v>
      </c>
      <c r="T495" s="6">
        <f t="shared" si="398"/>
        <v>0</v>
      </c>
      <c r="U495" s="6">
        <f t="shared" si="399"/>
        <v>0</v>
      </c>
      <c r="V495" s="3">
        <f t="shared" si="400"/>
        <v>0</v>
      </c>
      <c r="W495" s="3">
        <f t="shared" si="401"/>
        <v>0</v>
      </c>
      <c r="X495" s="3">
        <f t="shared" si="402"/>
        <v>0</v>
      </c>
      <c r="Y495" s="18" t="e">
        <f t="shared" si="403"/>
        <v>#DIV/0!</v>
      </c>
      <c r="Z495" s="6">
        <f t="shared" si="404"/>
        <v>0</v>
      </c>
      <c r="AA495" s="6">
        <f t="shared" si="405"/>
        <v>0</v>
      </c>
      <c r="AB495" s="6">
        <f t="shared" si="406"/>
        <v>0</v>
      </c>
      <c r="AC495" s="18" t="e">
        <f t="shared" si="407"/>
        <v>#DIV/0!</v>
      </c>
      <c r="AD495" s="6">
        <f t="shared" si="408"/>
        <v>0</v>
      </c>
      <c r="AE495" s="6">
        <f t="shared" si="409"/>
        <v>0</v>
      </c>
      <c r="AF495" s="6">
        <f t="shared" si="410"/>
        <v>0</v>
      </c>
      <c r="AG495" s="6">
        <f t="shared" si="411"/>
        <v>0</v>
      </c>
      <c r="AH495" s="3">
        <f t="shared" si="412"/>
        <v>0</v>
      </c>
      <c r="AI495" s="6">
        <f t="shared" si="413"/>
        <v>0</v>
      </c>
      <c r="AJ495" s="3">
        <f t="shared" si="414"/>
        <v>0</v>
      </c>
      <c r="AK495" s="18" t="e">
        <f t="shared" si="415"/>
        <v>#DIV/0!</v>
      </c>
    </row>
    <row r="496" spans="2:37" x14ac:dyDescent="0.25">
      <c r="B496" s="80"/>
      <c r="E496"/>
      <c r="H496" s="3">
        <f>G496*0%</f>
        <v>0</v>
      </c>
      <c r="I496" s="3">
        <f t="shared" si="424"/>
        <v>0</v>
      </c>
      <c r="J496" s="6">
        <v>0</v>
      </c>
      <c r="K496" s="6">
        <f t="shared" si="425"/>
        <v>0</v>
      </c>
      <c r="L496" s="6">
        <f>G496*7%</f>
        <v>0</v>
      </c>
      <c r="M496" s="6">
        <f t="shared" si="426"/>
        <v>0</v>
      </c>
      <c r="N496" s="6">
        <f t="shared" si="427"/>
        <v>0</v>
      </c>
      <c r="O496" s="3">
        <f t="shared" si="428"/>
        <v>0</v>
      </c>
      <c r="P496" s="65">
        <f t="shared" si="429"/>
        <v>0</v>
      </c>
      <c r="Q496" s="6">
        <f t="shared" si="395"/>
        <v>0</v>
      </c>
      <c r="R496" s="6">
        <f t="shared" si="396"/>
        <v>0</v>
      </c>
      <c r="S496" s="6">
        <f t="shared" si="397"/>
        <v>0</v>
      </c>
      <c r="T496" s="6">
        <f t="shared" si="398"/>
        <v>0</v>
      </c>
      <c r="U496" s="6">
        <f t="shared" si="399"/>
        <v>0</v>
      </c>
      <c r="V496" s="3">
        <f t="shared" si="400"/>
        <v>0</v>
      </c>
      <c r="W496" s="3">
        <f t="shared" si="401"/>
        <v>0</v>
      </c>
      <c r="X496" s="3">
        <f t="shared" si="402"/>
        <v>0</v>
      </c>
      <c r="Y496" s="18" t="e">
        <f t="shared" si="403"/>
        <v>#DIV/0!</v>
      </c>
      <c r="Z496" s="6">
        <f t="shared" si="404"/>
        <v>0</v>
      </c>
      <c r="AA496" s="6">
        <f t="shared" si="405"/>
        <v>0</v>
      </c>
      <c r="AB496" s="6">
        <f t="shared" si="406"/>
        <v>0</v>
      </c>
      <c r="AC496" s="18" t="e">
        <f t="shared" si="407"/>
        <v>#DIV/0!</v>
      </c>
      <c r="AD496" s="6">
        <f t="shared" si="408"/>
        <v>0</v>
      </c>
      <c r="AE496" s="6">
        <f t="shared" si="409"/>
        <v>0</v>
      </c>
      <c r="AF496" s="6">
        <f t="shared" si="410"/>
        <v>0</v>
      </c>
      <c r="AG496" s="6">
        <f t="shared" si="411"/>
        <v>0</v>
      </c>
      <c r="AH496" s="3">
        <f t="shared" si="412"/>
        <v>0</v>
      </c>
      <c r="AI496" s="6">
        <f t="shared" si="413"/>
        <v>0</v>
      </c>
      <c r="AJ496" s="3">
        <f t="shared" si="414"/>
        <v>0</v>
      </c>
      <c r="AK496" s="18" t="e">
        <f t="shared" si="415"/>
        <v>#DIV/0!</v>
      </c>
    </row>
    <row r="497" spans="2:37" hidden="1" x14ac:dyDescent="0.25">
      <c r="B497" s="80" t="s">
        <v>838</v>
      </c>
      <c r="C497" t="s">
        <v>839</v>
      </c>
      <c r="E497" s="6">
        <v>0.24</v>
      </c>
      <c r="H497" s="3">
        <f t="shared" ref="H497:H509" si="432">G497*5%</f>
        <v>0</v>
      </c>
      <c r="I497" s="3">
        <f t="shared" si="424"/>
        <v>0</v>
      </c>
      <c r="J497" s="6">
        <v>0</v>
      </c>
      <c r="K497" s="6">
        <f t="shared" si="425"/>
        <v>0</v>
      </c>
      <c r="L497" s="6">
        <f t="shared" ref="L497:L509" si="433">G497*12%</f>
        <v>0</v>
      </c>
      <c r="M497" s="6">
        <f t="shared" si="426"/>
        <v>0</v>
      </c>
      <c r="N497" s="6">
        <f t="shared" si="427"/>
        <v>0</v>
      </c>
      <c r="O497" s="3">
        <f t="shared" si="428"/>
        <v>0</v>
      </c>
      <c r="P497" s="65">
        <f t="shared" si="429"/>
        <v>0</v>
      </c>
      <c r="Q497" s="6">
        <f t="shared" si="395"/>
        <v>0</v>
      </c>
      <c r="R497" s="6">
        <f t="shared" si="396"/>
        <v>0</v>
      </c>
      <c r="S497" s="6">
        <f t="shared" si="397"/>
        <v>0</v>
      </c>
      <c r="T497" s="6">
        <f t="shared" si="398"/>
        <v>0</v>
      </c>
      <c r="U497" s="6">
        <f t="shared" si="399"/>
        <v>0</v>
      </c>
      <c r="V497" s="3">
        <f t="shared" si="400"/>
        <v>0</v>
      </c>
      <c r="W497" s="3">
        <f t="shared" si="401"/>
        <v>0</v>
      </c>
      <c r="X497" s="3">
        <f t="shared" si="402"/>
        <v>0</v>
      </c>
      <c r="Y497" s="18" t="e">
        <f t="shared" si="403"/>
        <v>#DIV/0!</v>
      </c>
      <c r="Z497" s="6">
        <f t="shared" si="404"/>
        <v>0</v>
      </c>
      <c r="AA497" s="6">
        <f t="shared" si="405"/>
        <v>0</v>
      </c>
      <c r="AB497" s="6">
        <f t="shared" si="406"/>
        <v>0</v>
      </c>
      <c r="AC497" s="18" t="e">
        <f t="shared" si="407"/>
        <v>#DIV/0!</v>
      </c>
      <c r="AD497" s="6">
        <f t="shared" si="408"/>
        <v>0</v>
      </c>
      <c r="AE497" s="6">
        <f t="shared" si="409"/>
        <v>0</v>
      </c>
      <c r="AF497" s="6">
        <f t="shared" si="410"/>
        <v>0</v>
      </c>
      <c r="AG497" s="6">
        <f t="shared" si="411"/>
        <v>0</v>
      </c>
      <c r="AH497" s="3">
        <f t="shared" si="412"/>
        <v>0</v>
      </c>
      <c r="AI497" s="6">
        <f t="shared" si="413"/>
        <v>0</v>
      </c>
      <c r="AJ497" s="3">
        <f t="shared" si="414"/>
        <v>0</v>
      </c>
      <c r="AK497" s="18" t="e">
        <f t="shared" si="415"/>
        <v>#DIV/0!</v>
      </c>
    </row>
    <row r="498" spans="2:37" hidden="1" x14ac:dyDescent="0.25">
      <c r="B498" s="80" t="s">
        <v>1117</v>
      </c>
      <c r="C498" t="s">
        <v>1118</v>
      </c>
      <c r="E498"/>
      <c r="H498" s="3">
        <f t="shared" si="432"/>
        <v>0</v>
      </c>
      <c r="I498" s="3">
        <f t="shared" si="424"/>
        <v>0</v>
      </c>
      <c r="J498" s="6">
        <v>0</v>
      </c>
      <c r="K498" s="6">
        <f t="shared" si="425"/>
        <v>0</v>
      </c>
      <c r="L498" s="6">
        <f t="shared" si="433"/>
        <v>0</v>
      </c>
      <c r="M498" s="6">
        <f t="shared" si="426"/>
        <v>0</v>
      </c>
      <c r="N498" s="6">
        <f t="shared" si="427"/>
        <v>0</v>
      </c>
      <c r="O498" s="3">
        <f t="shared" si="428"/>
        <v>0</v>
      </c>
      <c r="P498" s="65">
        <f t="shared" si="429"/>
        <v>0</v>
      </c>
      <c r="Q498" s="6">
        <f t="shared" si="395"/>
        <v>0</v>
      </c>
      <c r="R498" s="6">
        <f t="shared" si="396"/>
        <v>0</v>
      </c>
      <c r="S498" s="6">
        <f t="shared" si="397"/>
        <v>0</v>
      </c>
      <c r="T498" s="6">
        <f t="shared" si="398"/>
        <v>0</v>
      </c>
      <c r="U498" s="6">
        <f t="shared" si="399"/>
        <v>0</v>
      </c>
      <c r="V498" s="3">
        <f t="shared" si="400"/>
        <v>0</v>
      </c>
      <c r="W498" s="3">
        <f t="shared" si="401"/>
        <v>0</v>
      </c>
      <c r="X498" s="3">
        <f t="shared" si="402"/>
        <v>0</v>
      </c>
      <c r="Y498" s="18" t="e">
        <f t="shared" si="403"/>
        <v>#DIV/0!</v>
      </c>
      <c r="Z498" s="6">
        <f t="shared" si="404"/>
        <v>0</v>
      </c>
      <c r="AA498" s="6">
        <f t="shared" si="405"/>
        <v>0</v>
      </c>
      <c r="AB498" s="6">
        <f t="shared" si="406"/>
        <v>0</v>
      </c>
      <c r="AC498" s="18" t="e">
        <f t="shared" si="407"/>
        <v>#DIV/0!</v>
      </c>
      <c r="AD498" s="6">
        <f t="shared" si="408"/>
        <v>0</v>
      </c>
      <c r="AE498" s="6">
        <f t="shared" si="409"/>
        <v>0</v>
      </c>
      <c r="AF498" s="6">
        <f t="shared" si="410"/>
        <v>0</v>
      </c>
      <c r="AG498" s="6">
        <f t="shared" si="411"/>
        <v>0</v>
      </c>
      <c r="AH498" s="3">
        <f t="shared" si="412"/>
        <v>0</v>
      </c>
      <c r="AI498" s="6">
        <f t="shared" si="413"/>
        <v>0</v>
      </c>
      <c r="AJ498" s="3">
        <f t="shared" si="414"/>
        <v>0</v>
      </c>
      <c r="AK498" s="18" t="e">
        <f t="shared" si="415"/>
        <v>#DIV/0!</v>
      </c>
    </row>
    <row r="499" spans="2:37" hidden="1" x14ac:dyDescent="0.25">
      <c r="B499" s="80" t="s">
        <v>1287</v>
      </c>
      <c r="C499" t="s">
        <v>1288</v>
      </c>
      <c r="E499"/>
      <c r="H499" s="3">
        <f t="shared" si="432"/>
        <v>0</v>
      </c>
      <c r="I499" s="3">
        <f t="shared" si="424"/>
        <v>0</v>
      </c>
      <c r="J499" s="6">
        <v>0</v>
      </c>
      <c r="K499" s="6">
        <f t="shared" si="425"/>
        <v>0</v>
      </c>
      <c r="L499" s="6">
        <f t="shared" si="433"/>
        <v>0</v>
      </c>
      <c r="M499" s="6">
        <f t="shared" si="426"/>
        <v>0</v>
      </c>
      <c r="N499" s="6">
        <f t="shared" si="427"/>
        <v>0</v>
      </c>
      <c r="O499" s="3">
        <f t="shared" si="428"/>
        <v>0</v>
      </c>
      <c r="P499" s="65">
        <f t="shared" si="429"/>
        <v>0</v>
      </c>
      <c r="Q499" s="6">
        <f t="shared" si="395"/>
        <v>0</v>
      </c>
      <c r="R499" s="6">
        <f t="shared" si="396"/>
        <v>0</v>
      </c>
      <c r="S499" s="6">
        <f t="shared" si="397"/>
        <v>0</v>
      </c>
      <c r="T499" s="6">
        <f t="shared" si="398"/>
        <v>0</v>
      </c>
      <c r="U499" s="6">
        <f t="shared" si="399"/>
        <v>0</v>
      </c>
      <c r="V499" s="3">
        <f t="shared" si="400"/>
        <v>0</v>
      </c>
      <c r="W499" s="3">
        <f t="shared" si="401"/>
        <v>0</v>
      </c>
      <c r="X499" s="3">
        <f t="shared" si="402"/>
        <v>0</v>
      </c>
      <c r="Y499" s="18" t="e">
        <f t="shared" si="403"/>
        <v>#DIV/0!</v>
      </c>
      <c r="Z499" s="6">
        <f t="shared" si="404"/>
        <v>0</v>
      </c>
      <c r="AA499" s="6">
        <f t="shared" si="405"/>
        <v>0</v>
      </c>
      <c r="AB499" s="6">
        <f t="shared" si="406"/>
        <v>0</v>
      </c>
      <c r="AC499" s="18" t="e">
        <f t="shared" si="407"/>
        <v>#DIV/0!</v>
      </c>
      <c r="AD499" s="6">
        <f t="shared" si="408"/>
        <v>0</v>
      </c>
      <c r="AE499" s="6">
        <f t="shared" si="409"/>
        <v>0</v>
      </c>
      <c r="AF499" s="6">
        <f t="shared" si="410"/>
        <v>0</v>
      </c>
      <c r="AG499" s="6">
        <f t="shared" si="411"/>
        <v>0</v>
      </c>
      <c r="AH499" s="3">
        <f t="shared" si="412"/>
        <v>0</v>
      </c>
      <c r="AI499" s="6">
        <f t="shared" si="413"/>
        <v>0</v>
      </c>
      <c r="AJ499" s="3">
        <f t="shared" si="414"/>
        <v>0</v>
      </c>
      <c r="AK499" s="18" t="e">
        <f t="shared" si="415"/>
        <v>#DIV/0!</v>
      </c>
    </row>
    <row r="500" spans="2:37" hidden="1" x14ac:dyDescent="0.25">
      <c r="B500" s="80" t="s">
        <v>1119</v>
      </c>
      <c r="C500" t="s">
        <v>1120</v>
      </c>
      <c r="E500"/>
      <c r="H500" s="3">
        <f t="shared" si="432"/>
        <v>0</v>
      </c>
      <c r="I500" s="3">
        <f t="shared" si="424"/>
        <v>0</v>
      </c>
      <c r="J500" s="6">
        <v>0</v>
      </c>
      <c r="K500" s="6">
        <f t="shared" si="425"/>
        <v>0</v>
      </c>
      <c r="L500" s="6">
        <f t="shared" si="433"/>
        <v>0</v>
      </c>
      <c r="M500" s="6">
        <f t="shared" si="426"/>
        <v>0</v>
      </c>
      <c r="N500" s="6">
        <f t="shared" si="427"/>
        <v>0</v>
      </c>
      <c r="O500" s="3">
        <f t="shared" si="428"/>
        <v>0</v>
      </c>
      <c r="P500" s="65">
        <f t="shared" si="429"/>
        <v>0</v>
      </c>
      <c r="Q500" s="6">
        <f t="shared" si="395"/>
        <v>0</v>
      </c>
      <c r="R500" s="6">
        <f t="shared" si="396"/>
        <v>0</v>
      </c>
      <c r="S500" s="6">
        <f t="shared" si="397"/>
        <v>0</v>
      </c>
      <c r="T500" s="6">
        <f t="shared" si="398"/>
        <v>0</v>
      </c>
      <c r="U500" s="6">
        <f t="shared" si="399"/>
        <v>0</v>
      </c>
      <c r="V500" s="3">
        <f t="shared" si="400"/>
        <v>0</v>
      </c>
      <c r="W500" s="3">
        <f t="shared" si="401"/>
        <v>0</v>
      </c>
      <c r="X500" s="3">
        <f t="shared" si="402"/>
        <v>0</v>
      </c>
      <c r="Y500" s="18" t="e">
        <f t="shared" si="403"/>
        <v>#DIV/0!</v>
      </c>
      <c r="Z500" s="6">
        <f t="shared" si="404"/>
        <v>0</v>
      </c>
      <c r="AA500" s="6">
        <f t="shared" si="405"/>
        <v>0</v>
      </c>
      <c r="AB500" s="6">
        <f t="shared" si="406"/>
        <v>0</v>
      </c>
      <c r="AC500" s="18" t="e">
        <f t="shared" si="407"/>
        <v>#DIV/0!</v>
      </c>
      <c r="AD500" s="6">
        <f t="shared" si="408"/>
        <v>0</v>
      </c>
      <c r="AE500" s="6">
        <f t="shared" si="409"/>
        <v>0</v>
      </c>
      <c r="AF500" s="6">
        <f t="shared" si="410"/>
        <v>0</v>
      </c>
      <c r="AG500" s="6">
        <f t="shared" si="411"/>
        <v>0</v>
      </c>
      <c r="AH500" s="3">
        <f t="shared" si="412"/>
        <v>0</v>
      </c>
      <c r="AI500" s="6">
        <f t="shared" si="413"/>
        <v>0</v>
      </c>
      <c r="AJ500" s="3">
        <f t="shared" si="414"/>
        <v>0</v>
      </c>
      <c r="AK500" s="18" t="e">
        <f t="shared" si="415"/>
        <v>#DIV/0!</v>
      </c>
    </row>
    <row r="501" spans="2:37" hidden="1" x14ac:dyDescent="0.25">
      <c r="B501" s="80" t="s">
        <v>1115</v>
      </c>
      <c r="C501" t="s">
        <v>1116</v>
      </c>
      <c r="E501"/>
      <c r="H501" s="3">
        <f t="shared" si="432"/>
        <v>0</v>
      </c>
      <c r="I501" s="3">
        <f t="shared" si="424"/>
        <v>0</v>
      </c>
      <c r="J501" s="6">
        <v>0</v>
      </c>
      <c r="K501" s="6">
        <f t="shared" si="425"/>
        <v>0</v>
      </c>
      <c r="L501" s="6">
        <f t="shared" si="433"/>
        <v>0</v>
      </c>
      <c r="M501" s="6">
        <f t="shared" si="426"/>
        <v>0</v>
      </c>
      <c r="N501" s="6">
        <f t="shared" si="427"/>
        <v>0</v>
      </c>
      <c r="O501" s="3">
        <f t="shared" si="428"/>
        <v>0</v>
      </c>
      <c r="P501" s="65">
        <f t="shared" si="429"/>
        <v>0</v>
      </c>
      <c r="Q501" s="6">
        <f t="shared" si="395"/>
        <v>0</v>
      </c>
      <c r="R501" s="6">
        <f t="shared" si="396"/>
        <v>0</v>
      </c>
      <c r="S501" s="6">
        <f t="shared" si="397"/>
        <v>0</v>
      </c>
      <c r="T501" s="6">
        <f t="shared" si="398"/>
        <v>0</v>
      </c>
      <c r="U501" s="6">
        <f t="shared" si="399"/>
        <v>0</v>
      </c>
      <c r="V501" s="3">
        <f t="shared" si="400"/>
        <v>0</v>
      </c>
      <c r="W501" s="3">
        <f t="shared" si="401"/>
        <v>0</v>
      </c>
      <c r="X501" s="3">
        <f t="shared" si="402"/>
        <v>0</v>
      </c>
      <c r="Y501" s="18" t="e">
        <f t="shared" si="403"/>
        <v>#DIV/0!</v>
      </c>
      <c r="Z501" s="6">
        <f t="shared" si="404"/>
        <v>0</v>
      </c>
      <c r="AA501" s="6">
        <f t="shared" si="405"/>
        <v>0</v>
      </c>
      <c r="AB501" s="6">
        <f t="shared" si="406"/>
        <v>0</v>
      </c>
      <c r="AC501" s="18" t="e">
        <f t="shared" si="407"/>
        <v>#DIV/0!</v>
      </c>
      <c r="AD501" s="6">
        <f t="shared" si="408"/>
        <v>0</v>
      </c>
      <c r="AE501" s="6">
        <f t="shared" si="409"/>
        <v>0</v>
      </c>
      <c r="AF501" s="6">
        <f t="shared" si="410"/>
        <v>0</v>
      </c>
      <c r="AG501" s="6">
        <f t="shared" si="411"/>
        <v>0</v>
      </c>
      <c r="AH501" s="3">
        <f t="shared" si="412"/>
        <v>0</v>
      </c>
      <c r="AI501" s="6">
        <f t="shared" si="413"/>
        <v>0</v>
      </c>
      <c r="AJ501" s="3">
        <f t="shared" si="414"/>
        <v>0</v>
      </c>
      <c r="AK501" s="18" t="e">
        <f t="shared" si="415"/>
        <v>#DIV/0!</v>
      </c>
    </row>
    <row r="502" spans="2:37" hidden="1" x14ac:dyDescent="0.25">
      <c r="B502" s="80" t="s">
        <v>1121</v>
      </c>
      <c r="C502" t="s">
        <v>1122</v>
      </c>
      <c r="E502"/>
      <c r="H502" s="3">
        <f t="shared" si="432"/>
        <v>0</v>
      </c>
      <c r="I502" s="3">
        <f t="shared" si="424"/>
        <v>0</v>
      </c>
      <c r="J502" s="6">
        <v>0</v>
      </c>
      <c r="K502" s="6">
        <f t="shared" si="425"/>
        <v>0</v>
      </c>
      <c r="L502" s="6">
        <f t="shared" si="433"/>
        <v>0</v>
      </c>
      <c r="M502" s="6">
        <f t="shared" si="426"/>
        <v>0</v>
      </c>
      <c r="N502" s="6">
        <f t="shared" si="427"/>
        <v>0</v>
      </c>
      <c r="O502" s="3">
        <f t="shared" si="428"/>
        <v>0</v>
      </c>
      <c r="P502" s="65">
        <f t="shared" si="429"/>
        <v>0</v>
      </c>
      <c r="Q502" s="6">
        <f t="shared" si="395"/>
        <v>0</v>
      </c>
      <c r="R502" s="6">
        <f t="shared" si="396"/>
        <v>0</v>
      </c>
      <c r="S502" s="6">
        <f t="shared" si="397"/>
        <v>0</v>
      </c>
      <c r="T502" s="6">
        <f t="shared" si="398"/>
        <v>0</v>
      </c>
      <c r="U502" s="6">
        <f t="shared" si="399"/>
        <v>0</v>
      </c>
      <c r="V502" s="3">
        <f t="shared" si="400"/>
        <v>0</v>
      </c>
      <c r="W502" s="3">
        <f t="shared" si="401"/>
        <v>0</v>
      </c>
      <c r="X502" s="3">
        <f t="shared" si="402"/>
        <v>0</v>
      </c>
      <c r="Y502" s="18" t="e">
        <f t="shared" si="403"/>
        <v>#DIV/0!</v>
      </c>
      <c r="Z502" s="6">
        <f t="shared" si="404"/>
        <v>0</v>
      </c>
      <c r="AA502" s="6">
        <f t="shared" si="405"/>
        <v>0</v>
      </c>
      <c r="AB502" s="6">
        <f t="shared" si="406"/>
        <v>0</v>
      </c>
      <c r="AC502" s="18" t="e">
        <f t="shared" si="407"/>
        <v>#DIV/0!</v>
      </c>
      <c r="AD502" s="6">
        <f t="shared" si="408"/>
        <v>0</v>
      </c>
      <c r="AE502" s="6">
        <f t="shared" si="409"/>
        <v>0</v>
      </c>
      <c r="AF502" s="6">
        <f t="shared" si="410"/>
        <v>0</v>
      </c>
      <c r="AG502" s="6">
        <f t="shared" si="411"/>
        <v>0</v>
      </c>
      <c r="AH502" s="3">
        <f t="shared" si="412"/>
        <v>0</v>
      </c>
      <c r="AI502" s="6">
        <f t="shared" si="413"/>
        <v>0</v>
      </c>
      <c r="AJ502" s="3">
        <f t="shared" si="414"/>
        <v>0</v>
      </c>
      <c r="AK502" s="18" t="e">
        <f t="shared" si="415"/>
        <v>#DIV/0!</v>
      </c>
    </row>
    <row r="503" spans="2:37" hidden="1" x14ac:dyDescent="0.25">
      <c r="B503" s="80" t="s">
        <v>1125</v>
      </c>
      <c r="C503" t="s">
        <v>1126</v>
      </c>
      <c r="E503"/>
      <c r="H503" s="3">
        <f t="shared" si="432"/>
        <v>0</v>
      </c>
      <c r="I503" s="3">
        <f t="shared" si="424"/>
        <v>0</v>
      </c>
      <c r="J503" s="6">
        <v>0</v>
      </c>
      <c r="K503" s="6">
        <f t="shared" si="425"/>
        <v>0</v>
      </c>
      <c r="L503" s="6">
        <f t="shared" si="433"/>
        <v>0</v>
      </c>
      <c r="M503" s="6">
        <f t="shared" si="426"/>
        <v>0</v>
      </c>
      <c r="N503" s="6">
        <f t="shared" si="427"/>
        <v>0</v>
      </c>
      <c r="O503" s="3">
        <f t="shared" si="428"/>
        <v>0</v>
      </c>
      <c r="P503" s="65">
        <f t="shared" si="429"/>
        <v>0</v>
      </c>
      <c r="Q503" s="6">
        <f t="shared" si="395"/>
        <v>0</v>
      </c>
      <c r="R503" s="6">
        <f t="shared" si="396"/>
        <v>0</v>
      </c>
      <c r="S503" s="6">
        <f t="shared" si="397"/>
        <v>0</v>
      </c>
      <c r="T503" s="6">
        <f t="shared" si="398"/>
        <v>0</v>
      </c>
      <c r="U503" s="6">
        <f t="shared" si="399"/>
        <v>0</v>
      </c>
      <c r="V503" s="3">
        <f t="shared" si="400"/>
        <v>0</v>
      </c>
      <c r="W503" s="3">
        <f t="shared" si="401"/>
        <v>0</v>
      </c>
      <c r="X503" s="3">
        <f t="shared" si="402"/>
        <v>0</v>
      </c>
      <c r="Y503" s="18" t="e">
        <f t="shared" si="403"/>
        <v>#DIV/0!</v>
      </c>
      <c r="Z503" s="6">
        <f t="shared" si="404"/>
        <v>0</v>
      </c>
      <c r="AA503" s="6">
        <f t="shared" si="405"/>
        <v>0</v>
      </c>
      <c r="AB503" s="6">
        <f t="shared" si="406"/>
        <v>0</v>
      </c>
      <c r="AC503" s="18" t="e">
        <f t="shared" si="407"/>
        <v>#DIV/0!</v>
      </c>
      <c r="AD503" s="6">
        <f t="shared" si="408"/>
        <v>0</v>
      </c>
      <c r="AE503" s="6">
        <f t="shared" si="409"/>
        <v>0</v>
      </c>
      <c r="AF503" s="6">
        <f t="shared" si="410"/>
        <v>0</v>
      </c>
      <c r="AG503" s="6">
        <f t="shared" si="411"/>
        <v>0</v>
      </c>
      <c r="AH503" s="3">
        <f t="shared" si="412"/>
        <v>0</v>
      </c>
      <c r="AI503" s="6">
        <f t="shared" si="413"/>
        <v>0</v>
      </c>
      <c r="AJ503" s="3">
        <f t="shared" si="414"/>
        <v>0</v>
      </c>
      <c r="AK503" s="18" t="e">
        <f t="shared" si="415"/>
        <v>#DIV/0!</v>
      </c>
    </row>
    <row r="504" spans="2:37" hidden="1" x14ac:dyDescent="0.25">
      <c r="B504" s="80" t="s">
        <v>1123</v>
      </c>
      <c r="C504" t="s">
        <v>1124</v>
      </c>
      <c r="E504"/>
      <c r="H504" s="3">
        <f t="shared" si="432"/>
        <v>0</v>
      </c>
      <c r="I504" s="3">
        <f t="shared" si="424"/>
        <v>0</v>
      </c>
      <c r="J504" s="6">
        <v>0</v>
      </c>
      <c r="K504" s="6">
        <f t="shared" si="425"/>
        <v>0</v>
      </c>
      <c r="L504" s="6">
        <f t="shared" si="433"/>
        <v>0</v>
      </c>
      <c r="M504" s="6">
        <f t="shared" si="426"/>
        <v>0</v>
      </c>
      <c r="N504" s="6">
        <f t="shared" si="427"/>
        <v>0</v>
      </c>
      <c r="O504" s="3">
        <f t="shared" si="428"/>
        <v>0</v>
      </c>
      <c r="P504" s="65">
        <f t="shared" si="429"/>
        <v>0</v>
      </c>
      <c r="Q504" s="6">
        <f t="shared" si="395"/>
        <v>0</v>
      </c>
      <c r="R504" s="6">
        <f t="shared" si="396"/>
        <v>0</v>
      </c>
      <c r="S504" s="6">
        <f t="shared" si="397"/>
        <v>0</v>
      </c>
      <c r="T504" s="6">
        <f t="shared" si="398"/>
        <v>0</v>
      </c>
      <c r="U504" s="6">
        <f t="shared" si="399"/>
        <v>0</v>
      </c>
      <c r="V504" s="3">
        <f t="shared" si="400"/>
        <v>0</v>
      </c>
      <c r="W504" s="3">
        <f t="shared" si="401"/>
        <v>0</v>
      </c>
      <c r="X504" s="3">
        <f t="shared" si="402"/>
        <v>0</v>
      </c>
      <c r="Y504" s="18" t="e">
        <f t="shared" si="403"/>
        <v>#DIV/0!</v>
      </c>
      <c r="Z504" s="6">
        <f t="shared" si="404"/>
        <v>0</v>
      </c>
      <c r="AA504" s="6">
        <f t="shared" si="405"/>
        <v>0</v>
      </c>
      <c r="AB504" s="6">
        <f t="shared" si="406"/>
        <v>0</v>
      </c>
      <c r="AC504" s="18" t="e">
        <f t="shared" si="407"/>
        <v>#DIV/0!</v>
      </c>
      <c r="AD504" s="6">
        <f t="shared" si="408"/>
        <v>0</v>
      </c>
      <c r="AE504" s="6">
        <f t="shared" si="409"/>
        <v>0</v>
      </c>
      <c r="AF504" s="6">
        <f t="shared" si="410"/>
        <v>0</v>
      </c>
      <c r="AG504" s="6">
        <f t="shared" si="411"/>
        <v>0</v>
      </c>
      <c r="AH504" s="3">
        <f t="shared" si="412"/>
        <v>0</v>
      </c>
      <c r="AI504" s="6">
        <f t="shared" si="413"/>
        <v>0</v>
      </c>
      <c r="AJ504" s="3">
        <f t="shared" si="414"/>
        <v>0</v>
      </c>
      <c r="AK504" s="18" t="e">
        <f t="shared" si="415"/>
        <v>#DIV/0!</v>
      </c>
    </row>
    <row r="505" spans="2:37" hidden="1" x14ac:dyDescent="0.25">
      <c r="B505" s="80" t="s">
        <v>1081</v>
      </c>
      <c r="C505" t="s">
        <v>1082</v>
      </c>
      <c r="E505"/>
      <c r="H505" s="3">
        <f t="shared" si="432"/>
        <v>0</v>
      </c>
      <c r="I505" s="3">
        <f t="shared" si="424"/>
        <v>0</v>
      </c>
      <c r="J505" s="6">
        <v>0</v>
      </c>
      <c r="K505" s="6">
        <f t="shared" si="425"/>
        <v>0</v>
      </c>
      <c r="L505" s="6">
        <f t="shared" si="433"/>
        <v>0</v>
      </c>
      <c r="M505" s="6">
        <f t="shared" si="426"/>
        <v>0</v>
      </c>
      <c r="N505" s="6">
        <f t="shared" si="427"/>
        <v>0</v>
      </c>
      <c r="O505" s="3">
        <f t="shared" si="428"/>
        <v>0</v>
      </c>
      <c r="P505" s="65">
        <f t="shared" si="429"/>
        <v>0</v>
      </c>
      <c r="Q505" s="6">
        <f t="shared" si="395"/>
        <v>0</v>
      </c>
      <c r="R505" s="6">
        <f t="shared" si="396"/>
        <v>0</v>
      </c>
      <c r="S505" s="6">
        <f t="shared" si="397"/>
        <v>0</v>
      </c>
      <c r="T505" s="6">
        <f t="shared" si="398"/>
        <v>0</v>
      </c>
      <c r="U505" s="6">
        <f t="shared" si="399"/>
        <v>0</v>
      </c>
      <c r="V505" s="3">
        <f t="shared" si="400"/>
        <v>0</v>
      </c>
      <c r="W505" s="3">
        <f t="shared" si="401"/>
        <v>0</v>
      </c>
      <c r="X505" s="3">
        <f t="shared" si="402"/>
        <v>0</v>
      </c>
      <c r="Y505" s="18" t="e">
        <f t="shared" si="403"/>
        <v>#DIV/0!</v>
      </c>
      <c r="Z505" s="6">
        <f t="shared" si="404"/>
        <v>0</v>
      </c>
      <c r="AA505" s="6">
        <f t="shared" si="405"/>
        <v>0</v>
      </c>
      <c r="AB505" s="6">
        <f t="shared" si="406"/>
        <v>0</v>
      </c>
      <c r="AC505" s="18" t="e">
        <f t="shared" si="407"/>
        <v>#DIV/0!</v>
      </c>
      <c r="AD505" s="6">
        <f t="shared" si="408"/>
        <v>0</v>
      </c>
      <c r="AE505" s="6">
        <f t="shared" si="409"/>
        <v>0</v>
      </c>
      <c r="AF505" s="6">
        <f t="shared" si="410"/>
        <v>0</v>
      </c>
      <c r="AG505" s="6">
        <f t="shared" si="411"/>
        <v>0</v>
      </c>
      <c r="AH505" s="3">
        <f t="shared" si="412"/>
        <v>0</v>
      </c>
      <c r="AI505" s="6">
        <f t="shared" si="413"/>
        <v>0</v>
      </c>
      <c r="AJ505" s="3">
        <f t="shared" si="414"/>
        <v>0</v>
      </c>
      <c r="AK505" s="18" t="e">
        <f t="shared" si="415"/>
        <v>#DIV/0!</v>
      </c>
    </row>
    <row r="506" spans="2:37" hidden="1" x14ac:dyDescent="0.25">
      <c r="B506" s="80" t="s">
        <v>1083</v>
      </c>
      <c r="C506" t="s">
        <v>1084</v>
      </c>
      <c r="E506"/>
      <c r="H506" s="3">
        <f t="shared" si="432"/>
        <v>0</v>
      </c>
      <c r="I506" s="3">
        <f t="shared" si="424"/>
        <v>0</v>
      </c>
      <c r="J506" s="6">
        <v>0</v>
      </c>
      <c r="K506" s="6">
        <f t="shared" si="425"/>
        <v>0</v>
      </c>
      <c r="L506" s="6">
        <f t="shared" si="433"/>
        <v>0</v>
      </c>
      <c r="M506" s="6">
        <f t="shared" si="426"/>
        <v>0</v>
      </c>
      <c r="N506" s="6">
        <f t="shared" si="427"/>
        <v>0</v>
      </c>
      <c r="O506" s="3">
        <f t="shared" si="428"/>
        <v>0</v>
      </c>
      <c r="P506" s="65">
        <f t="shared" si="429"/>
        <v>0</v>
      </c>
      <c r="Q506" s="6">
        <f t="shared" si="395"/>
        <v>0</v>
      </c>
      <c r="R506" s="6">
        <f t="shared" si="396"/>
        <v>0</v>
      </c>
      <c r="S506" s="6">
        <f t="shared" si="397"/>
        <v>0</v>
      </c>
      <c r="T506" s="6">
        <f t="shared" si="398"/>
        <v>0</v>
      </c>
      <c r="U506" s="6">
        <f t="shared" si="399"/>
        <v>0</v>
      </c>
      <c r="V506" s="3">
        <f t="shared" si="400"/>
        <v>0</v>
      </c>
      <c r="W506" s="3">
        <f t="shared" si="401"/>
        <v>0</v>
      </c>
      <c r="X506" s="3">
        <f t="shared" si="402"/>
        <v>0</v>
      </c>
      <c r="Y506" s="18" t="e">
        <f t="shared" si="403"/>
        <v>#DIV/0!</v>
      </c>
      <c r="Z506" s="6">
        <f t="shared" si="404"/>
        <v>0</v>
      </c>
      <c r="AA506" s="6">
        <f t="shared" si="405"/>
        <v>0</v>
      </c>
      <c r="AB506" s="6">
        <f t="shared" si="406"/>
        <v>0</v>
      </c>
      <c r="AC506" s="18" t="e">
        <f t="shared" si="407"/>
        <v>#DIV/0!</v>
      </c>
      <c r="AD506" s="6">
        <f t="shared" si="408"/>
        <v>0</v>
      </c>
      <c r="AE506" s="6">
        <f t="shared" si="409"/>
        <v>0</v>
      </c>
      <c r="AF506" s="6">
        <f t="shared" si="410"/>
        <v>0</v>
      </c>
      <c r="AG506" s="6">
        <f t="shared" si="411"/>
        <v>0</v>
      </c>
      <c r="AH506" s="3">
        <f t="shared" si="412"/>
        <v>0</v>
      </c>
      <c r="AI506" s="6">
        <f t="shared" si="413"/>
        <v>0</v>
      </c>
      <c r="AJ506" s="3">
        <f t="shared" si="414"/>
        <v>0</v>
      </c>
      <c r="AK506" s="18" t="e">
        <f t="shared" si="415"/>
        <v>#DIV/0!</v>
      </c>
    </row>
    <row r="507" spans="2:37" hidden="1" x14ac:dyDescent="0.25">
      <c r="B507" s="80" t="s">
        <v>1085</v>
      </c>
      <c r="C507" t="s">
        <v>1086</v>
      </c>
      <c r="E507"/>
      <c r="H507" s="3">
        <f t="shared" si="432"/>
        <v>0</v>
      </c>
      <c r="I507" s="3">
        <f t="shared" si="424"/>
        <v>0</v>
      </c>
      <c r="J507" s="6">
        <v>0</v>
      </c>
      <c r="K507" s="6">
        <f t="shared" si="425"/>
        <v>0</v>
      </c>
      <c r="L507" s="6">
        <f t="shared" si="433"/>
        <v>0</v>
      </c>
      <c r="M507" s="6">
        <f t="shared" si="426"/>
        <v>0</v>
      </c>
      <c r="N507" s="6">
        <f t="shared" si="427"/>
        <v>0</v>
      </c>
      <c r="O507" s="3">
        <f t="shared" si="428"/>
        <v>0</v>
      </c>
      <c r="P507" s="65">
        <f t="shared" si="429"/>
        <v>0</v>
      </c>
      <c r="Q507" s="6">
        <f t="shared" si="395"/>
        <v>0</v>
      </c>
      <c r="R507" s="6">
        <f t="shared" si="396"/>
        <v>0</v>
      </c>
      <c r="S507" s="6">
        <f t="shared" si="397"/>
        <v>0</v>
      </c>
      <c r="T507" s="6">
        <f t="shared" si="398"/>
        <v>0</v>
      </c>
      <c r="U507" s="6">
        <f t="shared" si="399"/>
        <v>0</v>
      </c>
      <c r="V507" s="3">
        <f t="shared" si="400"/>
        <v>0</v>
      </c>
      <c r="W507" s="3">
        <f t="shared" si="401"/>
        <v>0</v>
      </c>
      <c r="X507" s="3">
        <f t="shared" si="402"/>
        <v>0</v>
      </c>
      <c r="Y507" s="18" t="e">
        <f t="shared" si="403"/>
        <v>#DIV/0!</v>
      </c>
      <c r="Z507" s="6">
        <f t="shared" si="404"/>
        <v>0</v>
      </c>
      <c r="AA507" s="6">
        <f t="shared" si="405"/>
        <v>0</v>
      </c>
      <c r="AB507" s="6">
        <f t="shared" si="406"/>
        <v>0</v>
      </c>
      <c r="AC507" s="18" t="e">
        <f t="shared" si="407"/>
        <v>#DIV/0!</v>
      </c>
      <c r="AD507" s="6">
        <f t="shared" si="408"/>
        <v>0</v>
      </c>
      <c r="AE507" s="6">
        <f t="shared" si="409"/>
        <v>0</v>
      </c>
      <c r="AF507" s="6">
        <f t="shared" si="410"/>
        <v>0</v>
      </c>
      <c r="AG507" s="6">
        <f t="shared" si="411"/>
        <v>0</v>
      </c>
      <c r="AH507" s="3">
        <f t="shared" si="412"/>
        <v>0</v>
      </c>
      <c r="AI507" s="6">
        <f t="shared" si="413"/>
        <v>0</v>
      </c>
      <c r="AJ507" s="3">
        <f t="shared" si="414"/>
        <v>0</v>
      </c>
      <c r="AK507" s="18" t="e">
        <f t="shared" si="415"/>
        <v>#DIV/0!</v>
      </c>
    </row>
    <row r="508" spans="2:37" hidden="1" x14ac:dyDescent="0.25">
      <c r="B508" s="80" t="s">
        <v>1087</v>
      </c>
      <c r="C508" t="s">
        <v>1088</v>
      </c>
      <c r="E508"/>
      <c r="H508" s="3">
        <f t="shared" si="432"/>
        <v>0</v>
      </c>
      <c r="I508" s="3">
        <f t="shared" si="424"/>
        <v>0</v>
      </c>
      <c r="J508" s="6">
        <v>0</v>
      </c>
      <c r="K508" s="6">
        <f t="shared" si="425"/>
        <v>0</v>
      </c>
      <c r="L508" s="6">
        <f t="shared" si="433"/>
        <v>0</v>
      </c>
      <c r="M508" s="6">
        <f t="shared" si="426"/>
        <v>0</v>
      </c>
      <c r="N508" s="6">
        <f t="shared" si="427"/>
        <v>0</v>
      </c>
      <c r="O508" s="3">
        <f t="shared" si="428"/>
        <v>0</v>
      </c>
      <c r="P508" s="65">
        <f t="shared" si="429"/>
        <v>0</v>
      </c>
      <c r="Q508" s="6">
        <f t="shared" si="395"/>
        <v>0</v>
      </c>
      <c r="R508" s="6">
        <f t="shared" si="396"/>
        <v>0</v>
      </c>
      <c r="S508" s="6">
        <f t="shared" si="397"/>
        <v>0</v>
      </c>
      <c r="T508" s="6">
        <f t="shared" si="398"/>
        <v>0</v>
      </c>
      <c r="U508" s="6">
        <f t="shared" si="399"/>
        <v>0</v>
      </c>
      <c r="V508" s="3">
        <f t="shared" si="400"/>
        <v>0</v>
      </c>
      <c r="W508" s="3">
        <f t="shared" si="401"/>
        <v>0</v>
      </c>
      <c r="X508" s="3">
        <f t="shared" si="402"/>
        <v>0</v>
      </c>
      <c r="Y508" s="18" t="e">
        <f t="shared" si="403"/>
        <v>#DIV/0!</v>
      </c>
      <c r="Z508" s="6">
        <f t="shared" si="404"/>
        <v>0</v>
      </c>
      <c r="AA508" s="6">
        <f t="shared" si="405"/>
        <v>0</v>
      </c>
      <c r="AB508" s="6">
        <f t="shared" si="406"/>
        <v>0</v>
      </c>
      <c r="AC508" s="18" t="e">
        <f t="shared" si="407"/>
        <v>#DIV/0!</v>
      </c>
      <c r="AD508" s="6">
        <f t="shared" si="408"/>
        <v>0</v>
      </c>
      <c r="AE508" s="6">
        <f t="shared" si="409"/>
        <v>0</v>
      </c>
      <c r="AF508" s="6">
        <f t="shared" si="410"/>
        <v>0</v>
      </c>
      <c r="AG508" s="6">
        <f t="shared" si="411"/>
        <v>0</v>
      </c>
      <c r="AH508" s="3">
        <f t="shared" si="412"/>
        <v>0</v>
      </c>
      <c r="AI508" s="6">
        <f t="shared" si="413"/>
        <v>0</v>
      </c>
      <c r="AJ508" s="3">
        <f t="shared" si="414"/>
        <v>0</v>
      </c>
      <c r="AK508" s="18" t="e">
        <f t="shared" si="415"/>
        <v>#DIV/0!</v>
      </c>
    </row>
    <row r="509" spans="2:37" hidden="1" x14ac:dyDescent="0.25">
      <c r="B509" s="80" t="s">
        <v>1089</v>
      </c>
      <c r="C509" t="s">
        <v>1090</v>
      </c>
      <c r="E509"/>
      <c r="H509" s="3">
        <f t="shared" si="432"/>
        <v>0</v>
      </c>
      <c r="I509" s="3">
        <f t="shared" si="424"/>
        <v>0</v>
      </c>
      <c r="J509" s="6">
        <v>0</v>
      </c>
      <c r="K509" s="6">
        <f t="shared" si="425"/>
        <v>0</v>
      </c>
      <c r="L509" s="6">
        <f t="shared" si="433"/>
        <v>0</v>
      </c>
      <c r="M509" s="6">
        <f t="shared" si="426"/>
        <v>0</v>
      </c>
      <c r="N509" s="6">
        <f t="shared" si="427"/>
        <v>0</v>
      </c>
      <c r="O509" s="3">
        <f t="shared" si="428"/>
        <v>0</v>
      </c>
      <c r="P509" s="65">
        <f t="shared" si="429"/>
        <v>0</v>
      </c>
      <c r="Q509" s="6">
        <f t="shared" si="395"/>
        <v>0</v>
      </c>
      <c r="R509" s="6">
        <f t="shared" si="396"/>
        <v>0</v>
      </c>
      <c r="S509" s="6">
        <f t="shared" si="397"/>
        <v>0</v>
      </c>
      <c r="T509" s="6">
        <f t="shared" si="398"/>
        <v>0</v>
      </c>
      <c r="U509" s="6">
        <f t="shared" si="399"/>
        <v>0</v>
      </c>
      <c r="V509" s="3">
        <f t="shared" si="400"/>
        <v>0</v>
      </c>
      <c r="W509" s="3">
        <f t="shared" si="401"/>
        <v>0</v>
      </c>
      <c r="X509" s="3">
        <f t="shared" si="402"/>
        <v>0</v>
      </c>
      <c r="Y509" s="18" t="e">
        <f t="shared" si="403"/>
        <v>#DIV/0!</v>
      </c>
      <c r="Z509" s="6">
        <f t="shared" si="404"/>
        <v>0</v>
      </c>
      <c r="AA509" s="6">
        <f t="shared" si="405"/>
        <v>0</v>
      </c>
      <c r="AB509" s="6">
        <f t="shared" si="406"/>
        <v>0</v>
      </c>
      <c r="AC509" s="18" t="e">
        <f t="shared" si="407"/>
        <v>#DIV/0!</v>
      </c>
      <c r="AD509" s="6">
        <f t="shared" si="408"/>
        <v>0</v>
      </c>
      <c r="AE509" s="6">
        <f t="shared" si="409"/>
        <v>0</v>
      </c>
      <c r="AF509" s="6">
        <f t="shared" si="410"/>
        <v>0</v>
      </c>
      <c r="AG509" s="6">
        <f t="shared" si="411"/>
        <v>0</v>
      </c>
      <c r="AH509" s="3">
        <f t="shared" si="412"/>
        <v>0</v>
      </c>
      <c r="AI509" s="6">
        <f t="shared" si="413"/>
        <v>0</v>
      </c>
      <c r="AJ509" s="3">
        <f t="shared" si="414"/>
        <v>0</v>
      </c>
      <c r="AK509" s="18" t="e">
        <f t="shared" si="415"/>
        <v>#DIV/0!</v>
      </c>
    </row>
    <row r="510" spans="2:37" x14ac:dyDescent="0.25">
      <c r="B510" s="80"/>
      <c r="H510" s="3">
        <f t="shared" ref="H510:H530" si="434">G510*0%</f>
        <v>0</v>
      </c>
      <c r="I510" s="3">
        <f t="shared" ref="I510:I530" si="435">G510*0%</f>
        <v>0</v>
      </c>
      <c r="J510" s="6">
        <v>0</v>
      </c>
      <c r="K510" s="6">
        <f t="shared" ref="K510:K530" si="436">SUM(G510:J510)</f>
        <v>0</v>
      </c>
      <c r="L510" s="6">
        <f t="shared" ref="L510:L530" si="437">G510*7%</f>
        <v>0</v>
      </c>
      <c r="M510" s="6">
        <f t="shared" ref="M510:M530" si="438">K510-L510</f>
        <v>0</v>
      </c>
      <c r="N510" s="6">
        <f t="shared" ref="N510:N530" si="439">M510*2.2</f>
        <v>0</v>
      </c>
      <c r="O510" s="3">
        <f t="shared" ref="O510:O530" si="440">N510*18%</f>
        <v>0</v>
      </c>
      <c r="P510" s="65">
        <f t="shared" ref="P510:P530" si="441">O510-L510</f>
        <v>0</v>
      </c>
      <c r="Q510" s="6">
        <f t="shared" si="395"/>
        <v>0</v>
      </c>
      <c r="R510" s="6">
        <f t="shared" si="396"/>
        <v>0</v>
      </c>
      <c r="S510" s="6">
        <f t="shared" si="397"/>
        <v>0</v>
      </c>
      <c r="T510" s="6">
        <f t="shared" si="398"/>
        <v>0</v>
      </c>
      <c r="U510" s="6">
        <f t="shared" si="399"/>
        <v>0</v>
      </c>
      <c r="V510" s="3">
        <f t="shared" si="400"/>
        <v>0</v>
      </c>
      <c r="W510" s="3">
        <f t="shared" si="401"/>
        <v>0</v>
      </c>
      <c r="X510" s="3">
        <f t="shared" si="402"/>
        <v>0</v>
      </c>
      <c r="Y510" s="18" t="e">
        <f t="shared" si="403"/>
        <v>#DIV/0!</v>
      </c>
      <c r="Z510" s="6">
        <f t="shared" si="404"/>
        <v>0</v>
      </c>
      <c r="AA510" s="6">
        <f t="shared" si="405"/>
        <v>0</v>
      </c>
      <c r="AB510" s="6">
        <f t="shared" si="406"/>
        <v>0</v>
      </c>
      <c r="AC510" s="18" t="e">
        <f t="shared" si="407"/>
        <v>#DIV/0!</v>
      </c>
      <c r="AD510" s="6">
        <f t="shared" si="408"/>
        <v>0</v>
      </c>
      <c r="AE510" s="6">
        <f t="shared" si="409"/>
        <v>0</v>
      </c>
      <c r="AF510" s="6">
        <f t="shared" si="410"/>
        <v>0</v>
      </c>
      <c r="AG510" s="6">
        <f t="shared" si="411"/>
        <v>0</v>
      </c>
      <c r="AH510" s="3">
        <f t="shared" si="412"/>
        <v>0</v>
      </c>
      <c r="AI510" s="6">
        <f t="shared" si="413"/>
        <v>0</v>
      </c>
      <c r="AJ510" s="3">
        <f t="shared" si="414"/>
        <v>0</v>
      </c>
      <c r="AK510" s="18" t="e">
        <f t="shared" si="415"/>
        <v>#DIV/0!</v>
      </c>
    </row>
    <row r="511" spans="2:37" x14ac:dyDescent="0.25">
      <c r="B511" s="80"/>
      <c r="H511" s="3">
        <f t="shared" si="434"/>
        <v>0</v>
      </c>
      <c r="I511" s="3">
        <f t="shared" si="435"/>
        <v>0</v>
      </c>
      <c r="J511" s="6">
        <v>0</v>
      </c>
      <c r="K511" s="6">
        <f t="shared" si="436"/>
        <v>0</v>
      </c>
      <c r="L511" s="6">
        <f t="shared" si="437"/>
        <v>0</v>
      </c>
      <c r="M511" s="6">
        <f t="shared" si="438"/>
        <v>0</v>
      </c>
      <c r="N511" s="6">
        <f t="shared" si="439"/>
        <v>0</v>
      </c>
      <c r="O511" s="3">
        <f t="shared" si="440"/>
        <v>0</v>
      </c>
      <c r="P511" s="65">
        <f t="shared" si="441"/>
        <v>0</v>
      </c>
      <c r="Q511" s="6">
        <f t="shared" si="395"/>
        <v>0</v>
      </c>
      <c r="R511" s="6">
        <f t="shared" si="396"/>
        <v>0</v>
      </c>
      <c r="S511" s="6">
        <f t="shared" ref="S511:S529" si="442">N511*3.5%</f>
        <v>0</v>
      </c>
      <c r="T511" s="6">
        <f t="shared" si="398"/>
        <v>0</v>
      </c>
      <c r="U511" s="6">
        <f t="shared" si="399"/>
        <v>0</v>
      </c>
      <c r="V511" s="3">
        <f t="shared" si="400"/>
        <v>0</v>
      </c>
      <c r="W511" s="3">
        <f t="shared" si="401"/>
        <v>0</v>
      </c>
      <c r="X511" s="3">
        <f t="shared" si="402"/>
        <v>0</v>
      </c>
      <c r="Y511" s="18" t="e">
        <f t="shared" si="403"/>
        <v>#DIV/0!</v>
      </c>
      <c r="Z511" s="6">
        <f t="shared" si="404"/>
        <v>0</v>
      </c>
      <c r="AA511" s="6">
        <f t="shared" si="405"/>
        <v>0</v>
      </c>
      <c r="AB511" s="6">
        <f t="shared" si="406"/>
        <v>0</v>
      </c>
      <c r="AC511" s="18" t="e">
        <f t="shared" si="407"/>
        <v>#DIV/0!</v>
      </c>
      <c r="AD511" s="6">
        <f t="shared" si="408"/>
        <v>0</v>
      </c>
      <c r="AE511" s="6">
        <f t="shared" si="409"/>
        <v>0</v>
      </c>
      <c r="AF511" s="6">
        <f t="shared" si="410"/>
        <v>0</v>
      </c>
      <c r="AG511" s="6">
        <f t="shared" si="411"/>
        <v>0</v>
      </c>
      <c r="AH511" s="3">
        <f t="shared" si="412"/>
        <v>0</v>
      </c>
      <c r="AI511" s="6">
        <f t="shared" si="413"/>
        <v>0</v>
      </c>
      <c r="AJ511" s="3">
        <f t="shared" si="414"/>
        <v>0</v>
      </c>
      <c r="AK511" s="18" t="e">
        <f t="shared" si="415"/>
        <v>#DIV/0!</v>
      </c>
    </row>
    <row r="512" spans="2:37" x14ac:dyDescent="0.25">
      <c r="B512" s="80"/>
      <c r="H512" s="3">
        <f t="shared" si="434"/>
        <v>0</v>
      </c>
      <c r="I512" s="3">
        <f t="shared" si="435"/>
        <v>0</v>
      </c>
      <c r="J512" s="6">
        <v>0</v>
      </c>
      <c r="K512" s="6">
        <f t="shared" si="436"/>
        <v>0</v>
      </c>
      <c r="L512" s="6">
        <f t="shared" si="437"/>
        <v>0</v>
      </c>
      <c r="M512" s="6">
        <f t="shared" si="438"/>
        <v>0</v>
      </c>
      <c r="N512" s="6">
        <f t="shared" si="439"/>
        <v>0</v>
      </c>
      <c r="O512" s="3">
        <f t="shared" si="440"/>
        <v>0</v>
      </c>
      <c r="P512" s="65">
        <f t="shared" si="441"/>
        <v>0</v>
      </c>
      <c r="Q512" s="6">
        <f t="shared" si="395"/>
        <v>0</v>
      </c>
      <c r="R512" s="6">
        <f t="shared" si="396"/>
        <v>0</v>
      </c>
      <c r="S512" s="6">
        <f t="shared" si="442"/>
        <v>0</v>
      </c>
      <c r="T512" s="6">
        <f t="shared" si="398"/>
        <v>0</v>
      </c>
      <c r="U512" s="6">
        <f t="shared" si="399"/>
        <v>0</v>
      </c>
      <c r="V512" s="3">
        <f t="shared" si="400"/>
        <v>0</v>
      </c>
      <c r="W512" s="3">
        <f t="shared" si="401"/>
        <v>0</v>
      </c>
      <c r="X512" s="3">
        <f t="shared" si="402"/>
        <v>0</v>
      </c>
      <c r="Y512" s="18" t="e">
        <f t="shared" si="403"/>
        <v>#DIV/0!</v>
      </c>
      <c r="Z512" s="6">
        <f t="shared" si="404"/>
        <v>0</v>
      </c>
      <c r="AA512" s="6">
        <f t="shared" si="405"/>
        <v>0</v>
      </c>
      <c r="AB512" s="6">
        <f t="shared" si="406"/>
        <v>0</v>
      </c>
      <c r="AC512" s="18" t="e">
        <f t="shared" si="407"/>
        <v>#DIV/0!</v>
      </c>
      <c r="AD512" s="6">
        <f t="shared" si="408"/>
        <v>0</v>
      </c>
      <c r="AE512" s="6">
        <f t="shared" si="409"/>
        <v>0</v>
      </c>
      <c r="AF512" s="6">
        <f t="shared" si="410"/>
        <v>0</v>
      </c>
      <c r="AG512" s="6">
        <f t="shared" si="411"/>
        <v>0</v>
      </c>
      <c r="AH512" s="3">
        <f t="shared" si="412"/>
        <v>0</v>
      </c>
      <c r="AI512" s="6">
        <f t="shared" si="413"/>
        <v>0</v>
      </c>
      <c r="AJ512" s="3">
        <f t="shared" si="414"/>
        <v>0</v>
      </c>
      <c r="AK512" s="18" t="e">
        <f t="shared" si="415"/>
        <v>#DIV/0!</v>
      </c>
    </row>
    <row r="513" spans="2:37" x14ac:dyDescent="0.25">
      <c r="B513" s="80"/>
      <c r="H513" s="3">
        <f t="shared" si="434"/>
        <v>0</v>
      </c>
      <c r="I513" s="3">
        <f t="shared" si="435"/>
        <v>0</v>
      </c>
      <c r="J513" s="6">
        <v>0</v>
      </c>
      <c r="K513" s="6">
        <f t="shared" si="436"/>
        <v>0</v>
      </c>
      <c r="L513" s="6">
        <f t="shared" si="437"/>
        <v>0</v>
      </c>
      <c r="M513" s="6">
        <f t="shared" si="438"/>
        <v>0</v>
      </c>
      <c r="N513" s="6">
        <f t="shared" si="439"/>
        <v>0</v>
      </c>
      <c r="O513" s="3">
        <f t="shared" si="440"/>
        <v>0</v>
      </c>
      <c r="P513" s="65">
        <f t="shared" si="441"/>
        <v>0</v>
      </c>
      <c r="Q513" s="6">
        <f t="shared" si="395"/>
        <v>0</v>
      </c>
      <c r="R513" s="6">
        <f t="shared" si="396"/>
        <v>0</v>
      </c>
      <c r="S513" s="6">
        <f t="shared" si="442"/>
        <v>0</v>
      </c>
      <c r="T513" s="6">
        <f t="shared" si="398"/>
        <v>0</v>
      </c>
      <c r="U513" s="6">
        <f t="shared" si="399"/>
        <v>0</v>
      </c>
      <c r="V513" s="3">
        <f t="shared" si="400"/>
        <v>0</v>
      </c>
      <c r="W513" s="3">
        <f t="shared" si="401"/>
        <v>0</v>
      </c>
      <c r="X513" s="3">
        <f t="shared" si="402"/>
        <v>0</v>
      </c>
      <c r="Y513" s="18" t="e">
        <f t="shared" si="403"/>
        <v>#DIV/0!</v>
      </c>
      <c r="Z513" s="6">
        <f t="shared" si="404"/>
        <v>0</v>
      </c>
      <c r="AA513" s="6">
        <f t="shared" si="405"/>
        <v>0</v>
      </c>
      <c r="AB513" s="6">
        <f t="shared" si="406"/>
        <v>0</v>
      </c>
      <c r="AC513" s="18" t="e">
        <f t="shared" si="407"/>
        <v>#DIV/0!</v>
      </c>
      <c r="AD513" s="6">
        <f t="shared" si="408"/>
        <v>0</v>
      </c>
      <c r="AE513" s="6">
        <f t="shared" si="409"/>
        <v>0</v>
      </c>
      <c r="AF513" s="6">
        <f t="shared" si="410"/>
        <v>0</v>
      </c>
      <c r="AG513" s="6">
        <f t="shared" si="411"/>
        <v>0</v>
      </c>
      <c r="AH513" s="3">
        <f t="shared" si="412"/>
        <v>0</v>
      </c>
      <c r="AI513" s="6">
        <f t="shared" si="413"/>
        <v>0</v>
      </c>
      <c r="AJ513" s="3">
        <f t="shared" si="414"/>
        <v>0</v>
      </c>
      <c r="AK513" s="18" t="e">
        <f t="shared" si="415"/>
        <v>#DIV/0!</v>
      </c>
    </row>
    <row r="514" spans="2:37" x14ac:dyDescent="0.25">
      <c r="B514" s="80"/>
      <c r="H514" s="3">
        <f t="shared" si="434"/>
        <v>0</v>
      </c>
      <c r="I514" s="3">
        <f t="shared" si="435"/>
        <v>0</v>
      </c>
      <c r="J514" s="6">
        <v>0</v>
      </c>
      <c r="K514" s="6">
        <f t="shared" si="436"/>
        <v>0</v>
      </c>
      <c r="L514" s="6">
        <f t="shared" si="437"/>
        <v>0</v>
      </c>
      <c r="M514" s="6">
        <f t="shared" si="438"/>
        <v>0</v>
      </c>
      <c r="N514" s="6">
        <f t="shared" si="439"/>
        <v>0</v>
      </c>
      <c r="O514" s="3">
        <f t="shared" si="440"/>
        <v>0</v>
      </c>
      <c r="P514" s="65">
        <f t="shared" si="441"/>
        <v>0</v>
      </c>
      <c r="Q514" s="6">
        <f t="shared" si="395"/>
        <v>0</v>
      </c>
      <c r="R514" s="6">
        <f t="shared" si="396"/>
        <v>0</v>
      </c>
      <c r="S514" s="6">
        <f t="shared" si="442"/>
        <v>0</v>
      </c>
      <c r="T514" s="6">
        <f t="shared" si="398"/>
        <v>0</v>
      </c>
      <c r="U514" s="6">
        <f t="shared" si="399"/>
        <v>0</v>
      </c>
      <c r="V514" s="3">
        <f t="shared" si="400"/>
        <v>0</v>
      </c>
      <c r="W514" s="3">
        <f t="shared" si="401"/>
        <v>0</v>
      </c>
      <c r="X514" s="3">
        <f t="shared" si="402"/>
        <v>0</v>
      </c>
      <c r="Y514" s="18" t="e">
        <f t="shared" si="403"/>
        <v>#DIV/0!</v>
      </c>
      <c r="Z514" s="6">
        <f t="shared" si="404"/>
        <v>0</v>
      </c>
      <c r="AA514" s="6">
        <f t="shared" si="405"/>
        <v>0</v>
      </c>
      <c r="AB514" s="6">
        <f t="shared" si="406"/>
        <v>0</v>
      </c>
      <c r="AC514" s="18" t="e">
        <f t="shared" si="407"/>
        <v>#DIV/0!</v>
      </c>
      <c r="AD514" s="6">
        <f t="shared" si="408"/>
        <v>0</v>
      </c>
      <c r="AE514" s="6">
        <f t="shared" si="409"/>
        <v>0</v>
      </c>
      <c r="AF514" s="6">
        <f t="shared" si="410"/>
        <v>0</v>
      </c>
      <c r="AG514" s="6">
        <f t="shared" si="411"/>
        <v>0</v>
      </c>
      <c r="AH514" s="3">
        <f t="shared" si="412"/>
        <v>0</v>
      </c>
      <c r="AI514" s="6">
        <f t="shared" si="413"/>
        <v>0</v>
      </c>
      <c r="AJ514" s="3">
        <f t="shared" si="414"/>
        <v>0</v>
      </c>
      <c r="AK514" s="18" t="e">
        <f t="shared" si="415"/>
        <v>#DIV/0!</v>
      </c>
    </row>
    <row r="515" spans="2:37" x14ac:dyDescent="0.25">
      <c r="B515" s="80"/>
      <c r="H515" s="3">
        <f t="shared" si="434"/>
        <v>0</v>
      </c>
      <c r="I515" s="3">
        <f t="shared" si="435"/>
        <v>0</v>
      </c>
      <c r="J515" s="6">
        <v>0</v>
      </c>
      <c r="K515" s="6">
        <f t="shared" si="436"/>
        <v>0</v>
      </c>
      <c r="L515" s="6">
        <f t="shared" si="437"/>
        <v>0</v>
      </c>
      <c r="M515" s="6">
        <f t="shared" si="438"/>
        <v>0</v>
      </c>
      <c r="N515" s="6">
        <f t="shared" si="439"/>
        <v>0</v>
      </c>
      <c r="O515" s="3">
        <f t="shared" si="440"/>
        <v>0</v>
      </c>
      <c r="P515" s="65">
        <f t="shared" si="441"/>
        <v>0</v>
      </c>
      <c r="Q515" s="6">
        <f t="shared" si="395"/>
        <v>0</v>
      </c>
      <c r="R515" s="6">
        <f t="shared" si="396"/>
        <v>0</v>
      </c>
      <c r="S515" s="6">
        <f t="shared" si="442"/>
        <v>0</v>
      </c>
      <c r="T515" s="6">
        <f t="shared" si="398"/>
        <v>0</v>
      </c>
      <c r="U515" s="6">
        <f t="shared" si="399"/>
        <v>0</v>
      </c>
      <c r="V515" s="3">
        <f t="shared" si="400"/>
        <v>0</v>
      </c>
      <c r="W515" s="3">
        <f t="shared" si="401"/>
        <v>0</v>
      </c>
      <c r="X515" s="3">
        <f t="shared" si="402"/>
        <v>0</v>
      </c>
      <c r="Y515" s="18" t="e">
        <f t="shared" si="403"/>
        <v>#DIV/0!</v>
      </c>
      <c r="Z515" s="6">
        <f t="shared" si="404"/>
        <v>0</v>
      </c>
      <c r="AA515" s="6">
        <f t="shared" si="405"/>
        <v>0</v>
      </c>
      <c r="AB515" s="6">
        <f t="shared" si="406"/>
        <v>0</v>
      </c>
      <c r="AC515" s="18" t="e">
        <f t="shared" si="407"/>
        <v>#DIV/0!</v>
      </c>
      <c r="AD515" s="6">
        <f t="shared" si="408"/>
        <v>0</v>
      </c>
      <c r="AE515" s="6">
        <f t="shared" si="409"/>
        <v>0</v>
      </c>
      <c r="AF515" s="6">
        <f t="shared" si="410"/>
        <v>0</v>
      </c>
      <c r="AG515" s="6">
        <f t="shared" si="411"/>
        <v>0</v>
      </c>
      <c r="AH515" s="3">
        <f t="shared" si="412"/>
        <v>0</v>
      </c>
      <c r="AI515" s="6">
        <f t="shared" si="413"/>
        <v>0</v>
      </c>
      <c r="AJ515" s="3">
        <f t="shared" si="414"/>
        <v>0</v>
      </c>
      <c r="AK515" s="18" t="e">
        <f t="shared" si="415"/>
        <v>#DIV/0!</v>
      </c>
    </row>
    <row r="516" spans="2:37" x14ac:dyDescent="0.25">
      <c r="B516" s="80"/>
      <c r="H516" s="3">
        <f t="shared" si="434"/>
        <v>0</v>
      </c>
      <c r="I516" s="3">
        <f t="shared" si="435"/>
        <v>0</v>
      </c>
      <c r="J516" s="6">
        <v>0</v>
      </c>
      <c r="K516" s="6">
        <f t="shared" si="436"/>
        <v>0</v>
      </c>
      <c r="L516" s="6">
        <f t="shared" si="437"/>
        <v>0</v>
      </c>
      <c r="M516" s="6">
        <f t="shared" si="438"/>
        <v>0</v>
      </c>
      <c r="N516" s="6">
        <f t="shared" si="439"/>
        <v>0</v>
      </c>
      <c r="O516" s="3">
        <f t="shared" si="440"/>
        <v>0</v>
      </c>
      <c r="P516" s="65">
        <f t="shared" si="441"/>
        <v>0</v>
      </c>
      <c r="Q516" s="6">
        <f t="shared" si="395"/>
        <v>0</v>
      </c>
      <c r="R516" s="6">
        <f t="shared" si="396"/>
        <v>0</v>
      </c>
      <c r="S516" s="6">
        <f t="shared" si="442"/>
        <v>0</v>
      </c>
      <c r="T516" s="6">
        <f t="shared" si="398"/>
        <v>0</v>
      </c>
      <c r="U516" s="6">
        <f t="shared" si="399"/>
        <v>0</v>
      </c>
      <c r="V516" s="3">
        <f t="shared" si="400"/>
        <v>0</v>
      </c>
      <c r="W516" s="3">
        <f t="shared" si="401"/>
        <v>0</v>
      </c>
      <c r="X516" s="3">
        <f t="shared" si="402"/>
        <v>0</v>
      </c>
      <c r="Y516" s="18" t="e">
        <f t="shared" si="403"/>
        <v>#DIV/0!</v>
      </c>
      <c r="Z516" s="6">
        <f t="shared" si="404"/>
        <v>0</v>
      </c>
      <c r="AA516" s="6">
        <f t="shared" si="405"/>
        <v>0</v>
      </c>
      <c r="AB516" s="6">
        <f t="shared" si="406"/>
        <v>0</v>
      </c>
      <c r="AC516" s="18" t="e">
        <f t="shared" si="407"/>
        <v>#DIV/0!</v>
      </c>
      <c r="AD516" s="6">
        <f t="shared" si="408"/>
        <v>0</v>
      </c>
      <c r="AE516" s="6">
        <f t="shared" si="409"/>
        <v>0</v>
      </c>
      <c r="AF516" s="6">
        <f t="shared" si="410"/>
        <v>0</v>
      </c>
      <c r="AG516" s="6">
        <f t="shared" si="411"/>
        <v>0</v>
      </c>
      <c r="AH516" s="3">
        <f t="shared" si="412"/>
        <v>0</v>
      </c>
      <c r="AI516" s="6">
        <f t="shared" si="413"/>
        <v>0</v>
      </c>
      <c r="AJ516" s="3">
        <f t="shared" si="414"/>
        <v>0</v>
      </c>
      <c r="AK516" s="18" t="e">
        <f t="shared" si="415"/>
        <v>#DIV/0!</v>
      </c>
    </row>
    <row r="517" spans="2:37" x14ac:dyDescent="0.25">
      <c r="B517" s="80"/>
      <c r="H517" s="3">
        <f t="shared" si="434"/>
        <v>0</v>
      </c>
      <c r="I517" s="3">
        <f t="shared" si="435"/>
        <v>0</v>
      </c>
      <c r="J517" s="6">
        <v>0</v>
      </c>
      <c r="K517" s="6">
        <f t="shared" si="436"/>
        <v>0</v>
      </c>
      <c r="L517" s="6">
        <f t="shared" si="437"/>
        <v>0</v>
      </c>
      <c r="M517" s="6">
        <f t="shared" si="438"/>
        <v>0</v>
      </c>
      <c r="N517" s="6">
        <f t="shared" si="439"/>
        <v>0</v>
      </c>
      <c r="O517" s="3">
        <f t="shared" si="440"/>
        <v>0</v>
      </c>
      <c r="P517" s="65">
        <f t="shared" si="441"/>
        <v>0</v>
      </c>
      <c r="Q517" s="6">
        <f t="shared" ref="Q517:Q580" si="443">N517*3.65%</f>
        <v>0</v>
      </c>
      <c r="R517" s="6">
        <f t="shared" ref="R517:R580" si="444">N517*4.28%</f>
        <v>0</v>
      </c>
      <c r="S517" s="6">
        <f t="shared" si="442"/>
        <v>0</v>
      </c>
      <c r="T517" s="6">
        <f t="shared" ref="T517:T580" si="445">N517*2%</f>
        <v>0</v>
      </c>
      <c r="U517" s="6">
        <f t="shared" ref="U517:U580" si="446">N517*5%</f>
        <v>0</v>
      </c>
      <c r="V517" s="3">
        <f t="shared" ref="V517:V580" si="447">SUM(P517:U517)</f>
        <v>0</v>
      </c>
      <c r="W517" s="3">
        <f t="shared" ref="W517:W580" si="448">V517+M517</f>
        <v>0</v>
      </c>
      <c r="X517" s="3">
        <f t="shared" ref="X517:X580" si="449">N517-W517</f>
        <v>0</v>
      </c>
      <c r="Y517" s="18" t="e">
        <f t="shared" ref="Y517:Y580" si="450">X517/N517</f>
        <v>#DIV/0!</v>
      </c>
      <c r="Z517" s="6">
        <f t="shared" ref="Z517:Z580" si="451">N517*10%</f>
        <v>0</v>
      </c>
      <c r="AA517" s="6">
        <f t="shared" ref="AA517:AA580" si="452">W517+Z517</f>
        <v>0</v>
      </c>
      <c r="AB517" s="6">
        <f t="shared" ref="AB517:AB580" si="453">N517-AA517</f>
        <v>0</v>
      </c>
      <c r="AC517" s="18" t="e">
        <f t="shared" ref="AC517:AC580" si="454">AB517/N517</f>
        <v>#DIV/0!</v>
      </c>
      <c r="AD517" s="6">
        <f t="shared" ref="AD517:AD580" si="455">P517*10%</f>
        <v>0</v>
      </c>
      <c r="AE517" s="6">
        <f t="shared" ref="AE517:AE580" si="456">(P517*90%)*10%</f>
        <v>0</v>
      </c>
      <c r="AF517" s="6">
        <f t="shared" ref="AF517:AF580" si="457">(P517*90%-AE517)*10%</f>
        <v>0</v>
      </c>
      <c r="AG517" s="6">
        <f t="shared" ref="AG517:AG580" si="458">SUM(AD517:AF517)</f>
        <v>0</v>
      </c>
      <c r="AH517" s="3">
        <f t="shared" ref="AH517:AH580" si="459">P517-AG517</f>
        <v>0</v>
      </c>
      <c r="AI517" s="6">
        <f t="shared" ref="AI517:AI580" si="460">AA517-AH517</f>
        <v>0</v>
      </c>
      <c r="AJ517" s="3">
        <f t="shared" ref="AJ517:AJ580" si="461">N517-AI517</f>
        <v>0</v>
      </c>
      <c r="AK517" s="18" t="e">
        <f t="shared" ref="AK517:AK580" si="462">AJ517/N517</f>
        <v>#DIV/0!</v>
      </c>
    </row>
    <row r="518" spans="2:37" x14ac:dyDescent="0.25">
      <c r="B518" s="80"/>
      <c r="H518" s="3">
        <f t="shared" si="434"/>
        <v>0</v>
      </c>
      <c r="I518" s="3">
        <f t="shared" si="435"/>
        <v>0</v>
      </c>
      <c r="J518" s="6">
        <v>0</v>
      </c>
      <c r="K518" s="6">
        <f t="shared" si="436"/>
        <v>0</v>
      </c>
      <c r="L518" s="6">
        <f t="shared" si="437"/>
        <v>0</v>
      </c>
      <c r="M518" s="6">
        <f t="shared" si="438"/>
        <v>0</v>
      </c>
      <c r="N518" s="6">
        <f t="shared" si="439"/>
        <v>0</v>
      </c>
      <c r="O518" s="3">
        <f t="shared" si="440"/>
        <v>0</v>
      </c>
      <c r="P518" s="65">
        <f t="shared" si="441"/>
        <v>0</v>
      </c>
      <c r="Q518" s="6">
        <f t="shared" si="443"/>
        <v>0</v>
      </c>
      <c r="R518" s="6">
        <f t="shared" si="444"/>
        <v>0</v>
      </c>
      <c r="S518" s="6">
        <f t="shared" si="442"/>
        <v>0</v>
      </c>
      <c r="T518" s="6">
        <f t="shared" si="445"/>
        <v>0</v>
      </c>
      <c r="U518" s="6">
        <f t="shared" si="446"/>
        <v>0</v>
      </c>
      <c r="V518" s="3">
        <f t="shared" si="447"/>
        <v>0</v>
      </c>
      <c r="W518" s="3">
        <f t="shared" si="448"/>
        <v>0</v>
      </c>
      <c r="X518" s="3">
        <f t="shared" si="449"/>
        <v>0</v>
      </c>
      <c r="Y518" s="18" t="e">
        <f t="shared" si="450"/>
        <v>#DIV/0!</v>
      </c>
      <c r="Z518" s="6">
        <f t="shared" si="451"/>
        <v>0</v>
      </c>
      <c r="AA518" s="6">
        <f t="shared" si="452"/>
        <v>0</v>
      </c>
      <c r="AB518" s="6">
        <f t="shared" si="453"/>
        <v>0</v>
      </c>
      <c r="AC518" s="18" t="e">
        <f t="shared" si="454"/>
        <v>#DIV/0!</v>
      </c>
      <c r="AD518" s="6">
        <f t="shared" si="455"/>
        <v>0</v>
      </c>
      <c r="AE518" s="6">
        <f t="shared" si="456"/>
        <v>0</v>
      </c>
      <c r="AF518" s="6">
        <f t="shared" si="457"/>
        <v>0</v>
      </c>
      <c r="AG518" s="6">
        <f t="shared" si="458"/>
        <v>0</v>
      </c>
      <c r="AH518" s="3">
        <f t="shared" si="459"/>
        <v>0</v>
      </c>
      <c r="AI518" s="6">
        <f t="shared" si="460"/>
        <v>0</v>
      </c>
      <c r="AJ518" s="3">
        <f t="shared" si="461"/>
        <v>0</v>
      </c>
      <c r="AK518" s="18" t="e">
        <f t="shared" si="462"/>
        <v>#DIV/0!</v>
      </c>
    </row>
    <row r="519" spans="2:37" x14ac:dyDescent="0.25">
      <c r="B519" s="80"/>
      <c r="H519" s="3">
        <f t="shared" si="434"/>
        <v>0</v>
      </c>
      <c r="I519" s="3">
        <f t="shared" si="435"/>
        <v>0</v>
      </c>
      <c r="J519" s="6">
        <v>0</v>
      </c>
      <c r="K519" s="6">
        <f t="shared" si="436"/>
        <v>0</v>
      </c>
      <c r="L519" s="6">
        <f t="shared" si="437"/>
        <v>0</v>
      </c>
      <c r="M519" s="6">
        <f t="shared" si="438"/>
        <v>0</v>
      </c>
      <c r="N519" s="6">
        <f t="shared" si="439"/>
        <v>0</v>
      </c>
      <c r="O519" s="3">
        <f t="shared" si="440"/>
        <v>0</v>
      </c>
      <c r="P519" s="65">
        <f t="shared" si="441"/>
        <v>0</v>
      </c>
      <c r="Q519" s="6">
        <f t="shared" si="443"/>
        <v>0</v>
      </c>
      <c r="R519" s="6">
        <f t="shared" si="444"/>
        <v>0</v>
      </c>
      <c r="S519" s="6">
        <f t="shared" si="442"/>
        <v>0</v>
      </c>
      <c r="T519" s="6">
        <f t="shared" si="445"/>
        <v>0</v>
      </c>
      <c r="U519" s="6">
        <f t="shared" si="446"/>
        <v>0</v>
      </c>
      <c r="V519" s="3">
        <f t="shared" si="447"/>
        <v>0</v>
      </c>
      <c r="W519" s="3">
        <f t="shared" si="448"/>
        <v>0</v>
      </c>
      <c r="X519" s="3">
        <f t="shared" si="449"/>
        <v>0</v>
      </c>
      <c r="Y519" s="18" t="e">
        <f t="shared" si="450"/>
        <v>#DIV/0!</v>
      </c>
      <c r="Z519" s="6">
        <f t="shared" si="451"/>
        <v>0</v>
      </c>
      <c r="AA519" s="6">
        <f t="shared" si="452"/>
        <v>0</v>
      </c>
      <c r="AB519" s="6">
        <f t="shared" si="453"/>
        <v>0</v>
      </c>
      <c r="AC519" s="18" t="e">
        <f t="shared" si="454"/>
        <v>#DIV/0!</v>
      </c>
      <c r="AD519" s="6">
        <f t="shared" si="455"/>
        <v>0</v>
      </c>
      <c r="AE519" s="6">
        <f t="shared" si="456"/>
        <v>0</v>
      </c>
      <c r="AF519" s="6">
        <f t="shared" si="457"/>
        <v>0</v>
      </c>
      <c r="AG519" s="6">
        <f t="shared" si="458"/>
        <v>0</v>
      </c>
      <c r="AH519" s="3">
        <f t="shared" si="459"/>
        <v>0</v>
      </c>
      <c r="AI519" s="6">
        <f t="shared" si="460"/>
        <v>0</v>
      </c>
      <c r="AJ519" s="3">
        <f t="shared" si="461"/>
        <v>0</v>
      </c>
      <c r="AK519" s="18" t="e">
        <f t="shared" si="462"/>
        <v>#DIV/0!</v>
      </c>
    </row>
    <row r="520" spans="2:37" x14ac:dyDescent="0.25">
      <c r="B520" s="80"/>
      <c r="H520" s="3">
        <f t="shared" si="434"/>
        <v>0</v>
      </c>
      <c r="I520" s="3">
        <f t="shared" si="435"/>
        <v>0</v>
      </c>
      <c r="J520" s="6">
        <v>0</v>
      </c>
      <c r="K520" s="6">
        <f t="shared" si="436"/>
        <v>0</v>
      </c>
      <c r="L520" s="6">
        <f t="shared" si="437"/>
        <v>0</v>
      </c>
      <c r="M520" s="6">
        <f t="shared" si="438"/>
        <v>0</v>
      </c>
      <c r="N520" s="6">
        <f t="shared" si="439"/>
        <v>0</v>
      </c>
      <c r="O520" s="3">
        <f t="shared" si="440"/>
        <v>0</v>
      </c>
      <c r="P520" s="65">
        <f t="shared" si="441"/>
        <v>0</v>
      </c>
      <c r="Q520" s="6">
        <f t="shared" si="443"/>
        <v>0</v>
      </c>
      <c r="R520" s="6">
        <f t="shared" si="444"/>
        <v>0</v>
      </c>
      <c r="S520" s="6">
        <f t="shared" si="442"/>
        <v>0</v>
      </c>
      <c r="T520" s="6">
        <f t="shared" si="445"/>
        <v>0</v>
      </c>
      <c r="U520" s="6">
        <f t="shared" si="446"/>
        <v>0</v>
      </c>
      <c r="V520" s="3">
        <f t="shared" si="447"/>
        <v>0</v>
      </c>
      <c r="W520" s="3">
        <f t="shared" si="448"/>
        <v>0</v>
      </c>
      <c r="X520" s="3">
        <f t="shared" si="449"/>
        <v>0</v>
      </c>
      <c r="Y520" s="18" t="e">
        <f t="shared" si="450"/>
        <v>#DIV/0!</v>
      </c>
      <c r="Z520" s="6">
        <f t="shared" si="451"/>
        <v>0</v>
      </c>
      <c r="AA520" s="6">
        <f t="shared" si="452"/>
        <v>0</v>
      </c>
      <c r="AB520" s="6">
        <f t="shared" si="453"/>
        <v>0</v>
      </c>
      <c r="AC520" s="18" t="e">
        <f t="shared" si="454"/>
        <v>#DIV/0!</v>
      </c>
      <c r="AD520" s="6">
        <f t="shared" si="455"/>
        <v>0</v>
      </c>
      <c r="AE520" s="6">
        <f t="shared" si="456"/>
        <v>0</v>
      </c>
      <c r="AF520" s="6">
        <f t="shared" si="457"/>
        <v>0</v>
      </c>
      <c r="AG520" s="6">
        <f t="shared" si="458"/>
        <v>0</v>
      </c>
      <c r="AH520" s="3">
        <f t="shared" si="459"/>
        <v>0</v>
      </c>
      <c r="AI520" s="6">
        <f t="shared" si="460"/>
        <v>0</v>
      </c>
      <c r="AJ520" s="3">
        <f t="shared" si="461"/>
        <v>0</v>
      </c>
      <c r="AK520" s="18" t="e">
        <f t="shared" si="462"/>
        <v>#DIV/0!</v>
      </c>
    </row>
    <row r="521" spans="2:37" x14ac:dyDescent="0.25">
      <c r="B521" s="80"/>
      <c r="H521" s="3">
        <f t="shared" si="434"/>
        <v>0</v>
      </c>
      <c r="I521" s="3">
        <f t="shared" si="435"/>
        <v>0</v>
      </c>
      <c r="J521" s="6">
        <v>0</v>
      </c>
      <c r="K521" s="6">
        <f t="shared" si="436"/>
        <v>0</v>
      </c>
      <c r="L521" s="6">
        <f t="shared" si="437"/>
        <v>0</v>
      </c>
      <c r="M521" s="6">
        <f t="shared" si="438"/>
        <v>0</v>
      </c>
      <c r="N521" s="6">
        <f t="shared" si="439"/>
        <v>0</v>
      </c>
      <c r="O521" s="3">
        <f t="shared" si="440"/>
        <v>0</v>
      </c>
      <c r="P521" s="65">
        <f t="shared" si="441"/>
        <v>0</v>
      </c>
      <c r="Q521" s="6">
        <f t="shared" si="443"/>
        <v>0</v>
      </c>
      <c r="R521" s="6">
        <f t="shared" si="444"/>
        <v>0</v>
      </c>
      <c r="S521" s="6">
        <f t="shared" si="442"/>
        <v>0</v>
      </c>
      <c r="T521" s="6">
        <f t="shared" si="445"/>
        <v>0</v>
      </c>
      <c r="U521" s="6">
        <f t="shared" si="446"/>
        <v>0</v>
      </c>
      <c r="V521" s="3">
        <f t="shared" si="447"/>
        <v>0</v>
      </c>
      <c r="W521" s="3">
        <f t="shared" si="448"/>
        <v>0</v>
      </c>
      <c r="X521" s="3">
        <f t="shared" si="449"/>
        <v>0</v>
      </c>
      <c r="Y521" s="18" t="e">
        <f t="shared" si="450"/>
        <v>#DIV/0!</v>
      </c>
      <c r="Z521" s="6">
        <f t="shared" si="451"/>
        <v>0</v>
      </c>
      <c r="AA521" s="6">
        <f t="shared" si="452"/>
        <v>0</v>
      </c>
      <c r="AB521" s="6">
        <f t="shared" si="453"/>
        <v>0</v>
      </c>
      <c r="AC521" s="18" t="e">
        <f t="shared" si="454"/>
        <v>#DIV/0!</v>
      </c>
      <c r="AD521" s="6">
        <f t="shared" si="455"/>
        <v>0</v>
      </c>
      <c r="AE521" s="6">
        <f t="shared" si="456"/>
        <v>0</v>
      </c>
      <c r="AF521" s="6">
        <f t="shared" si="457"/>
        <v>0</v>
      </c>
      <c r="AG521" s="6">
        <f t="shared" si="458"/>
        <v>0</v>
      </c>
      <c r="AH521" s="3">
        <f t="shared" si="459"/>
        <v>0</v>
      </c>
      <c r="AI521" s="6">
        <f t="shared" si="460"/>
        <v>0</v>
      </c>
      <c r="AJ521" s="3">
        <f t="shared" si="461"/>
        <v>0</v>
      </c>
      <c r="AK521" s="18" t="e">
        <f t="shared" si="462"/>
        <v>#DIV/0!</v>
      </c>
    </row>
    <row r="522" spans="2:37" x14ac:dyDescent="0.25">
      <c r="B522" s="80"/>
      <c r="H522" s="3">
        <f t="shared" si="434"/>
        <v>0</v>
      </c>
      <c r="I522" s="3">
        <f t="shared" si="435"/>
        <v>0</v>
      </c>
      <c r="J522" s="6">
        <v>0</v>
      </c>
      <c r="K522" s="6">
        <f t="shared" si="436"/>
        <v>0</v>
      </c>
      <c r="L522" s="6">
        <f t="shared" si="437"/>
        <v>0</v>
      </c>
      <c r="M522" s="6">
        <f t="shared" si="438"/>
        <v>0</v>
      </c>
      <c r="N522" s="6">
        <f t="shared" si="439"/>
        <v>0</v>
      </c>
      <c r="O522" s="3">
        <f t="shared" si="440"/>
        <v>0</v>
      </c>
      <c r="P522" s="65">
        <f t="shared" si="441"/>
        <v>0</v>
      </c>
      <c r="Q522" s="6">
        <f t="shared" si="443"/>
        <v>0</v>
      </c>
      <c r="R522" s="6">
        <f t="shared" si="444"/>
        <v>0</v>
      </c>
      <c r="S522" s="6">
        <f t="shared" si="442"/>
        <v>0</v>
      </c>
      <c r="T522" s="6">
        <f t="shared" si="445"/>
        <v>0</v>
      </c>
      <c r="U522" s="6">
        <f t="shared" si="446"/>
        <v>0</v>
      </c>
      <c r="V522" s="3">
        <f t="shared" si="447"/>
        <v>0</v>
      </c>
      <c r="W522" s="3">
        <f t="shared" si="448"/>
        <v>0</v>
      </c>
      <c r="X522" s="3">
        <f t="shared" si="449"/>
        <v>0</v>
      </c>
      <c r="Y522" s="18" t="e">
        <f t="shared" si="450"/>
        <v>#DIV/0!</v>
      </c>
      <c r="Z522" s="6">
        <f t="shared" si="451"/>
        <v>0</v>
      </c>
      <c r="AA522" s="6">
        <f t="shared" si="452"/>
        <v>0</v>
      </c>
      <c r="AB522" s="6">
        <f t="shared" si="453"/>
        <v>0</v>
      </c>
      <c r="AC522" s="18" t="e">
        <f t="shared" si="454"/>
        <v>#DIV/0!</v>
      </c>
      <c r="AD522" s="6">
        <f t="shared" si="455"/>
        <v>0</v>
      </c>
      <c r="AE522" s="6">
        <f t="shared" si="456"/>
        <v>0</v>
      </c>
      <c r="AF522" s="6">
        <f t="shared" si="457"/>
        <v>0</v>
      </c>
      <c r="AG522" s="6">
        <f t="shared" si="458"/>
        <v>0</v>
      </c>
      <c r="AH522" s="3">
        <f t="shared" si="459"/>
        <v>0</v>
      </c>
      <c r="AI522" s="6">
        <f t="shared" si="460"/>
        <v>0</v>
      </c>
      <c r="AJ522" s="3">
        <f t="shared" si="461"/>
        <v>0</v>
      </c>
      <c r="AK522" s="18" t="e">
        <f t="shared" si="462"/>
        <v>#DIV/0!</v>
      </c>
    </row>
    <row r="523" spans="2:37" x14ac:dyDescent="0.25">
      <c r="B523" s="80"/>
      <c r="H523" s="3">
        <f t="shared" si="434"/>
        <v>0</v>
      </c>
      <c r="I523" s="3">
        <f t="shared" si="435"/>
        <v>0</v>
      </c>
      <c r="J523" s="6">
        <v>0</v>
      </c>
      <c r="K523" s="6">
        <f t="shared" si="436"/>
        <v>0</v>
      </c>
      <c r="L523" s="6">
        <f t="shared" si="437"/>
        <v>0</v>
      </c>
      <c r="M523" s="6">
        <f t="shared" si="438"/>
        <v>0</v>
      </c>
      <c r="N523" s="6">
        <f t="shared" si="439"/>
        <v>0</v>
      </c>
      <c r="O523" s="3">
        <f t="shared" si="440"/>
        <v>0</v>
      </c>
      <c r="P523" s="65">
        <f t="shared" si="441"/>
        <v>0</v>
      </c>
      <c r="Q523" s="6">
        <f t="shared" si="443"/>
        <v>0</v>
      </c>
      <c r="R523" s="6">
        <f t="shared" si="444"/>
        <v>0</v>
      </c>
      <c r="S523" s="6">
        <f t="shared" si="442"/>
        <v>0</v>
      </c>
      <c r="T523" s="6">
        <f t="shared" si="445"/>
        <v>0</v>
      </c>
      <c r="U523" s="6">
        <f t="shared" si="446"/>
        <v>0</v>
      </c>
      <c r="V523" s="3">
        <f t="shared" si="447"/>
        <v>0</v>
      </c>
      <c r="W523" s="3">
        <f t="shared" si="448"/>
        <v>0</v>
      </c>
      <c r="X523" s="3">
        <f t="shared" si="449"/>
        <v>0</v>
      </c>
      <c r="Y523" s="18" t="e">
        <f t="shared" si="450"/>
        <v>#DIV/0!</v>
      </c>
      <c r="Z523" s="6">
        <f t="shared" si="451"/>
        <v>0</v>
      </c>
      <c r="AA523" s="6">
        <f t="shared" si="452"/>
        <v>0</v>
      </c>
      <c r="AB523" s="6">
        <f t="shared" si="453"/>
        <v>0</v>
      </c>
      <c r="AC523" s="18" t="e">
        <f t="shared" si="454"/>
        <v>#DIV/0!</v>
      </c>
      <c r="AD523" s="6">
        <f t="shared" si="455"/>
        <v>0</v>
      </c>
      <c r="AE523" s="6">
        <f t="shared" si="456"/>
        <v>0</v>
      </c>
      <c r="AF523" s="6">
        <f t="shared" si="457"/>
        <v>0</v>
      </c>
      <c r="AG523" s="6">
        <f t="shared" si="458"/>
        <v>0</v>
      </c>
      <c r="AH523" s="3">
        <f t="shared" si="459"/>
        <v>0</v>
      </c>
      <c r="AI523" s="6">
        <f t="shared" si="460"/>
        <v>0</v>
      </c>
      <c r="AJ523" s="3">
        <f t="shared" si="461"/>
        <v>0</v>
      </c>
      <c r="AK523" s="18" t="e">
        <f t="shared" si="462"/>
        <v>#DIV/0!</v>
      </c>
    </row>
    <row r="524" spans="2:37" x14ac:dyDescent="0.25">
      <c r="B524" s="80"/>
      <c r="H524" s="3">
        <f t="shared" si="434"/>
        <v>0</v>
      </c>
      <c r="I524" s="3">
        <f t="shared" si="435"/>
        <v>0</v>
      </c>
      <c r="J524" s="6">
        <v>0</v>
      </c>
      <c r="K524" s="6">
        <f t="shared" si="436"/>
        <v>0</v>
      </c>
      <c r="L524" s="6">
        <f t="shared" si="437"/>
        <v>0</v>
      </c>
      <c r="M524" s="6">
        <f t="shared" si="438"/>
        <v>0</v>
      </c>
      <c r="N524" s="6">
        <f t="shared" si="439"/>
        <v>0</v>
      </c>
      <c r="O524" s="3">
        <f t="shared" si="440"/>
        <v>0</v>
      </c>
      <c r="P524" s="65">
        <f t="shared" si="441"/>
        <v>0</v>
      </c>
      <c r="Q524" s="6">
        <f t="shared" si="443"/>
        <v>0</v>
      </c>
      <c r="R524" s="6">
        <f t="shared" si="444"/>
        <v>0</v>
      </c>
      <c r="S524" s="6">
        <f t="shared" si="442"/>
        <v>0</v>
      </c>
      <c r="T524" s="6">
        <f t="shared" si="445"/>
        <v>0</v>
      </c>
      <c r="U524" s="6">
        <f t="shared" si="446"/>
        <v>0</v>
      </c>
      <c r="V524" s="3">
        <f t="shared" si="447"/>
        <v>0</v>
      </c>
      <c r="W524" s="3">
        <f t="shared" si="448"/>
        <v>0</v>
      </c>
      <c r="X524" s="3">
        <f t="shared" si="449"/>
        <v>0</v>
      </c>
      <c r="Y524" s="18" t="e">
        <f t="shared" si="450"/>
        <v>#DIV/0!</v>
      </c>
      <c r="Z524" s="6">
        <f t="shared" si="451"/>
        <v>0</v>
      </c>
      <c r="AA524" s="6">
        <f t="shared" si="452"/>
        <v>0</v>
      </c>
      <c r="AB524" s="6">
        <f t="shared" si="453"/>
        <v>0</v>
      </c>
      <c r="AC524" s="18" t="e">
        <f t="shared" si="454"/>
        <v>#DIV/0!</v>
      </c>
      <c r="AD524" s="6">
        <f t="shared" si="455"/>
        <v>0</v>
      </c>
      <c r="AE524" s="6">
        <f t="shared" si="456"/>
        <v>0</v>
      </c>
      <c r="AF524" s="6">
        <f t="shared" si="457"/>
        <v>0</v>
      </c>
      <c r="AG524" s="6">
        <f t="shared" si="458"/>
        <v>0</v>
      </c>
      <c r="AH524" s="3">
        <f t="shared" si="459"/>
        <v>0</v>
      </c>
      <c r="AI524" s="6">
        <f t="shared" si="460"/>
        <v>0</v>
      </c>
      <c r="AJ524" s="3">
        <f t="shared" si="461"/>
        <v>0</v>
      </c>
      <c r="AK524" s="18" t="e">
        <f t="shared" si="462"/>
        <v>#DIV/0!</v>
      </c>
    </row>
    <row r="525" spans="2:37" x14ac:dyDescent="0.25">
      <c r="B525" s="80"/>
      <c r="H525" s="3">
        <f t="shared" si="434"/>
        <v>0</v>
      </c>
      <c r="I525" s="3">
        <f t="shared" si="435"/>
        <v>0</v>
      </c>
      <c r="J525" s="6">
        <v>0</v>
      </c>
      <c r="K525" s="6">
        <f t="shared" si="436"/>
        <v>0</v>
      </c>
      <c r="L525" s="6">
        <f t="shared" si="437"/>
        <v>0</v>
      </c>
      <c r="M525" s="6">
        <f t="shared" si="438"/>
        <v>0</v>
      </c>
      <c r="N525" s="6">
        <f t="shared" si="439"/>
        <v>0</v>
      </c>
      <c r="O525" s="3">
        <f t="shared" si="440"/>
        <v>0</v>
      </c>
      <c r="P525" s="65">
        <f t="shared" si="441"/>
        <v>0</v>
      </c>
      <c r="Q525" s="6">
        <f t="shared" si="443"/>
        <v>0</v>
      </c>
      <c r="R525" s="6">
        <f t="shared" si="444"/>
        <v>0</v>
      </c>
      <c r="S525" s="6">
        <f t="shared" si="442"/>
        <v>0</v>
      </c>
      <c r="T525" s="6">
        <f t="shared" si="445"/>
        <v>0</v>
      </c>
      <c r="U525" s="6">
        <f t="shared" si="446"/>
        <v>0</v>
      </c>
      <c r="V525" s="3">
        <f t="shared" si="447"/>
        <v>0</v>
      </c>
      <c r="W525" s="3">
        <f t="shared" si="448"/>
        <v>0</v>
      </c>
      <c r="X525" s="3">
        <f t="shared" si="449"/>
        <v>0</v>
      </c>
      <c r="Y525" s="18" t="e">
        <f t="shared" si="450"/>
        <v>#DIV/0!</v>
      </c>
      <c r="Z525" s="6">
        <f t="shared" si="451"/>
        <v>0</v>
      </c>
      <c r="AA525" s="6">
        <f t="shared" si="452"/>
        <v>0</v>
      </c>
      <c r="AB525" s="6">
        <f t="shared" si="453"/>
        <v>0</v>
      </c>
      <c r="AC525" s="18" t="e">
        <f t="shared" si="454"/>
        <v>#DIV/0!</v>
      </c>
      <c r="AD525" s="6">
        <f t="shared" si="455"/>
        <v>0</v>
      </c>
      <c r="AE525" s="6">
        <f t="shared" si="456"/>
        <v>0</v>
      </c>
      <c r="AF525" s="6">
        <f t="shared" si="457"/>
        <v>0</v>
      </c>
      <c r="AG525" s="6">
        <f t="shared" si="458"/>
        <v>0</v>
      </c>
      <c r="AH525" s="3">
        <f t="shared" si="459"/>
        <v>0</v>
      </c>
      <c r="AI525" s="6">
        <f t="shared" si="460"/>
        <v>0</v>
      </c>
      <c r="AJ525" s="3">
        <f t="shared" si="461"/>
        <v>0</v>
      </c>
      <c r="AK525" s="18" t="e">
        <f t="shared" si="462"/>
        <v>#DIV/0!</v>
      </c>
    </row>
    <row r="526" spans="2:37" x14ac:dyDescent="0.25">
      <c r="B526" s="80"/>
      <c r="H526" s="3">
        <f t="shared" si="434"/>
        <v>0</v>
      </c>
      <c r="I526" s="3">
        <f t="shared" si="435"/>
        <v>0</v>
      </c>
      <c r="J526" s="6">
        <v>0</v>
      </c>
      <c r="K526" s="6">
        <f t="shared" si="436"/>
        <v>0</v>
      </c>
      <c r="L526" s="6">
        <f t="shared" si="437"/>
        <v>0</v>
      </c>
      <c r="M526" s="6">
        <f t="shared" si="438"/>
        <v>0</v>
      </c>
      <c r="N526" s="6">
        <f t="shared" si="439"/>
        <v>0</v>
      </c>
      <c r="O526" s="3">
        <f t="shared" si="440"/>
        <v>0</v>
      </c>
      <c r="P526" s="65">
        <f t="shared" si="441"/>
        <v>0</v>
      </c>
      <c r="Q526" s="6">
        <f t="shared" si="443"/>
        <v>0</v>
      </c>
      <c r="R526" s="6">
        <f t="shared" si="444"/>
        <v>0</v>
      </c>
      <c r="S526" s="6">
        <f t="shared" si="442"/>
        <v>0</v>
      </c>
      <c r="T526" s="6">
        <f t="shared" si="445"/>
        <v>0</v>
      </c>
      <c r="U526" s="6">
        <f t="shared" si="446"/>
        <v>0</v>
      </c>
      <c r="V526" s="3">
        <f t="shared" si="447"/>
        <v>0</v>
      </c>
      <c r="W526" s="3">
        <f t="shared" si="448"/>
        <v>0</v>
      </c>
      <c r="X526" s="3">
        <f t="shared" si="449"/>
        <v>0</v>
      </c>
      <c r="Y526" s="18" t="e">
        <f t="shared" si="450"/>
        <v>#DIV/0!</v>
      </c>
      <c r="Z526" s="6">
        <f t="shared" si="451"/>
        <v>0</v>
      </c>
      <c r="AA526" s="6">
        <f t="shared" si="452"/>
        <v>0</v>
      </c>
      <c r="AB526" s="6">
        <f t="shared" si="453"/>
        <v>0</v>
      </c>
      <c r="AC526" s="18" t="e">
        <f t="shared" si="454"/>
        <v>#DIV/0!</v>
      </c>
      <c r="AD526" s="6">
        <f t="shared" si="455"/>
        <v>0</v>
      </c>
      <c r="AE526" s="6">
        <f t="shared" si="456"/>
        <v>0</v>
      </c>
      <c r="AF526" s="6">
        <f t="shared" si="457"/>
        <v>0</v>
      </c>
      <c r="AG526" s="6">
        <f t="shared" si="458"/>
        <v>0</v>
      </c>
      <c r="AH526" s="3">
        <f t="shared" si="459"/>
        <v>0</v>
      </c>
      <c r="AI526" s="6">
        <f t="shared" si="460"/>
        <v>0</v>
      </c>
      <c r="AJ526" s="3">
        <f t="shared" si="461"/>
        <v>0</v>
      </c>
      <c r="AK526" s="18" t="e">
        <f t="shared" si="462"/>
        <v>#DIV/0!</v>
      </c>
    </row>
    <row r="527" spans="2:37" x14ac:dyDescent="0.25">
      <c r="B527" s="80"/>
      <c r="H527" s="3">
        <f t="shared" si="434"/>
        <v>0</v>
      </c>
      <c r="I527" s="3">
        <f t="shared" si="435"/>
        <v>0</v>
      </c>
      <c r="J527" s="6">
        <v>0</v>
      </c>
      <c r="K527" s="6">
        <f t="shared" si="436"/>
        <v>0</v>
      </c>
      <c r="L527" s="6">
        <f t="shared" si="437"/>
        <v>0</v>
      </c>
      <c r="M527" s="6">
        <f t="shared" si="438"/>
        <v>0</v>
      </c>
      <c r="N527" s="6">
        <f t="shared" si="439"/>
        <v>0</v>
      </c>
      <c r="O527" s="3">
        <f t="shared" si="440"/>
        <v>0</v>
      </c>
      <c r="P527" s="65">
        <f t="shared" si="441"/>
        <v>0</v>
      </c>
      <c r="Q527" s="6">
        <f t="shared" si="443"/>
        <v>0</v>
      </c>
      <c r="R527" s="6">
        <f t="shared" si="444"/>
        <v>0</v>
      </c>
      <c r="S527" s="6">
        <f t="shared" si="442"/>
        <v>0</v>
      </c>
      <c r="T527" s="6">
        <f t="shared" si="445"/>
        <v>0</v>
      </c>
      <c r="U527" s="6">
        <f t="shared" si="446"/>
        <v>0</v>
      </c>
      <c r="V527" s="3">
        <f t="shared" si="447"/>
        <v>0</v>
      </c>
      <c r="W527" s="3">
        <f t="shared" si="448"/>
        <v>0</v>
      </c>
      <c r="X527" s="3">
        <f t="shared" si="449"/>
        <v>0</v>
      </c>
      <c r="Y527" s="18" t="e">
        <f t="shared" si="450"/>
        <v>#DIV/0!</v>
      </c>
      <c r="Z527" s="6">
        <f t="shared" si="451"/>
        <v>0</v>
      </c>
      <c r="AA527" s="6">
        <f t="shared" si="452"/>
        <v>0</v>
      </c>
      <c r="AB527" s="6">
        <f t="shared" si="453"/>
        <v>0</v>
      </c>
      <c r="AC527" s="18" t="e">
        <f t="shared" si="454"/>
        <v>#DIV/0!</v>
      </c>
      <c r="AD527" s="6">
        <f t="shared" si="455"/>
        <v>0</v>
      </c>
      <c r="AE527" s="6">
        <f t="shared" si="456"/>
        <v>0</v>
      </c>
      <c r="AF527" s="6">
        <f t="shared" si="457"/>
        <v>0</v>
      </c>
      <c r="AG527" s="6">
        <f t="shared" si="458"/>
        <v>0</v>
      </c>
      <c r="AH527" s="3">
        <f t="shared" si="459"/>
        <v>0</v>
      </c>
      <c r="AI527" s="6">
        <f t="shared" si="460"/>
        <v>0</v>
      </c>
      <c r="AJ527" s="3">
        <f t="shared" si="461"/>
        <v>0</v>
      </c>
      <c r="AK527" s="18" t="e">
        <f t="shared" si="462"/>
        <v>#DIV/0!</v>
      </c>
    </row>
    <row r="528" spans="2:37" x14ac:dyDescent="0.25">
      <c r="B528" s="80"/>
      <c r="H528" s="3">
        <f t="shared" si="434"/>
        <v>0</v>
      </c>
      <c r="I528" s="3">
        <f t="shared" si="435"/>
        <v>0</v>
      </c>
      <c r="J528" s="6">
        <v>0</v>
      </c>
      <c r="K528" s="6">
        <f t="shared" si="436"/>
        <v>0</v>
      </c>
      <c r="L528" s="6">
        <f t="shared" si="437"/>
        <v>0</v>
      </c>
      <c r="M528" s="6">
        <f t="shared" si="438"/>
        <v>0</v>
      </c>
      <c r="N528" s="6">
        <f t="shared" si="439"/>
        <v>0</v>
      </c>
      <c r="O528" s="3">
        <f t="shared" si="440"/>
        <v>0</v>
      </c>
      <c r="P528" s="65">
        <f t="shared" si="441"/>
        <v>0</v>
      </c>
      <c r="Q528" s="6">
        <f t="shared" si="443"/>
        <v>0</v>
      </c>
      <c r="R528" s="6">
        <f t="shared" si="444"/>
        <v>0</v>
      </c>
      <c r="S528" s="6">
        <f t="shared" si="442"/>
        <v>0</v>
      </c>
      <c r="T528" s="6">
        <f t="shared" si="445"/>
        <v>0</v>
      </c>
      <c r="U528" s="6">
        <f t="shared" si="446"/>
        <v>0</v>
      </c>
      <c r="V528" s="3">
        <f t="shared" si="447"/>
        <v>0</v>
      </c>
      <c r="W528" s="3">
        <f t="shared" si="448"/>
        <v>0</v>
      </c>
      <c r="X528" s="3">
        <f t="shared" si="449"/>
        <v>0</v>
      </c>
      <c r="Y528" s="18" t="e">
        <f t="shared" si="450"/>
        <v>#DIV/0!</v>
      </c>
      <c r="Z528" s="6">
        <f t="shared" si="451"/>
        <v>0</v>
      </c>
      <c r="AA528" s="6">
        <f t="shared" si="452"/>
        <v>0</v>
      </c>
      <c r="AB528" s="6">
        <f t="shared" si="453"/>
        <v>0</v>
      </c>
      <c r="AC528" s="18" t="e">
        <f t="shared" si="454"/>
        <v>#DIV/0!</v>
      </c>
      <c r="AD528" s="6">
        <f t="shared" si="455"/>
        <v>0</v>
      </c>
      <c r="AE528" s="6">
        <f t="shared" si="456"/>
        <v>0</v>
      </c>
      <c r="AF528" s="6">
        <f t="shared" si="457"/>
        <v>0</v>
      </c>
      <c r="AG528" s="6">
        <f t="shared" si="458"/>
        <v>0</v>
      </c>
      <c r="AH528" s="3">
        <f t="shared" si="459"/>
        <v>0</v>
      </c>
      <c r="AI528" s="6">
        <f t="shared" si="460"/>
        <v>0</v>
      </c>
      <c r="AJ528" s="3">
        <f t="shared" si="461"/>
        <v>0</v>
      </c>
      <c r="AK528" s="18" t="e">
        <f t="shared" si="462"/>
        <v>#DIV/0!</v>
      </c>
    </row>
    <row r="529" spans="2:37" x14ac:dyDescent="0.25">
      <c r="B529" s="80"/>
      <c r="H529" s="3">
        <f t="shared" si="434"/>
        <v>0</v>
      </c>
      <c r="I529" s="3">
        <f t="shared" si="435"/>
        <v>0</v>
      </c>
      <c r="J529" s="6">
        <v>0</v>
      </c>
      <c r="K529" s="6">
        <f t="shared" si="436"/>
        <v>0</v>
      </c>
      <c r="L529" s="6">
        <f t="shared" si="437"/>
        <v>0</v>
      </c>
      <c r="M529" s="6">
        <f t="shared" si="438"/>
        <v>0</v>
      </c>
      <c r="N529" s="6">
        <f t="shared" si="439"/>
        <v>0</v>
      </c>
      <c r="O529" s="3">
        <f t="shared" si="440"/>
        <v>0</v>
      </c>
      <c r="P529" s="65">
        <f t="shared" si="441"/>
        <v>0</v>
      </c>
      <c r="Q529" s="6">
        <f t="shared" si="443"/>
        <v>0</v>
      </c>
      <c r="R529" s="6">
        <f t="shared" si="444"/>
        <v>0</v>
      </c>
      <c r="S529" s="6">
        <f t="shared" si="442"/>
        <v>0</v>
      </c>
      <c r="T529" s="6">
        <f t="shared" si="445"/>
        <v>0</v>
      </c>
      <c r="U529" s="6">
        <f t="shared" si="446"/>
        <v>0</v>
      </c>
      <c r="V529" s="3">
        <f t="shared" si="447"/>
        <v>0</v>
      </c>
      <c r="W529" s="3">
        <f t="shared" si="448"/>
        <v>0</v>
      </c>
      <c r="X529" s="3">
        <f t="shared" si="449"/>
        <v>0</v>
      </c>
      <c r="Y529" s="18" t="e">
        <f t="shared" si="450"/>
        <v>#DIV/0!</v>
      </c>
      <c r="Z529" s="6">
        <f t="shared" si="451"/>
        <v>0</v>
      </c>
      <c r="AA529" s="6">
        <f t="shared" si="452"/>
        <v>0</v>
      </c>
      <c r="AB529" s="6">
        <f t="shared" si="453"/>
        <v>0</v>
      </c>
      <c r="AC529" s="18" t="e">
        <f t="shared" si="454"/>
        <v>#DIV/0!</v>
      </c>
      <c r="AD529" s="6">
        <f t="shared" si="455"/>
        <v>0</v>
      </c>
      <c r="AE529" s="6">
        <f t="shared" si="456"/>
        <v>0</v>
      </c>
      <c r="AF529" s="6">
        <f t="shared" si="457"/>
        <v>0</v>
      </c>
      <c r="AG529" s="6">
        <f t="shared" si="458"/>
        <v>0</v>
      </c>
      <c r="AH529" s="3">
        <f t="shared" si="459"/>
        <v>0</v>
      </c>
      <c r="AI529" s="6">
        <f t="shared" si="460"/>
        <v>0</v>
      </c>
      <c r="AJ529" s="3">
        <f t="shared" si="461"/>
        <v>0</v>
      </c>
      <c r="AK529" s="18" t="e">
        <f t="shared" si="462"/>
        <v>#DIV/0!</v>
      </c>
    </row>
    <row r="530" spans="2:37" x14ac:dyDescent="0.25">
      <c r="B530" s="80"/>
      <c r="H530" s="3">
        <f t="shared" si="434"/>
        <v>0</v>
      </c>
      <c r="I530" s="3">
        <f t="shared" si="435"/>
        <v>0</v>
      </c>
      <c r="J530" s="6">
        <v>0</v>
      </c>
      <c r="K530" s="6">
        <f t="shared" si="436"/>
        <v>0</v>
      </c>
      <c r="L530" s="6">
        <f t="shared" si="437"/>
        <v>0</v>
      </c>
      <c r="M530" s="6">
        <f t="shared" si="438"/>
        <v>0</v>
      </c>
      <c r="N530" s="6">
        <f t="shared" si="439"/>
        <v>0</v>
      </c>
      <c r="O530" s="3">
        <f t="shared" si="440"/>
        <v>0</v>
      </c>
      <c r="P530" s="65">
        <f t="shared" si="441"/>
        <v>0</v>
      </c>
      <c r="Q530" s="6">
        <f t="shared" si="443"/>
        <v>0</v>
      </c>
      <c r="R530" s="6">
        <f t="shared" si="444"/>
        <v>0</v>
      </c>
      <c r="S530" s="6">
        <f>N530*3%</f>
        <v>0</v>
      </c>
      <c r="T530" s="6">
        <f t="shared" si="445"/>
        <v>0</v>
      </c>
      <c r="U530" s="6">
        <f t="shared" si="446"/>
        <v>0</v>
      </c>
      <c r="V530" s="3">
        <f t="shared" si="447"/>
        <v>0</v>
      </c>
      <c r="W530" s="3">
        <f t="shared" si="448"/>
        <v>0</v>
      </c>
      <c r="X530" s="3">
        <f t="shared" si="449"/>
        <v>0</v>
      </c>
      <c r="Y530" s="18" t="e">
        <f t="shared" si="450"/>
        <v>#DIV/0!</v>
      </c>
      <c r="Z530" s="6">
        <f t="shared" si="451"/>
        <v>0</v>
      </c>
      <c r="AA530" s="6">
        <f t="shared" si="452"/>
        <v>0</v>
      </c>
      <c r="AB530" s="6">
        <f t="shared" si="453"/>
        <v>0</v>
      </c>
      <c r="AC530" s="18" t="e">
        <f t="shared" si="454"/>
        <v>#DIV/0!</v>
      </c>
      <c r="AD530" s="6">
        <f t="shared" si="455"/>
        <v>0</v>
      </c>
      <c r="AE530" s="6">
        <f t="shared" si="456"/>
        <v>0</v>
      </c>
      <c r="AF530" s="6">
        <f t="shared" si="457"/>
        <v>0</v>
      </c>
      <c r="AG530" s="6">
        <f t="shared" si="458"/>
        <v>0</v>
      </c>
      <c r="AH530" s="3">
        <f t="shared" si="459"/>
        <v>0</v>
      </c>
      <c r="AI530" s="6">
        <f t="shared" si="460"/>
        <v>0</v>
      </c>
      <c r="AJ530" s="3">
        <f t="shared" si="461"/>
        <v>0</v>
      </c>
      <c r="AK530" s="18" t="e">
        <f t="shared" si="462"/>
        <v>#DIV/0!</v>
      </c>
    </row>
    <row r="531" spans="2:37" hidden="1" x14ac:dyDescent="0.25">
      <c r="B531" s="80" t="s">
        <v>1063</v>
      </c>
      <c r="C531" t="s">
        <v>1064</v>
      </c>
      <c r="H531" s="3">
        <f t="shared" ref="H531:H576" si="463">G531*5%</f>
        <v>0</v>
      </c>
      <c r="I531" s="3">
        <f t="shared" ref="I531:I578" si="464">G531*0%</f>
        <v>0</v>
      </c>
      <c r="J531" s="6">
        <v>0</v>
      </c>
      <c r="K531" s="6">
        <f t="shared" ref="K531:K578" si="465">SUM(G531:J531)</f>
        <v>0</v>
      </c>
      <c r="L531" s="6">
        <f t="shared" ref="L531:L576" si="466">G531*12%</f>
        <v>0</v>
      </c>
      <c r="M531" s="6">
        <f t="shared" ref="M531:M578" si="467">K531-L531</f>
        <v>0</v>
      </c>
      <c r="N531" s="6">
        <f t="shared" ref="N531:N578" si="468">M531*2.2</f>
        <v>0</v>
      </c>
      <c r="O531" s="3">
        <f t="shared" ref="O531:O578" si="469">N531*18%</f>
        <v>0</v>
      </c>
      <c r="P531" s="65">
        <f t="shared" ref="P531:P578" si="470">O531-L531</f>
        <v>0</v>
      </c>
      <c r="Q531" s="6">
        <f t="shared" si="443"/>
        <v>0</v>
      </c>
      <c r="R531" s="6">
        <f t="shared" si="444"/>
        <v>0</v>
      </c>
      <c r="S531" s="6">
        <f t="shared" ref="S531:S594" si="471">N531*4%</f>
        <v>0</v>
      </c>
      <c r="T531" s="6">
        <f t="shared" si="445"/>
        <v>0</v>
      </c>
      <c r="U531" s="6">
        <f t="shared" si="446"/>
        <v>0</v>
      </c>
      <c r="V531" s="3">
        <f t="shared" si="447"/>
        <v>0</v>
      </c>
      <c r="W531" s="3">
        <f t="shared" si="448"/>
        <v>0</v>
      </c>
      <c r="X531" s="3">
        <f t="shared" si="449"/>
        <v>0</v>
      </c>
      <c r="Y531" s="18" t="e">
        <f t="shared" si="450"/>
        <v>#DIV/0!</v>
      </c>
      <c r="Z531" s="6">
        <f t="shared" si="451"/>
        <v>0</v>
      </c>
      <c r="AA531" s="6">
        <f t="shared" si="452"/>
        <v>0</v>
      </c>
      <c r="AB531" s="6">
        <f t="shared" si="453"/>
        <v>0</v>
      </c>
      <c r="AC531" s="18" t="e">
        <f t="shared" si="454"/>
        <v>#DIV/0!</v>
      </c>
      <c r="AD531" s="6">
        <f t="shared" si="455"/>
        <v>0</v>
      </c>
      <c r="AE531" s="6">
        <f t="shared" si="456"/>
        <v>0</v>
      </c>
      <c r="AF531" s="6">
        <f t="shared" si="457"/>
        <v>0</v>
      </c>
      <c r="AG531" s="6">
        <f t="shared" si="458"/>
        <v>0</v>
      </c>
      <c r="AH531" s="3">
        <f t="shared" si="459"/>
        <v>0</v>
      </c>
      <c r="AI531" s="6">
        <f t="shared" si="460"/>
        <v>0</v>
      </c>
      <c r="AJ531" s="3">
        <f t="shared" si="461"/>
        <v>0</v>
      </c>
      <c r="AK531" s="18" t="e">
        <f t="shared" si="462"/>
        <v>#DIV/0!</v>
      </c>
    </row>
    <row r="532" spans="2:37" hidden="1" x14ac:dyDescent="0.25">
      <c r="B532" s="80" t="s">
        <v>1061</v>
      </c>
      <c r="C532" t="s">
        <v>1062</v>
      </c>
      <c r="H532" s="3">
        <f t="shared" si="463"/>
        <v>0</v>
      </c>
      <c r="I532" s="3">
        <f t="shared" si="464"/>
        <v>0</v>
      </c>
      <c r="J532" s="6">
        <v>0</v>
      </c>
      <c r="K532" s="6">
        <f t="shared" si="465"/>
        <v>0</v>
      </c>
      <c r="L532" s="6">
        <f t="shared" si="466"/>
        <v>0</v>
      </c>
      <c r="M532" s="6">
        <f t="shared" si="467"/>
        <v>0</v>
      </c>
      <c r="N532" s="6">
        <f t="shared" si="468"/>
        <v>0</v>
      </c>
      <c r="O532" s="3">
        <f t="shared" si="469"/>
        <v>0</v>
      </c>
      <c r="P532" s="65">
        <f t="shared" si="470"/>
        <v>0</v>
      </c>
      <c r="Q532" s="6">
        <f t="shared" si="443"/>
        <v>0</v>
      </c>
      <c r="R532" s="6">
        <f t="shared" si="444"/>
        <v>0</v>
      </c>
      <c r="S532" s="6">
        <f t="shared" si="471"/>
        <v>0</v>
      </c>
      <c r="T532" s="6">
        <f t="shared" si="445"/>
        <v>0</v>
      </c>
      <c r="U532" s="6">
        <f t="shared" si="446"/>
        <v>0</v>
      </c>
      <c r="V532" s="3">
        <f t="shared" si="447"/>
        <v>0</v>
      </c>
      <c r="W532" s="3">
        <f t="shared" si="448"/>
        <v>0</v>
      </c>
      <c r="X532" s="3">
        <f t="shared" si="449"/>
        <v>0</v>
      </c>
      <c r="Y532" s="18" t="e">
        <f t="shared" si="450"/>
        <v>#DIV/0!</v>
      </c>
      <c r="Z532" s="6">
        <f t="shared" si="451"/>
        <v>0</v>
      </c>
      <c r="AA532" s="6">
        <f t="shared" si="452"/>
        <v>0</v>
      </c>
      <c r="AB532" s="6">
        <f t="shared" si="453"/>
        <v>0</v>
      </c>
      <c r="AC532" s="18" t="e">
        <f t="shared" si="454"/>
        <v>#DIV/0!</v>
      </c>
      <c r="AD532" s="6">
        <f t="shared" si="455"/>
        <v>0</v>
      </c>
      <c r="AE532" s="6">
        <f t="shared" si="456"/>
        <v>0</v>
      </c>
      <c r="AF532" s="6">
        <f t="shared" si="457"/>
        <v>0</v>
      </c>
      <c r="AG532" s="6">
        <f t="shared" si="458"/>
        <v>0</v>
      </c>
      <c r="AH532" s="3">
        <f t="shared" si="459"/>
        <v>0</v>
      </c>
      <c r="AI532" s="6">
        <f t="shared" si="460"/>
        <v>0</v>
      </c>
      <c r="AJ532" s="3">
        <f t="shared" si="461"/>
        <v>0</v>
      </c>
      <c r="AK532" s="18" t="e">
        <f t="shared" si="462"/>
        <v>#DIV/0!</v>
      </c>
    </row>
    <row r="533" spans="2:37" hidden="1" x14ac:dyDescent="0.25">
      <c r="B533" s="80" t="s">
        <v>1065</v>
      </c>
      <c r="C533" t="s">
        <v>1066</v>
      </c>
      <c r="H533" s="3">
        <f t="shared" si="463"/>
        <v>0</v>
      </c>
      <c r="I533" s="3">
        <f t="shared" si="464"/>
        <v>0</v>
      </c>
      <c r="J533" s="6">
        <v>0</v>
      </c>
      <c r="K533" s="6">
        <f t="shared" si="465"/>
        <v>0</v>
      </c>
      <c r="L533" s="6">
        <f t="shared" si="466"/>
        <v>0</v>
      </c>
      <c r="M533" s="6">
        <f t="shared" si="467"/>
        <v>0</v>
      </c>
      <c r="N533" s="6">
        <f t="shared" si="468"/>
        <v>0</v>
      </c>
      <c r="O533" s="3">
        <f t="shared" si="469"/>
        <v>0</v>
      </c>
      <c r="P533" s="65">
        <f t="shared" si="470"/>
        <v>0</v>
      </c>
      <c r="Q533" s="6">
        <f t="shared" si="443"/>
        <v>0</v>
      </c>
      <c r="R533" s="6">
        <f t="shared" si="444"/>
        <v>0</v>
      </c>
      <c r="S533" s="6">
        <f t="shared" si="471"/>
        <v>0</v>
      </c>
      <c r="T533" s="6">
        <f t="shared" si="445"/>
        <v>0</v>
      </c>
      <c r="U533" s="6">
        <f t="shared" si="446"/>
        <v>0</v>
      </c>
      <c r="V533" s="3">
        <f t="shared" si="447"/>
        <v>0</v>
      </c>
      <c r="W533" s="3">
        <f t="shared" si="448"/>
        <v>0</v>
      </c>
      <c r="X533" s="3">
        <f t="shared" si="449"/>
        <v>0</v>
      </c>
      <c r="Y533" s="18" t="e">
        <f t="shared" si="450"/>
        <v>#DIV/0!</v>
      </c>
      <c r="Z533" s="6">
        <f t="shared" si="451"/>
        <v>0</v>
      </c>
      <c r="AA533" s="6">
        <f t="shared" si="452"/>
        <v>0</v>
      </c>
      <c r="AB533" s="6">
        <f t="shared" si="453"/>
        <v>0</v>
      </c>
      <c r="AC533" s="18" t="e">
        <f t="shared" si="454"/>
        <v>#DIV/0!</v>
      </c>
      <c r="AD533" s="6">
        <f t="shared" si="455"/>
        <v>0</v>
      </c>
      <c r="AE533" s="6">
        <f t="shared" si="456"/>
        <v>0</v>
      </c>
      <c r="AF533" s="6">
        <f t="shared" si="457"/>
        <v>0</v>
      </c>
      <c r="AG533" s="6">
        <f t="shared" si="458"/>
        <v>0</v>
      </c>
      <c r="AH533" s="3">
        <f t="shared" si="459"/>
        <v>0</v>
      </c>
      <c r="AI533" s="6">
        <f t="shared" si="460"/>
        <v>0</v>
      </c>
      <c r="AJ533" s="3">
        <f t="shared" si="461"/>
        <v>0</v>
      </c>
      <c r="AK533" s="18" t="e">
        <f t="shared" si="462"/>
        <v>#DIV/0!</v>
      </c>
    </row>
    <row r="534" spans="2:37" hidden="1" x14ac:dyDescent="0.25">
      <c r="B534" s="80" t="s">
        <v>1077</v>
      </c>
      <c r="C534" t="s">
        <v>1078</v>
      </c>
      <c r="H534" s="3">
        <f t="shared" si="463"/>
        <v>0</v>
      </c>
      <c r="I534" s="3">
        <f t="shared" si="464"/>
        <v>0</v>
      </c>
      <c r="J534" s="6">
        <v>0</v>
      </c>
      <c r="K534" s="6">
        <f t="shared" si="465"/>
        <v>0</v>
      </c>
      <c r="L534" s="6">
        <f t="shared" si="466"/>
        <v>0</v>
      </c>
      <c r="M534" s="6">
        <f t="shared" si="467"/>
        <v>0</v>
      </c>
      <c r="N534" s="6">
        <f t="shared" si="468"/>
        <v>0</v>
      </c>
      <c r="O534" s="3">
        <f t="shared" si="469"/>
        <v>0</v>
      </c>
      <c r="P534" s="65">
        <f t="shared" si="470"/>
        <v>0</v>
      </c>
      <c r="Q534" s="6">
        <f t="shared" si="443"/>
        <v>0</v>
      </c>
      <c r="R534" s="6">
        <f t="shared" si="444"/>
        <v>0</v>
      </c>
      <c r="S534" s="6">
        <f t="shared" si="471"/>
        <v>0</v>
      </c>
      <c r="T534" s="6">
        <f t="shared" si="445"/>
        <v>0</v>
      </c>
      <c r="U534" s="6">
        <f t="shared" si="446"/>
        <v>0</v>
      </c>
      <c r="V534" s="3">
        <f t="shared" si="447"/>
        <v>0</v>
      </c>
      <c r="W534" s="3">
        <f t="shared" si="448"/>
        <v>0</v>
      </c>
      <c r="X534" s="3">
        <f t="shared" si="449"/>
        <v>0</v>
      </c>
      <c r="Y534" s="18" t="e">
        <f t="shared" si="450"/>
        <v>#DIV/0!</v>
      </c>
      <c r="Z534" s="6">
        <f t="shared" si="451"/>
        <v>0</v>
      </c>
      <c r="AA534" s="6">
        <f t="shared" si="452"/>
        <v>0</v>
      </c>
      <c r="AB534" s="6">
        <f t="shared" si="453"/>
        <v>0</v>
      </c>
      <c r="AC534" s="18" t="e">
        <f t="shared" si="454"/>
        <v>#DIV/0!</v>
      </c>
      <c r="AD534" s="6">
        <f t="shared" si="455"/>
        <v>0</v>
      </c>
      <c r="AE534" s="6">
        <f t="shared" si="456"/>
        <v>0</v>
      </c>
      <c r="AF534" s="6">
        <f t="shared" si="457"/>
        <v>0</v>
      </c>
      <c r="AG534" s="6">
        <f t="shared" si="458"/>
        <v>0</v>
      </c>
      <c r="AH534" s="3">
        <f t="shared" si="459"/>
        <v>0</v>
      </c>
      <c r="AI534" s="6">
        <f t="shared" si="460"/>
        <v>0</v>
      </c>
      <c r="AJ534" s="3">
        <f t="shared" si="461"/>
        <v>0</v>
      </c>
      <c r="AK534" s="18" t="e">
        <f t="shared" si="462"/>
        <v>#DIV/0!</v>
      </c>
    </row>
    <row r="535" spans="2:37" hidden="1" x14ac:dyDescent="0.25">
      <c r="B535" s="80" t="s">
        <v>1099</v>
      </c>
      <c r="C535" t="s">
        <v>1100</v>
      </c>
      <c r="E535"/>
      <c r="H535" s="3">
        <f t="shared" si="463"/>
        <v>0</v>
      </c>
      <c r="I535" s="3">
        <f t="shared" si="464"/>
        <v>0</v>
      </c>
      <c r="J535" s="6">
        <v>0</v>
      </c>
      <c r="K535" s="6">
        <f t="shared" si="465"/>
        <v>0</v>
      </c>
      <c r="L535" s="6">
        <f t="shared" si="466"/>
        <v>0</v>
      </c>
      <c r="M535" s="6">
        <f t="shared" si="467"/>
        <v>0</v>
      </c>
      <c r="N535" s="6">
        <f t="shared" si="468"/>
        <v>0</v>
      </c>
      <c r="O535" s="3">
        <f t="shared" si="469"/>
        <v>0</v>
      </c>
      <c r="P535" s="65">
        <f t="shared" si="470"/>
        <v>0</v>
      </c>
      <c r="Q535" s="6">
        <f t="shared" si="443"/>
        <v>0</v>
      </c>
      <c r="R535" s="6">
        <f t="shared" si="444"/>
        <v>0</v>
      </c>
      <c r="S535" s="6">
        <f t="shared" si="471"/>
        <v>0</v>
      </c>
      <c r="T535" s="6">
        <f t="shared" si="445"/>
        <v>0</v>
      </c>
      <c r="U535" s="6">
        <f t="shared" si="446"/>
        <v>0</v>
      </c>
      <c r="V535" s="3">
        <f t="shared" si="447"/>
        <v>0</v>
      </c>
      <c r="W535" s="3">
        <f t="shared" si="448"/>
        <v>0</v>
      </c>
      <c r="X535" s="3">
        <f t="shared" si="449"/>
        <v>0</v>
      </c>
      <c r="Y535" s="18" t="e">
        <f t="shared" si="450"/>
        <v>#DIV/0!</v>
      </c>
      <c r="Z535" s="6">
        <f t="shared" si="451"/>
        <v>0</v>
      </c>
      <c r="AA535" s="6">
        <f t="shared" si="452"/>
        <v>0</v>
      </c>
      <c r="AB535" s="6">
        <f t="shared" si="453"/>
        <v>0</v>
      </c>
      <c r="AC535" s="18" t="e">
        <f t="shared" si="454"/>
        <v>#DIV/0!</v>
      </c>
      <c r="AD535" s="6">
        <f t="shared" si="455"/>
        <v>0</v>
      </c>
      <c r="AE535" s="6">
        <f t="shared" si="456"/>
        <v>0</v>
      </c>
      <c r="AF535" s="6">
        <f t="shared" si="457"/>
        <v>0</v>
      </c>
      <c r="AG535" s="6">
        <f t="shared" si="458"/>
        <v>0</v>
      </c>
      <c r="AH535" s="3">
        <f t="shared" si="459"/>
        <v>0</v>
      </c>
      <c r="AI535" s="6">
        <f t="shared" si="460"/>
        <v>0</v>
      </c>
      <c r="AJ535" s="3">
        <f t="shared" si="461"/>
        <v>0</v>
      </c>
      <c r="AK535" s="18" t="e">
        <f t="shared" si="462"/>
        <v>#DIV/0!</v>
      </c>
    </row>
    <row r="536" spans="2:37" hidden="1" x14ac:dyDescent="0.25">
      <c r="B536" s="80" t="s">
        <v>1103</v>
      </c>
      <c r="C536" t="s">
        <v>1104</v>
      </c>
      <c r="E536"/>
      <c r="H536" s="3">
        <f t="shared" si="463"/>
        <v>0</v>
      </c>
      <c r="I536" s="3">
        <f t="shared" si="464"/>
        <v>0</v>
      </c>
      <c r="J536" s="6">
        <v>0</v>
      </c>
      <c r="K536" s="6">
        <f t="shared" si="465"/>
        <v>0</v>
      </c>
      <c r="L536" s="6">
        <f t="shared" si="466"/>
        <v>0</v>
      </c>
      <c r="M536" s="6">
        <f t="shared" si="467"/>
        <v>0</v>
      </c>
      <c r="N536" s="6">
        <f t="shared" si="468"/>
        <v>0</v>
      </c>
      <c r="O536" s="3">
        <f t="shared" si="469"/>
        <v>0</v>
      </c>
      <c r="P536" s="65">
        <f t="shared" si="470"/>
        <v>0</v>
      </c>
      <c r="Q536" s="6">
        <f t="shared" si="443"/>
        <v>0</v>
      </c>
      <c r="R536" s="6">
        <f t="shared" si="444"/>
        <v>0</v>
      </c>
      <c r="S536" s="6">
        <f t="shared" si="471"/>
        <v>0</v>
      </c>
      <c r="T536" s="6">
        <f t="shared" si="445"/>
        <v>0</v>
      </c>
      <c r="U536" s="6">
        <f t="shared" si="446"/>
        <v>0</v>
      </c>
      <c r="V536" s="3">
        <f t="shared" si="447"/>
        <v>0</v>
      </c>
      <c r="W536" s="3">
        <f t="shared" si="448"/>
        <v>0</v>
      </c>
      <c r="X536" s="3">
        <f t="shared" si="449"/>
        <v>0</v>
      </c>
      <c r="Y536" s="18" t="e">
        <f t="shared" si="450"/>
        <v>#DIV/0!</v>
      </c>
      <c r="Z536" s="6">
        <f t="shared" si="451"/>
        <v>0</v>
      </c>
      <c r="AA536" s="6">
        <f t="shared" si="452"/>
        <v>0</v>
      </c>
      <c r="AB536" s="6">
        <f t="shared" si="453"/>
        <v>0</v>
      </c>
      <c r="AC536" s="18" t="e">
        <f t="shared" si="454"/>
        <v>#DIV/0!</v>
      </c>
      <c r="AD536" s="6">
        <f t="shared" si="455"/>
        <v>0</v>
      </c>
      <c r="AE536" s="6">
        <f t="shared" si="456"/>
        <v>0</v>
      </c>
      <c r="AF536" s="6">
        <f t="shared" si="457"/>
        <v>0</v>
      </c>
      <c r="AG536" s="6">
        <f t="shared" si="458"/>
        <v>0</v>
      </c>
      <c r="AH536" s="3">
        <f t="shared" si="459"/>
        <v>0</v>
      </c>
      <c r="AI536" s="6">
        <f t="shared" si="460"/>
        <v>0</v>
      </c>
      <c r="AJ536" s="3">
        <f t="shared" si="461"/>
        <v>0</v>
      </c>
      <c r="AK536" s="18" t="e">
        <f t="shared" si="462"/>
        <v>#DIV/0!</v>
      </c>
    </row>
    <row r="537" spans="2:37" hidden="1" x14ac:dyDescent="0.25">
      <c r="B537" s="80" t="s">
        <v>1101</v>
      </c>
      <c r="C537" t="s">
        <v>1102</v>
      </c>
      <c r="E537"/>
      <c r="H537" s="3">
        <f t="shared" si="463"/>
        <v>0</v>
      </c>
      <c r="I537" s="3">
        <f t="shared" si="464"/>
        <v>0</v>
      </c>
      <c r="J537" s="6">
        <v>0</v>
      </c>
      <c r="K537" s="6">
        <f t="shared" si="465"/>
        <v>0</v>
      </c>
      <c r="L537" s="6">
        <f t="shared" si="466"/>
        <v>0</v>
      </c>
      <c r="M537" s="6">
        <f t="shared" si="467"/>
        <v>0</v>
      </c>
      <c r="N537" s="6">
        <f t="shared" si="468"/>
        <v>0</v>
      </c>
      <c r="O537" s="3">
        <f t="shared" si="469"/>
        <v>0</v>
      </c>
      <c r="P537" s="65">
        <f t="shared" si="470"/>
        <v>0</v>
      </c>
      <c r="Q537" s="6">
        <f t="shared" si="443"/>
        <v>0</v>
      </c>
      <c r="R537" s="6">
        <f t="shared" si="444"/>
        <v>0</v>
      </c>
      <c r="S537" s="6">
        <f t="shared" si="471"/>
        <v>0</v>
      </c>
      <c r="T537" s="6">
        <f t="shared" si="445"/>
        <v>0</v>
      </c>
      <c r="U537" s="6">
        <f t="shared" si="446"/>
        <v>0</v>
      </c>
      <c r="V537" s="3">
        <f t="shared" si="447"/>
        <v>0</v>
      </c>
      <c r="W537" s="3">
        <f t="shared" si="448"/>
        <v>0</v>
      </c>
      <c r="X537" s="3">
        <f t="shared" si="449"/>
        <v>0</v>
      </c>
      <c r="Y537" s="18" t="e">
        <f t="shared" si="450"/>
        <v>#DIV/0!</v>
      </c>
      <c r="Z537" s="6">
        <f t="shared" si="451"/>
        <v>0</v>
      </c>
      <c r="AA537" s="6">
        <f t="shared" si="452"/>
        <v>0</v>
      </c>
      <c r="AB537" s="6">
        <f t="shared" si="453"/>
        <v>0</v>
      </c>
      <c r="AC537" s="18" t="e">
        <f t="shared" si="454"/>
        <v>#DIV/0!</v>
      </c>
      <c r="AD537" s="6">
        <f t="shared" si="455"/>
        <v>0</v>
      </c>
      <c r="AE537" s="6">
        <f t="shared" si="456"/>
        <v>0</v>
      </c>
      <c r="AF537" s="6">
        <f t="shared" si="457"/>
        <v>0</v>
      </c>
      <c r="AG537" s="6">
        <f t="shared" si="458"/>
        <v>0</v>
      </c>
      <c r="AH537" s="3">
        <f t="shared" si="459"/>
        <v>0</v>
      </c>
      <c r="AI537" s="6">
        <f t="shared" si="460"/>
        <v>0</v>
      </c>
      <c r="AJ537" s="3">
        <f t="shared" si="461"/>
        <v>0</v>
      </c>
      <c r="AK537" s="18" t="e">
        <f t="shared" si="462"/>
        <v>#DIV/0!</v>
      </c>
    </row>
    <row r="538" spans="2:37" hidden="1" x14ac:dyDescent="0.25">
      <c r="B538" s="80" t="s">
        <v>1105</v>
      </c>
      <c r="C538" t="s">
        <v>1106</v>
      </c>
      <c r="E538"/>
      <c r="H538" s="3">
        <f t="shared" si="463"/>
        <v>0</v>
      </c>
      <c r="I538" s="3">
        <f t="shared" si="464"/>
        <v>0</v>
      </c>
      <c r="J538" s="6">
        <v>0</v>
      </c>
      <c r="K538" s="6">
        <f t="shared" si="465"/>
        <v>0</v>
      </c>
      <c r="L538" s="6">
        <f t="shared" si="466"/>
        <v>0</v>
      </c>
      <c r="M538" s="6">
        <f t="shared" si="467"/>
        <v>0</v>
      </c>
      <c r="N538" s="6">
        <f t="shared" si="468"/>
        <v>0</v>
      </c>
      <c r="O538" s="3">
        <f t="shared" si="469"/>
        <v>0</v>
      </c>
      <c r="P538" s="65">
        <f t="shared" si="470"/>
        <v>0</v>
      </c>
      <c r="Q538" s="6">
        <f t="shared" si="443"/>
        <v>0</v>
      </c>
      <c r="R538" s="6">
        <f t="shared" si="444"/>
        <v>0</v>
      </c>
      <c r="S538" s="6">
        <f t="shared" si="471"/>
        <v>0</v>
      </c>
      <c r="T538" s="6">
        <f t="shared" si="445"/>
        <v>0</v>
      </c>
      <c r="U538" s="6">
        <f t="shared" si="446"/>
        <v>0</v>
      </c>
      <c r="V538" s="3">
        <f t="shared" si="447"/>
        <v>0</v>
      </c>
      <c r="W538" s="3">
        <f t="shared" si="448"/>
        <v>0</v>
      </c>
      <c r="X538" s="3">
        <f t="shared" si="449"/>
        <v>0</v>
      </c>
      <c r="Y538" s="18" t="e">
        <f t="shared" si="450"/>
        <v>#DIV/0!</v>
      </c>
      <c r="Z538" s="6">
        <f t="shared" si="451"/>
        <v>0</v>
      </c>
      <c r="AA538" s="6">
        <f t="shared" si="452"/>
        <v>0</v>
      </c>
      <c r="AB538" s="6">
        <f t="shared" si="453"/>
        <v>0</v>
      </c>
      <c r="AC538" s="18" t="e">
        <f t="shared" si="454"/>
        <v>#DIV/0!</v>
      </c>
      <c r="AD538" s="6">
        <f t="shared" si="455"/>
        <v>0</v>
      </c>
      <c r="AE538" s="6">
        <f t="shared" si="456"/>
        <v>0</v>
      </c>
      <c r="AF538" s="6">
        <f t="shared" si="457"/>
        <v>0</v>
      </c>
      <c r="AG538" s="6">
        <f t="shared" si="458"/>
        <v>0</v>
      </c>
      <c r="AH538" s="3">
        <f t="shared" si="459"/>
        <v>0</v>
      </c>
      <c r="AI538" s="6">
        <f t="shared" si="460"/>
        <v>0</v>
      </c>
      <c r="AJ538" s="3">
        <f t="shared" si="461"/>
        <v>0</v>
      </c>
      <c r="AK538" s="18" t="e">
        <f t="shared" si="462"/>
        <v>#DIV/0!</v>
      </c>
    </row>
    <row r="539" spans="2:37" hidden="1" x14ac:dyDescent="0.25">
      <c r="B539" s="80" t="s">
        <v>1107</v>
      </c>
      <c r="C539" t="s">
        <v>1108</v>
      </c>
      <c r="E539"/>
      <c r="H539" s="3">
        <f t="shared" si="463"/>
        <v>0</v>
      </c>
      <c r="I539" s="3">
        <f t="shared" si="464"/>
        <v>0</v>
      </c>
      <c r="J539" s="6">
        <v>0</v>
      </c>
      <c r="K539" s="6">
        <f t="shared" si="465"/>
        <v>0</v>
      </c>
      <c r="L539" s="6">
        <f t="shared" si="466"/>
        <v>0</v>
      </c>
      <c r="M539" s="6">
        <f t="shared" si="467"/>
        <v>0</v>
      </c>
      <c r="N539" s="6">
        <f t="shared" si="468"/>
        <v>0</v>
      </c>
      <c r="O539" s="3">
        <f t="shared" si="469"/>
        <v>0</v>
      </c>
      <c r="P539" s="65">
        <f t="shared" si="470"/>
        <v>0</v>
      </c>
      <c r="Q539" s="6">
        <f t="shared" si="443"/>
        <v>0</v>
      </c>
      <c r="R539" s="6">
        <f t="shared" si="444"/>
        <v>0</v>
      </c>
      <c r="S539" s="6">
        <f t="shared" si="471"/>
        <v>0</v>
      </c>
      <c r="T539" s="6">
        <f t="shared" si="445"/>
        <v>0</v>
      </c>
      <c r="U539" s="6">
        <f t="shared" si="446"/>
        <v>0</v>
      </c>
      <c r="V539" s="3">
        <f t="shared" si="447"/>
        <v>0</v>
      </c>
      <c r="W539" s="3">
        <f t="shared" si="448"/>
        <v>0</v>
      </c>
      <c r="X539" s="3">
        <f t="shared" si="449"/>
        <v>0</v>
      </c>
      <c r="Y539" s="18" t="e">
        <f t="shared" si="450"/>
        <v>#DIV/0!</v>
      </c>
      <c r="Z539" s="6">
        <f t="shared" si="451"/>
        <v>0</v>
      </c>
      <c r="AA539" s="6">
        <f t="shared" si="452"/>
        <v>0</v>
      </c>
      <c r="AB539" s="6">
        <f t="shared" si="453"/>
        <v>0</v>
      </c>
      <c r="AC539" s="18" t="e">
        <f t="shared" si="454"/>
        <v>#DIV/0!</v>
      </c>
      <c r="AD539" s="6">
        <f t="shared" si="455"/>
        <v>0</v>
      </c>
      <c r="AE539" s="6">
        <f t="shared" si="456"/>
        <v>0</v>
      </c>
      <c r="AF539" s="6">
        <f t="shared" si="457"/>
        <v>0</v>
      </c>
      <c r="AG539" s="6">
        <f t="shared" si="458"/>
        <v>0</v>
      </c>
      <c r="AH539" s="3">
        <f t="shared" si="459"/>
        <v>0</v>
      </c>
      <c r="AI539" s="6">
        <f t="shared" si="460"/>
        <v>0</v>
      </c>
      <c r="AJ539" s="3">
        <f t="shared" si="461"/>
        <v>0</v>
      </c>
      <c r="AK539" s="18" t="e">
        <f t="shared" si="462"/>
        <v>#DIV/0!</v>
      </c>
    </row>
    <row r="540" spans="2:37" hidden="1" x14ac:dyDescent="0.25">
      <c r="B540" s="80" t="s">
        <v>1109</v>
      </c>
      <c r="C540" t="s">
        <v>1110</v>
      </c>
      <c r="E540"/>
      <c r="H540" s="3">
        <f t="shared" si="463"/>
        <v>0</v>
      </c>
      <c r="I540" s="3">
        <f t="shared" si="464"/>
        <v>0</v>
      </c>
      <c r="J540" s="6">
        <v>0</v>
      </c>
      <c r="K540" s="6">
        <f t="shared" si="465"/>
        <v>0</v>
      </c>
      <c r="L540" s="6">
        <f t="shared" si="466"/>
        <v>0</v>
      </c>
      <c r="M540" s="6">
        <f t="shared" si="467"/>
        <v>0</v>
      </c>
      <c r="N540" s="6">
        <f t="shared" si="468"/>
        <v>0</v>
      </c>
      <c r="O540" s="3">
        <f t="shared" si="469"/>
        <v>0</v>
      </c>
      <c r="P540" s="65">
        <f t="shared" si="470"/>
        <v>0</v>
      </c>
      <c r="Q540" s="6">
        <f t="shared" si="443"/>
        <v>0</v>
      </c>
      <c r="R540" s="6">
        <f t="shared" si="444"/>
        <v>0</v>
      </c>
      <c r="S540" s="6">
        <f t="shared" si="471"/>
        <v>0</v>
      </c>
      <c r="T540" s="6">
        <f t="shared" si="445"/>
        <v>0</v>
      </c>
      <c r="U540" s="6">
        <f t="shared" si="446"/>
        <v>0</v>
      </c>
      <c r="V540" s="3">
        <f t="shared" si="447"/>
        <v>0</v>
      </c>
      <c r="W540" s="3">
        <f t="shared" si="448"/>
        <v>0</v>
      </c>
      <c r="X540" s="3">
        <f t="shared" si="449"/>
        <v>0</v>
      </c>
      <c r="Y540" s="18" t="e">
        <f t="shared" si="450"/>
        <v>#DIV/0!</v>
      </c>
      <c r="Z540" s="6">
        <f t="shared" si="451"/>
        <v>0</v>
      </c>
      <c r="AA540" s="6">
        <f t="shared" si="452"/>
        <v>0</v>
      </c>
      <c r="AB540" s="6">
        <f t="shared" si="453"/>
        <v>0</v>
      </c>
      <c r="AC540" s="18" t="e">
        <f t="shared" si="454"/>
        <v>#DIV/0!</v>
      </c>
      <c r="AD540" s="6">
        <f t="shared" si="455"/>
        <v>0</v>
      </c>
      <c r="AE540" s="6">
        <f t="shared" si="456"/>
        <v>0</v>
      </c>
      <c r="AF540" s="6">
        <f t="shared" si="457"/>
        <v>0</v>
      </c>
      <c r="AG540" s="6">
        <f t="shared" si="458"/>
        <v>0</v>
      </c>
      <c r="AH540" s="3">
        <f t="shared" si="459"/>
        <v>0</v>
      </c>
      <c r="AI540" s="6">
        <f t="shared" si="460"/>
        <v>0</v>
      </c>
      <c r="AJ540" s="3">
        <f t="shared" si="461"/>
        <v>0</v>
      </c>
      <c r="AK540" s="18" t="e">
        <f t="shared" si="462"/>
        <v>#DIV/0!</v>
      </c>
    </row>
    <row r="541" spans="2:37" hidden="1" x14ac:dyDescent="0.25">
      <c r="B541" s="80" t="s">
        <v>1111</v>
      </c>
      <c r="C541" t="s">
        <v>1112</v>
      </c>
      <c r="E541"/>
      <c r="H541" s="3">
        <f t="shared" si="463"/>
        <v>0</v>
      </c>
      <c r="I541" s="3">
        <f t="shared" si="464"/>
        <v>0</v>
      </c>
      <c r="J541" s="6">
        <v>0</v>
      </c>
      <c r="K541" s="6">
        <f t="shared" si="465"/>
        <v>0</v>
      </c>
      <c r="L541" s="6">
        <f t="shared" si="466"/>
        <v>0</v>
      </c>
      <c r="M541" s="6">
        <f t="shared" si="467"/>
        <v>0</v>
      </c>
      <c r="N541" s="6">
        <f t="shared" si="468"/>
        <v>0</v>
      </c>
      <c r="O541" s="3">
        <f t="shared" si="469"/>
        <v>0</v>
      </c>
      <c r="P541" s="65">
        <f t="shared" si="470"/>
        <v>0</v>
      </c>
      <c r="Q541" s="6">
        <f t="shared" si="443"/>
        <v>0</v>
      </c>
      <c r="R541" s="6">
        <f t="shared" si="444"/>
        <v>0</v>
      </c>
      <c r="S541" s="6">
        <f t="shared" si="471"/>
        <v>0</v>
      </c>
      <c r="T541" s="6">
        <f t="shared" si="445"/>
        <v>0</v>
      </c>
      <c r="U541" s="6">
        <f t="shared" si="446"/>
        <v>0</v>
      </c>
      <c r="V541" s="3">
        <f t="shared" si="447"/>
        <v>0</v>
      </c>
      <c r="W541" s="3">
        <f t="shared" si="448"/>
        <v>0</v>
      </c>
      <c r="X541" s="3">
        <f t="shared" si="449"/>
        <v>0</v>
      </c>
      <c r="Y541" s="18" t="e">
        <f t="shared" si="450"/>
        <v>#DIV/0!</v>
      </c>
      <c r="Z541" s="6">
        <f t="shared" si="451"/>
        <v>0</v>
      </c>
      <c r="AA541" s="6">
        <f t="shared" si="452"/>
        <v>0</v>
      </c>
      <c r="AB541" s="6">
        <f t="shared" si="453"/>
        <v>0</v>
      </c>
      <c r="AC541" s="18" t="e">
        <f t="shared" si="454"/>
        <v>#DIV/0!</v>
      </c>
      <c r="AD541" s="6">
        <f t="shared" si="455"/>
        <v>0</v>
      </c>
      <c r="AE541" s="6">
        <f t="shared" si="456"/>
        <v>0</v>
      </c>
      <c r="AF541" s="6">
        <f t="shared" si="457"/>
        <v>0</v>
      </c>
      <c r="AG541" s="6">
        <f t="shared" si="458"/>
        <v>0</v>
      </c>
      <c r="AH541" s="3">
        <f t="shared" si="459"/>
        <v>0</v>
      </c>
      <c r="AI541" s="6">
        <f t="shared" si="460"/>
        <v>0</v>
      </c>
      <c r="AJ541" s="3">
        <f t="shared" si="461"/>
        <v>0</v>
      </c>
      <c r="AK541" s="18" t="e">
        <f t="shared" si="462"/>
        <v>#DIV/0!</v>
      </c>
    </row>
    <row r="542" spans="2:37" hidden="1" x14ac:dyDescent="0.25">
      <c r="B542" s="80" t="s">
        <v>1113</v>
      </c>
      <c r="C542" t="s">
        <v>1114</v>
      </c>
      <c r="E542"/>
      <c r="H542" s="3">
        <f t="shared" si="463"/>
        <v>0</v>
      </c>
      <c r="I542" s="3">
        <f t="shared" si="464"/>
        <v>0</v>
      </c>
      <c r="J542" s="6">
        <v>0</v>
      </c>
      <c r="K542" s="6">
        <f t="shared" si="465"/>
        <v>0</v>
      </c>
      <c r="L542" s="6">
        <f t="shared" si="466"/>
        <v>0</v>
      </c>
      <c r="M542" s="6">
        <f t="shared" si="467"/>
        <v>0</v>
      </c>
      <c r="N542" s="6">
        <f t="shared" si="468"/>
        <v>0</v>
      </c>
      <c r="O542" s="3">
        <f t="shared" si="469"/>
        <v>0</v>
      </c>
      <c r="P542" s="65">
        <f t="shared" si="470"/>
        <v>0</v>
      </c>
      <c r="Q542" s="6">
        <f t="shared" si="443"/>
        <v>0</v>
      </c>
      <c r="R542" s="6">
        <f t="shared" si="444"/>
        <v>0</v>
      </c>
      <c r="S542" s="6">
        <f t="shared" si="471"/>
        <v>0</v>
      </c>
      <c r="T542" s="6">
        <f t="shared" si="445"/>
        <v>0</v>
      </c>
      <c r="U542" s="6">
        <f t="shared" si="446"/>
        <v>0</v>
      </c>
      <c r="V542" s="3">
        <f t="shared" si="447"/>
        <v>0</v>
      </c>
      <c r="W542" s="3">
        <f t="shared" si="448"/>
        <v>0</v>
      </c>
      <c r="X542" s="3">
        <f t="shared" si="449"/>
        <v>0</v>
      </c>
      <c r="Y542" s="18" t="e">
        <f t="shared" si="450"/>
        <v>#DIV/0!</v>
      </c>
      <c r="Z542" s="6">
        <f t="shared" si="451"/>
        <v>0</v>
      </c>
      <c r="AA542" s="6">
        <f t="shared" si="452"/>
        <v>0</v>
      </c>
      <c r="AB542" s="6">
        <f t="shared" si="453"/>
        <v>0</v>
      </c>
      <c r="AC542" s="18" t="e">
        <f t="shared" si="454"/>
        <v>#DIV/0!</v>
      </c>
      <c r="AD542" s="6">
        <f t="shared" si="455"/>
        <v>0</v>
      </c>
      <c r="AE542" s="6">
        <f t="shared" si="456"/>
        <v>0</v>
      </c>
      <c r="AF542" s="6">
        <f t="shared" si="457"/>
        <v>0</v>
      </c>
      <c r="AG542" s="6">
        <f t="shared" si="458"/>
        <v>0</v>
      </c>
      <c r="AH542" s="3">
        <f t="shared" si="459"/>
        <v>0</v>
      </c>
      <c r="AI542" s="6">
        <f t="shared" si="460"/>
        <v>0</v>
      </c>
      <c r="AJ542" s="3">
        <f t="shared" si="461"/>
        <v>0</v>
      </c>
      <c r="AK542" s="18" t="e">
        <f t="shared" si="462"/>
        <v>#DIV/0!</v>
      </c>
    </row>
    <row r="543" spans="2:37" hidden="1" x14ac:dyDescent="0.25">
      <c r="B543" s="80" t="s">
        <v>1067</v>
      </c>
      <c r="C543" t="s">
        <v>1068</v>
      </c>
      <c r="E543"/>
      <c r="H543" s="3">
        <f t="shared" si="463"/>
        <v>0</v>
      </c>
      <c r="I543" s="3">
        <f t="shared" si="464"/>
        <v>0</v>
      </c>
      <c r="J543" s="6">
        <v>0</v>
      </c>
      <c r="K543" s="6">
        <f t="shared" si="465"/>
        <v>0</v>
      </c>
      <c r="L543" s="6">
        <f t="shared" si="466"/>
        <v>0</v>
      </c>
      <c r="M543" s="6">
        <f t="shared" si="467"/>
        <v>0</v>
      </c>
      <c r="N543" s="6">
        <f t="shared" si="468"/>
        <v>0</v>
      </c>
      <c r="O543" s="3">
        <f t="shared" si="469"/>
        <v>0</v>
      </c>
      <c r="P543" s="65">
        <f t="shared" si="470"/>
        <v>0</v>
      </c>
      <c r="Q543" s="6">
        <f t="shared" si="443"/>
        <v>0</v>
      </c>
      <c r="R543" s="6">
        <f t="shared" si="444"/>
        <v>0</v>
      </c>
      <c r="S543" s="6">
        <f t="shared" si="471"/>
        <v>0</v>
      </c>
      <c r="T543" s="6">
        <f t="shared" si="445"/>
        <v>0</v>
      </c>
      <c r="U543" s="6">
        <f t="shared" si="446"/>
        <v>0</v>
      </c>
      <c r="V543" s="3">
        <f t="shared" si="447"/>
        <v>0</v>
      </c>
      <c r="W543" s="3">
        <f t="shared" si="448"/>
        <v>0</v>
      </c>
      <c r="X543" s="3">
        <f t="shared" si="449"/>
        <v>0</v>
      </c>
      <c r="Y543" s="18" t="e">
        <f t="shared" si="450"/>
        <v>#DIV/0!</v>
      </c>
      <c r="Z543" s="6">
        <f t="shared" si="451"/>
        <v>0</v>
      </c>
      <c r="AA543" s="6">
        <f t="shared" si="452"/>
        <v>0</v>
      </c>
      <c r="AB543" s="6">
        <f t="shared" si="453"/>
        <v>0</v>
      </c>
      <c r="AC543" s="18" t="e">
        <f t="shared" si="454"/>
        <v>#DIV/0!</v>
      </c>
      <c r="AD543" s="6">
        <f t="shared" si="455"/>
        <v>0</v>
      </c>
      <c r="AE543" s="6">
        <f t="shared" si="456"/>
        <v>0</v>
      </c>
      <c r="AF543" s="6">
        <f t="shared" si="457"/>
        <v>0</v>
      </c>
      <c r="AG543" s="6">
        <f t="shared" si="458"/>
        <v>0</v>
      </c>
      <c r="AH543" s="3">
        <f t="shared" si="459"/>
        <v>0</v>
      </c>
      <c r="AI543" s="6">
        <f t="shared" si="460"/>
        <v>0</v>
      </c>
      <c r="AJ543" s="3">
        <f t="shared" si="461"/>
        <v>0</v>
      </c>
      <c r="AK543" s="18" t="e">
        <f t="shared" si="462"/>
        <v>#DIV/0!</v>
      </c>
    </row>
    <row r="544" spans="2:37" hidden="1" x14ac:dyDescent="0.25">
      <c r="B544" s="80" t="s">
        <v>1071</v>
      </c>
      <c r="C544" t="s">
        <v>1072</v>
      </c>
      <c r="E544"/>
      <c r="H544" s="3">
        <f t="shared" si="463"/>
        <v>0</v>
      </c>
      <c r="I544" s="3">
        <f t="shared" si="464"/>
        <v>0</v>
      </c>
      <c r="J544" s="6">
        <v>0</v>
      </c>
      <c r="K544" s="6">
        <f t="shared" si="465"/>
        <v>0</v>
      </c>
      <c r="L544" s="6">
        <f t="shared" si="466"/>
        <v>0</v>
      </c>
      <c r="M544" s="6">
        <f t="shared" si="467"/>
        <v>0</v>
      </c>
      <c r="N544" s="6">
        <f t="shared" si="468"/>
        <v>0</v>
      </c>
      <c r="O544" s="3">
        <f t="shared" si="469"/>
        <v>0</v>
      </c>
      <c r="P544" s="65">
        <f t="shared" si="470"/>
        <v>0</v>
      </c>
      <c r="Q544" s="6">
        <f t="shared" si="443"/>
        <v>0</v>
      </c>
      <c r="R544" s="6">
        <f t="shared" si="444"/>
        <v>0</v>
      </c>
      <c r="S544" s="6">
        <f t="shared" si="471"/>
        <v>0</v>
      </c>
      <c r="T544" s="6">
        <f t="shared" si="445"/>
        <v>0</v>
      </c>
      <c r="U544" s="6">
        <f t="shared" si="446"/>
        <v>0</v>
      </c>
      <c r="V544" s="3">
        <f t="shared" si="447"/>
        <v>0</v>
      </c>
      <c r="W544" s="3">
        <f t="shared" si="448"/>
        <v>0</v>
      </c>
      <c r="X544" s="3">
        <f t="shared" si="449"/>
        <v>0</v>
      </c>
      <c r="Y544" s="18" t="e">
        <f t="shared" si="450"/>
        <v>#DIV/0!</v>
      </c>
      <c r="Z544" s="6">
        <f t="shared" si="451"/>
        <v>0</v>
      </c>
      <c r="AA544" s="6">
        <f t="shared" si="452"/>
        <v>0</v>
      </c>
      <c r="AB544" s="6">
        <f t="shared" si="453"/>
        <v>0</v>
      </c>
      <c r="AC544" s="18" t="e">
        <f t="shared" si="454"/>
        <v>#DIV/0!</v>
      </c>
      <c r="AD544" s="6">
        <f t="shared" si="455"/>
        <v>0</v>
      </c>
      <c r="AE544" s="6">
        <f t="shared" si="456"/>
        <v>0</v>
      </c>
      <c r="AF544" s="6">
        <f t="shared" si="457"/>
        <v>0</v>
      </c>
      <c r="AG544" s="6">
        <f t="shared" si="458"/>
        <v>0</v>
      </c>
      <c r="AH544" s="3">
        <f t="shared" si="459"/>
        <v>0</v>
      </c>
      <c r="AI544" s="6">
        <f t="shared" si="460"/>
        <v>0</v>
      </c>
      <c r="AJ544" s="3">
        <f t="shared" si="461"/>
        <v>0</v>
      </c>
      <c r="AK544" s="18" t="e">
        <f t="shared" si="462"/>
        <v>#DIV/0!</v>
      </c>
    </row>
    <row r="545" spans="2:37" hidden="1" x14ac:dyDescent="0.25">
      <c r="B545" s="80" t="s">
        <v>1073</v>
      </c>
      <c r="C545" t="s">
        <v>1074</v>
      </c>
      <c r="E545"/>
      <c r="H545" s="3">
        <f t="shared" si="463"/>
        <v>0</v>
      </c>
      <c r="I545" s="3">
        <f t="shared" si="464"/>
        <v>0</v>
      </c>
      <c r="J545" s="6">
        <v>0</v>
      </c>
      <c r="K545" s="6">
        <f t="shared" si="465"/>
        <v>0</v>
      </c>
      <c r="L545" s="6">
        <f t="shared" si="466"/>
        <v>0</v>
      </c>
      <c r="M545" s="6">
        <f t="shared" si="467"/>
        <v>0</v>
      </c>
      <c r="N545" s="6">
        <f t="shared" si="468"/>
        <v>0</v>
      </c>
      <c r="O545" s="3">
        <f t="shared" si="469"/>
        <v>0</v>
      </c>
      <c r="P545" s="65">
        <f t="shared" si="470"/>
        <v>0</v>
      </c>
      <c r="Q545" s="6">
        <f t="shared" si="443"/>
        <v>0</v>
      </c>
      <c r="R545" s="6">
        <f t="shared" si="444"/>
        <v>0</v>
      </c>
      <c r="S545" s="6">
        <f t="shared" si="471"/>
        <v>0</v>
      </c>
      <c r="T545" s="6">
        <f t="shared" si="445"/>
        <v>0</v>
      </c>
      <c r="U545" s="6">
        <f t="shared" si="446"/>
        <v>0</v>
      </c>
      <c r="V545" s="3">
        <f t="shared" si="447"/>
        <v>0</v>
      </c>
      <c r="W545" s="3">
        <f t="shared" si="448"/>
        <v>0</v>
      </c>
      <c r="X545" s="3">
        <f t="shared" si="449"/>
        <v>0</v>
      </c>
      <c r="Y545" s="18" t="e">
        <f t="shared" si="450"/>
        <v>#DIV/0!</v>
      </c>
      <c r="Z545" s="6">
        <f t="shared" si="451"/>
        <v>0</v>
      </c>
      <c r="AA545" s="6">
        <f t="shared" si="452"/>
        <v>0</v>
      </c>
      <c r="AB545" s="6">
        <f t="shared" si="453"/>
        <v>0</v>
      </c>
      <c r="AC545" s="18" t="e">
        <f t="shared" si="454"/>
        <v>#DIV/0!</v>
      </c>
      <c r="AD545" s="6">
        <f t="shared" si="455"/>
        <v>0</v>
      </c>
      <c r="AE545" s="6">
        <f t="shared" si="456"/>
        <v>0</v>
      </c>
      <c r="AF545" s="6">
        <f t="shared" si="457"/>
        <v>0</v>
      </c>
      <c r="AG545" s="6">
        <f t="shared" si="458"/>
        <v>0</v>
      </c>
      <c r="AH545" s="3">
        <f t="shared" si="459"/>
        <v>0</v>
      </c>
      <c r="AI545" s="6">
        <f t="shared" si="460"/>
        <v>0</v>
      </c>
      <c r="AJ545" s="3">
        <f t="shared" si="461"/>
        <v>0</v>
      </c>
      <c r="AK545" s="18" t="e">
        <f t="shared" si="462"/>
        <v>#DIV/0!</v>
      </c>
    </row>
    <row r="546" spans="2:37" hidden="1" x14ac:dyDescent="0.25">
      <c r="B546" s="80" t="s">
        <v>1069</v>
      </c>
      <c r="C546" t="s">
        <v>1070</v>
      </c>
      <c r="E546"/>
      <c r="H546" s="3">
        <f t="shared" si="463"/>
        <v>0</v>
      </c>
      <c r="I546" s="3">
        <f t="shared" si="464"/>
        <v>0</v>
      </c>
      <c r="J546" s="6">
        <v>0</v>
      </c>
      <c r="K546" s="6">
        <f t="shared" si="465"/>
        <v>0</v>
      </c>
      <c r="L546" s="6">
        <f t="shared" si="466"/>
        <v>0</v>
      </c>
      <c r="M546" s="6">
        <f t="shared" si="467"/>
        <v>0</v>
      </c>
      <c r="N546" s="6">
        <f t="shared" si="468"/>
        <v>0</v>
      </c>
      <c r="O546" s="3">
        <f t="shared" si="469"/>
        <v>0</v>
      </c>
      <c r="P546" s="65">
        <f t="shared" si="470"/>
        <v>0</v>
      </c>
      <c r="Q546" s="6">
        <f t="shared" si="443"/>
        <v>0</v>
      </c>
      <c r="R546" s="6">
        <f t="shared" si="444"/>
        <v>0</v>
      </c>
      <c r="S546" s="6">
        <f t="shared" si="471"/>
        <v>0</v>
      </c>
      <c r="T546" s="6">
        <f t="shared" si="445"/>
        <v>0</v>
      </c>
      <c r="U546" s="6">
        <f t="shared" si="446"/>
        <v>0</v>
      </c>
      <c r="V546" s="3">
        <f t="shared" si="447"/>
        <v>0</v>
      </c>
      <c r="W546" s="3">
        <f t="shared" si="448"/>
        <v>0</v>
      </c>
      <c r="X546" s="3">
        <f t="shared" si="449"/>
        <v>0</v>
      </c>
      <c r="Y546" s="18" t="e">
        <f t="shared" si="450"/>
        <v>#DIV/0!</v>
      </c>
      <c r="Z546" s="6">
        <f t="shared" si="451"/>
        <v>0</v>
      </c>
      <c r="AA546" s="6">
        <f t="shared" si="452"/>
        <v>0</v>
      </c>
      <c r="AB546" s="6">
        <f t="shared" si="453"/>
        <v>0</v>
      </c>
      <c r="AC546" s="18" t="e">
        <f t="shared" si="454"/>
        <v>#DIV/0!</v>
      </c>
      <c r="AD546" s="6">
        <f t="shared" si="455"/>
        <v>0</v>
      </c>
      <c r="AE546" s="6">
        <f t="shared" si="456"/>
        <v>0</v>
      </c>
      <c r="AF546" s="6">
        <f t="shared" si="457"/>
        <v>0</v>
      </c>
      <c r="AG546" s="6">
        <f t="shared" si="458"/>
        <v>0</v>
      </c>
      <c r="AH546" s="3">
        <f t="shared" si="459"/>
        <v>0</v>
      </c>
      <c r="AI546" s="6">
        <f t="shared" si="460"/>
        <v>0</v>
      </c>
      <c r="AJ546" s="3">
        <f t="shared" si="461"/>
        <v>0</v>
      </c>
      <c r="AK546" s="18" t="e">
        <f t="shared" si="462"/>
        <v>#DIV/0!</v>
      </c>
    </row>
    <row r="547" spans="2:37" hidden="1" x14ac:dyDescent="0.25">
      <c r="B547" s="80" t="s">
        <v>1149</v>
      </c>
      <c r="C547" t="s">
        <v>1150</v>
      </c>
      <c r="E547"/>
      <c r="H547" s="3">
        <f t="shared" si="463"/>
        <v>0</v>
      </c>
      <c r="I547" s="3">
        <f t="shared" si="464"/>
        <v>0</v>
      </c>
      <c r="J547" s="6">
        <v>0</v>
      </c>
      <c r="K547" s="6">
        <f t="shared" si="465"/>
        <v>0</v>
      </c>
      <c r="L547" s="6">
        <f t="shared" si="466"/>
        <v>0</v>
      </c>
      <c r="M547" s="6">
        <f t="shared" si="467"/>
        <v>0</v>
      </c>
      <c r="N547" s="6">
        <f t="shared" si="468"/>
        <v>0</v>
      </c>
      <c r="O547" s="3">
        <f t="shared" si="469"/>
        <v>0</v>
      </c>
      <c r="P547" s="65">
        <f t="shared" si="470"/>
        <v>0</v>
      </c>
      <c r="Q547" s="6">
        <f t="shared" si="443"/>
        <v>0</v>
      </c>
      <c r="R547" s="6">
        <f t="shared" si="444"/>
        <v>0</v>
      </c>
      <c r="S547" s="6">
        <f t="shared" si="471"/>
        <v>0</v>
      </c>
      <c r="T547" s="6">
        <f t="shared" si="445"/>
        <v>0</v>
      </c>
      <c r="U547" s="6">
        <f t="shared" si="446"/>
        <v>0</v>
      </c>
      <c r="V547" s="3">
        <f t="shared" si="447"/>
        <v>0</v>
      </c>
      <c r="W547" s="3">
        <f t="shared" si="448"/>
        <v>0</v>
      </c>
      <c r="X547" s="3">
        <f t="shared" si="449"/>
        <v>0</v>
      </c>
      <c r="Y547" s="18" t="e">
        <f t="shared" si="450"/>
        <v>#DIV/0!</v>
      </c>
      <c r="Z547" s="6">
        <f t="shared" si="451"/>
        <v>0</v>
      </c>
      <c r="AA547" s="6">
        <f t="shared" si="452"/>
        <v>0</v>
      </c>
      <c r="AB547" s="6">
        <f t="shared" si="453"/>
        <v>0</v>
      </c>
      <c r="AC547" s="18" t="e">
        <f t="shared" si="454"/>
        <v>#DIV/0!</v>
      </c>
      <c r="AD547" s="6">
        <f t="shared" si="455"/>
        <v>0</v>
      </c>
      <c r="AE547" s="6">
        <f t="shared" si="456"/>
        <v>0</v>
      </c>
      <c r="AF547" s="6">
        <f t="shared" si="457"/>
        <v>0</v>
      </c>
      <c r="AG547" s="6">
        <f t="shared" si="458"/>
        <v>0</v>
      </c>
      <c r="AH547" s="3">
        <f t="shared" si="459"/>
        <v>0</v>
      </c>
      <c r="AI547" s="6">
        <f t="shared" si="460"/>
        <v>0</v>
      </c>
      <c r="AJ547" s="3">
        <f t="shared" si="461"/>
        <v>0</v>
      </c>
      <c r="AK547" s="18" t="e">
        <f t="shared" si="462"/>
        <v>#DIV/0!</v>
      </c>
    </row>
    <row r="548" spans="2:37" hidden="1" x14ac:dyDescent="0.25">
      <c r="B548" s="80" t="s">
        <v>1155</v>
      </c>
      <c r="C548" t="s">
        <v>1156</v>
      </c>
      <c r="E548"/>
      <c r="H548" s="3">
        <f t="shared" si="463"/>
        <v>0</v>
      </c>
      <c r="I548" s="3">
        <f t="shared" si="464"/>
        <v>0</v>
      </c>
      <c r="J548" s="6">
        <v>0</v>
      </c>
      <c r="K548" s="6">
        <f t="shared" si="465"/>
        <v>0</v>
      </c>
      <c r="L548" s="6">
        <f t="shared" si="466"/>
        <v>0</v>
      </c>
      <c r="M548" s="6">
        <f t="shared" si="467"/>
        <v>0</v>
      </c>
      <c r="N548" s="6">
        <f t="shared" si="468"/>
        <v>0</v>
      </c>
      <c r="O548" s="3">
        <f t="shared" si="469"/>
        <v>0</v>
      </c>
      <c r="P548" s="65">
        <f t="shared" si="470"/>
        <v>0</v>
      </c>
      <c r="Q548" s="6">
        <f t="shared" si="443"/>
        <v>0</v>
      </c>
      <c r="R548" s="6">
        <f t="shared" si="444"/>
        <v>0</v>
      </c>
      <c r="S548" s="6">
        <f t="shared" si="471"/>
        <v>0</v>
      </c>
      <c r="T548" s="6">
        <f t="shared" si="445"/>
        <v>0</v>
      </c>
      <c r="U548" s="6">
        <f t="shared" si="446"/>
        <v>0</v>
      </c>
      <c r="V548" s="3">
        <f t="shared" si="447"/>
        <v>0</v>
      </c>
      <c r="W548" s="3">
        <f t="shared" si="448"/>
        <v>0</v>
      </c>
      <c r="X548" s="3">
        <f t="shared" si="449"/>
        <v>0</v>
      </c>
      <c r="Y548" s="18" t="e">
        <f t="shared" si="450"/>
        <v>#DIV/0!</v>
      </c>
      <c r="Z548" s="6">
        <f t="shared" si="451"/>
        <v>0</v>
      </c>
      <c r="AA548" s="6">
        <f t="shared" si="452"/>
        <v>0</v>
      </c>
      <c r="AB548" s="6">
        <f t="shared" si="453"/>
        <v>0</v>
      </c>
      <c r="AC548" s="18" t="e">
        <f t="shared" si="454"/>
        <v>#DIV/0!</v>
      </c>
      <c r="AD548" s="6">
        <f t="shared" si="455"/>
        <v>0</v>
      </c>
      <c r="AE548" s="6">
        <f t="shared" si="456"/>
        <v>0</v>
      </c>
      <c r="AF548" s="6">
        <f t="shared" si="457"/>
        <v>0</v>
      </c>
      <c r="AG548" s="6">
        <f t="shared" si="458"/>
        <v>0</v>
      </c>
      <c r="AH548" s="3">
        <f t="shared" si="459"/>
        <v>0</v>
      </c>
      <c r="AI548" s="6">
        <f t="shared" si="460"/>
        <v>0</v>
      </c>
      <c r="AJ548" s="3">
        <f t="shared" si="461"/>
        <v>0</v>
      </c>
      <c r="AK548" s="18" t="e">
        <f t="shared" si="462"/>
        <v>#DIV/0!</v>
      </c>
    </row>
    <row r="549" spans="2:37" hidden="1" x14ac:dyDescent="0.25">
      <c r="B549" s="80" t="s">
        <v>1147</v>
      </c>
      <c r="C549" t="s">
        <v>1148</v>
      </c>
      <c r="E549"/>
      <c r="H549" s="3">
        <f t="shared" si="463"/>
        <v>0</v>
      </c>
      <c r="I549" s="3">
        <f t="shared" si="464"/>
        <v>0</v>
      </c>
      <c r="J549" s="6">
        <v>0</v>
      </c>
      <c r="K549" s="6">
        <f t="shared" si="465"/>
        <v>0</v>
      </c>
      <c r="L549" s="6">
        <f t="shared" si="466"/>
        <v>0</v>
      </c>
      <c r="M549" s="6">
        <f t="shared" si="467"/>
        <v>0</v>
      </c>
      <c r="N549" s="6">
        <f t="shared" si="468"/>
        <v>0</v>
      </c>
      <c r="O549" s="3">
        <f t="shared" si="469"/>
        <v>0</v>
      </c>
      <c r="P549" s="65">
        <f t="shared" si="470"/>
        <v>0</v>
      </c>
      <c r="Q549" s="6">
        <f t="shared" si="443"/>
        <v>0</v>
      </c>
      <c r="R549" s="6">
        <f t="shared" si="444"/>
        <v>0</v>
      </c>
      <c r="S549" s="6">
        <f t="shared" si="471"/>
        <v>0</v>
      </c>
      <c r="T549" s="6">
        <f t="shared" si="445"/>
        <v>0</v>
      </c>
      <c r="U549" s="6">
        <f t="shared" si="446"/>
        <v>0</v>
      </c>
      <c r="V549" s="3">
        <f t="shared" si="447"/>
        <v>0</v>
      </c>
      <c r="W549" s="3">
        <f t="shared" si="448"/>
        <v>0</v>
      </c>
      <c r="X549" s="3">
        <f t="shared" si="449"/>
        <v>0</v>
      </c>
      <c r="Y549" s="18" t="e">
        <f t="shared" si="450"/>
        <v>#DIV/0!</v>
      </c>
      <c r="Z549" s="6">
        <f t="shared" si="451"/>
        <v>0</v>
      </c>
      <c r="AA549" s="6">
        <f t="shared" si="452"/>
        <v>0</v>
      </c>
      <c r="AB549" s="6">
        <f t="shared" si="453"/>
        <v>0</v>
      </c>
      <c r="AC549" s="18" t="e">
        <f t="shared" si="454"/>
        <v>#DIV/0!</v>
      </c>
      <c r="AD549" s="6">
        <f t="shared" si="455"/>
        <v>0</v>
      </c>
      <c r="AE549" s="6">
        <f t="shared" si="456"/>
        <v>0</v>
      </c>
      <c r="AF549" s="6">
        <f t="shared" si="457"/>
        <v>0</v>
      </c>
      <c r="AG549" s="6">
        <f t="shared" si="458"/>
        <v>0</v>
      </c>
      <c r="AH549" s="3">
        <f t="shared" si="459"/>
        <v>0</v>
      </c>
      <c r="AI549" s="6">
        <f t="shared" si="460"/>
        <v>0</v>
      </c>
      <c r="AJ549" s="3">
        <f t="shared" si="461"/>
        <v>0</v>
      </c>
      <c r="AK549" s="18" t="e">
        <f t="shared" si="462"/>
        <v>#DIV/0!</v>
      </c>
    </row>
    <row r="550" spans="2:37" hidden="1" x14ac:dyDescent="0.25">
      <c r="B550" s="80" t="s">
        <v>1153</v>
      </c>
      <c r="C550" t="s">
        <v>1154</v>
      </c>
      <c r="E550"/>
      <c r="H550" s="3">
        <f t="shared" si="463"/>
        <v>0</v>
      </c>
      <c r="I550" s="3">
        <f t="shared" si="464"/>
        <v>0</v>
      </c>
      <c r="J550" s="6">
        <v>0</v>
      </c>
      <c r="K550" s="6">
        <f t="shared" si="465"/>
        <v>0</v>
      </c>
      <c r="L550" s="6">
        <f t="shared" si="466"/>
        <v>0</v>
      </c>
      <c r="M550" s="6">
        <f t="shared" si="467"/>
        <v>0</v>
      </c>
      <c r="N550" s="6">
        <f t="shared" si="468"/>
        <v>0</v>
      </c>
      <c r="O550" s="3">
        <f t="shared" si="469"/>
        <v>0</v>
      </c>
      <c r="P550" s="65">
        <f t="shared" si="470"/>
        <v>0</v>
      </c>
      <c r="Q550" s="6">
        <f t="shared" si="443"/>
        <v>0</v>
      </c>
      <c r="R550" s="6">
        <f t="shared" si="444"/>
        <v>0</v>
      </c>
      <c r="S550" s="6">
        <f t="shared" si="471"/>
        <v>0</v>
      </c>
      <c r="T550" s="6">
        <f t="shared" si="445"/>
        <v>0</v>
      </c>
      <c r="U550" s="6">
        <f t="shared" si="446"/>
        <v>0</v>
      </c>
      <c r="V550" s="3">
        <f t="shared" si="447"/>
        <v>0</v>
      </c>
      <c r="W550" s="3">
        <f t="shared" si="448"/>
        <v>0</v>
      </c>
      <c r="X550" s="3">
        <f t="shared" si="449"/>
        <v>0</v>
      </c>
      <c r="Y550" s="18" t="e">
        <f t="shared" si="450"/>
        <v>#DIV/0!</v>
      </c>
      <c r="Z550" s="6">
        <f t="shared" si="451"/>
        <v>0</v>
      </c>
      <c r="AA550" s="6">
        <f t="shared" si="452"/>
        <v>0</v>
      </c>
      <c r="AB550" s="6">
        <f t="shared" si="453"/>
        <v>0</v>
      </c>
      <c r="AC550" s="18" t="e">
        <f t="shared" si="454"/>
        <v>#DIV/0!</v>
      </c>
      <c r="AD550" s="6">
        <f t="shared" si="455"/>
        <v>0</v>
      </c>
      <c r="AE550" s="6">
        <f t="shared" si="456"/>
        <v>0</v>
      </c>
      <c r="AF550" s="6">
        <f t="shared" si="457"/>
        <v>0</v>
      </c>
      <c r="AG550" s="6">
        <f t="shared" si="458"/>
        <v>0</v>
      </c>
      <c r="AH550" s="3">
        <f t="shared" si="459"/>
        <v>0</v>
      </c>
      <c r="AI550" s="6">
        <f t="shared" si="460"/>
        <v>0</v>
      </c>
      <c r="AJ550" s="3">
        <f t="shared" si="461"/>
        <v>0</v>
      </c>
      <c r="AK550" s="18" t="e">
        <f t="shared" si="462"/>
        <v>#DIV/0!</v>
      </c>
    </row>
    <row r="551" spans="2:37" hidden="1" x14ac:dyDescent="0.25">
      <c r="B551" s="80" t="s">
        <v>1151</v>
      </c>
      <c r="C551" t="s">
        <v>1152</v>
      </c>
      <c r="E551"/>
      <c r="H551" s="3">
        <f t="shared" si="463"/>
        <v>0</v>
      </c>
      <c r="I551" s="3">
        <f t="shared" si="464"/>
        <v>0</v>
      </c>
      <c r="J551" s="6">
        <v>0</v>
      </c>
      <c r="K551" s="6">
        <f t="shared" si="465"/>
        <v>0</v>
      </c>
      <c r="L551" s="6">
        <f t="shared" si="466"/>
        <v>0</v>
      </c>
      <c r="M551" s="6">
        <f t="shared" si="467"/>
        <v>0</v>
      </c>
      <c r="N551" s="6">
        <f t="shared" si="468"/>
        <v>0</v>
      </c>
      <c r="O551" s="3">
        <f t="shared" si="469"/>
        <v>0</v>
      </c>
      <c r="P551" s="65">
        <f t="shared" si="470"/>
        <v>0</v>
      </c>
      <c r="Q551" s="6">
        <f t="shared" si="443"/>
        <v>0</v>
      </c>
      <c r="R551" s="6">
        <f t="shared" si="444"/>
        <v>0</v>
      </c>
      <c r="S551" s="6">
        <f t="shared" si="471"/>
        <v>0</v>
      </c>
      <c r="T551" s="6">
        <f t="shared" si="445"/>
        <v>0</v>
      </c>
      <c r="U551" s="6">
        <f t="shared" si="446"/>
        <v>0</v>
      </c>
      <c r="V551" s="3">
        <f t="shared" si="447"/>
        <v>0</v>
      </c>
      <c r="W551" s="3">
        <f t="shared" si="448"/>
        <v>0</v>
      </c>
      <c r="X551" s="3">
        <f t="shared" si="449"/>
        <v>0</v>
      </c>
      <c r="Y551" s="18" t="e">
        <f t="shared" si="450"/>
        <v>#DIV/0!</v>
      </c>
      <c r="Z551" s="6">
        <f t="shared" si="451"/>
        <v>0</v>
      </c>
      <c r="AA551" s="6">
        <f t="shared" si="452"/>
        <v>0</v>
      </c>
      <c r="AB551" s="6">
        <f t="shared" si="453"/>
        <v>0</v>
      </c>
      <c r="AC551" s="18" t="e">
        <f t="shared" si="454"/>
        <v>#DIV/0!</v>
      </c>
      <c r="AD551" s="6">
        <f t="shared" si="455"/>
        <v>0</v>
      </c>
      <c r="AE551" s="6">
        <f t="shared" si="456"/>
        <v>0</v>
      </c>
      <c r="AF551" s="6">
        <f t="shared" si="457"/>
        <v>0</v>
      </c>
      <c r="AG551" s="6">
        <f t="shared" si="458"/>
        <v>0</v>
      </c>
      <c r="AH551" s="3">
        <f t="shared" si="459"/>
        <v>0</v>
      </c>
      <c r="AI551" s="6">
        <f t="shared" si="460"/>
        <v>0</v>
      </c>
      <c r="AJ551" s="3">
        <f t="shared" si="461"/>
        <v>0</v>
      </c>
      <c r="AK551" s="18" t="e">
        <f t="shared" si="462"/>
        <v>#DIV/0!</v>
      </c>
    </row>
    <row r="552" spans="2:37" hidden="1" x14ac:dyDescent="0.25">
      <c r="B552" s="80" t="s">
        <v>1159</v>
      </c>
      <c r="C552" t="s">
        <v>1160</v>
      </c>
      <c r="E552"/>
      <c r="H552" s="3">
        <f t="shared" si="463"/>
        <v>0</v>
      </c>
      <c r="I552" s="3">
        <f t="shared" si="464"/>
        <v>0</v>
      </c>
      <c r="J552" s="6">
        <v>0</v>
      </c>
      <c r="K552" s="6">
        <f t="shared" si="465"/>
        <v>0</v>
      </c>
      <c r="L552" s="6">
        <f t="shared" si="466"/>
        <v>0</v>
      </c>
      <c r="M552" s="6">
        <f t="shared" si="467"/>
        <v>0</v>
      </c>
      <c r="N552" s="6">
        <f t="shared" si="468"/>
        <v>0</v>
      </c>
      <c r="O552" s="3">
        <f t="shared" si="469"/>
        <v>0</v>
      </c>
      <c r="P552" s="65">
        <f t="shared" si="470"/>
        <v>0</v>
      </c>
      <c r="Q552" s="6">
        <f t="shared" si="443"/>
        <v>0</v>
      </c>
      <c r="R552" s="6">
        <f t="shared" si="444"/>
        <v>0</v>
      </c>
      <c r="S552" s="6">
        <f t="shared" si="471"/>
        <v>0</v>
      </c>
      <c r="T552" s="6">
        <f t="shared" si="445"/>
        <v>0</v>
      </c>
      <c r="U552" s="6">
        <f t="shared" si="446"/>
        <v>0</v>
      </c>
      <c r="V552" s="3">
        <f t="shared" si="447"/>
        <v>0</v>
      </c>
      <c r="W552" s="3">
        <f t="shared" si="448"/>
        <v>0</v>
      </c>
      <c r="X552" s="3">
        <f t="shared" si="449"/>
        <v>0</v>
      </c>
      <c r="Y552" s="18" t="e">
        <f t="shared" si="450"/>
        <v>#DIV/0!</v>
      </c>
      <c r="Z552" s="6">
        <f t="shared" si="451"/>
        <v>0</v>
      </c>
      <c r="AA552" s="6">
        <f t="shared" si="452"/>
        <v>0</v>
      </c>
      <c r="AB552" s="6">
        <f t="shared" si="453"/>
        <v>0</v>
      </c>
      <c r="AC552" s="18" t="e">
        <f t="shared" si="454"/>
        <v>#DIV/0!</v>
      </c>
      <c r="AD552" s="6">
        <f t="shared" si="455"/>
        <v>0</v>
      </c>
      <c r="AE552" s="6">
        <f t="shared" si="456"/>
        <v>0</v>
      </c>
      <c r="AF552" s="6">
        <f t="shared" si="457"/>
        <v>0</v>
      </c>
      <c r="AG552" s="6">
        <f t="shared" si="458"/>
        <v>0</v>
      </c>
      <c r="AH552" s="3">
        <f t="shared" si="459"/>
        <v>0</v>
      </c>
      <c r="AI552" s="6">
        <f t="shared" si="460"/>
        <v>0</v>
      </c>
      <c r="AJ552" s="3">
        <f t="shared" si="461"/>
        <v>0</v>
      </c>
      <c r="AK552" s="18" t="e">
        <f t="shared" si="462"/>
        <v>#DIV/0!</v>
      </c>
    </row>
    <row r="553" spans="2:37" hidden="1" x14ac:dyDescent="0.25">
      <c r="B553" s="80" t="s">
        <v>1165</v>
      </c>
      <c r="C553" t="s">
        <v>1166</v>
      </c>
      <c r="E553"/>
      <c r="H553" s="3">
        <f t="shared" si="463"/>
        <v>0</v>
      </c>
      <c r="I553" s="3">
        <f t="shared" si="464"/>
        <v>0</v>
      </c>
      <c r="J553" s="6">
        <v>0</v>
      </c>
      <c r="K553" s="6">
        <f t="shared" si="465"/>
        <v>0</v>
      </c>
      <c r="L553" s="6">
        <f t="shared" si="466"/>
        <v>0</v>
      </c>
      <c r="M553" s="6">
        <f t="shared" si="467"/>
        <v>0</v>
      </c>
      <c r="N553" s="6">
        <f t="shared" si="468"/>
        <v>0</v>
      </c>
      <c r="O553" s="3">
        <f t="shared" si="469"/>
        <v>0</v>
      </c>
      <c r="P553" s="65">
        <f t="shared" si="470"/>
        <v>0</v>
      </c>
      <c r="Q553" s="6">
        <f t="shared" si="443"/>
        <v>0</v>
      </c>
      <c r="R553" s="6">
        <f t="shared" si="444"/>
        <v>0</v>
      </c>
      <c r="S553" s="6">
        <f t="shared" si="471"/>
        <v>0</v>
      </c>
      <c r="T553" s="6">
        <f t="shared" si="445"/>
        <v>0</v>
      </c>
      <c r="U553" s="6">
        <f t="shared" si="446"/>
        <v>0</v>
      </c>
      <c r="V553" s="3">
        <f t="shared" si="447"/>
        <v>0</v>
      </c>
      <c r="W553" s="3">
        <f t="shared" si="448"/>
        <v>0</v>
      </c>
      <c r="X553" s="3">
        <f t="shared" si="449"/>
        <v>0</v>
      </c>
      <c r="Y553" s="18" t="e">
        <f t="shared" si="450"/>
        <v>#DIV/0!</v>
      </c>
      <c r="Z553" s="6">
        <f t="shared" si="451"/>
        <v>0</v>
      </c>
      <c r="AA553" s="6">
        <f t="shared" si="452"/>
        <v>0</v>
      </c>
      <c r="AB553" s="6">
        <f t="shared" si="453"/>
        <v>0</v>
      </c>
      <c r="AC553" s="18" t="e">
        <f t="shared" si="454"/>
        <v>#DIV/0!</v>
      </c>
      <c r="AD553" s="6">
        <f t="shared" si="455"/>
        <v>0</v>
      </c>
      <c r="AE553" s="6">
        <f t="shared" si="456"/>
        <v>0</v>
      </c>
      <c r="AF553" s="6">
        <f t="shared" si="457"/>
        <v>0</v>
      </c>
      <c r="AG553" s="6">
        <f t="shared" si="458"/>
        <v>0</v>
      </c>
      <c r="AH553" s="3">
        <f t="shared" si="459"/>
        <v>0</v>
      </c>
      <c r="AI553" s="6">
        <f t="shared" si="460"/>
        <v>0</v>
      </c>
      <c r="AJ553" s="3">
        <f t="shared" si="461"/>
        <v>0</v>
      </c>
      <c r="AK553" s="18" t="e">
        <f t="shared" si="462"/>
        <v>#DIV/0!</v>
      </c>
    </row>
    <row r="554" spans="2:37" hidden="1" x14ac:dyDescent="0.25">
      <c r="B554" s="80" t="s">
        <v>1163</v>
      </c>
      <c r="C554" t="s">
        <v>1164</v>
      </c>
      <c r="E554"/>
      <c r="H554" s="3">
        <f t="shared" si="463"/>
        <v>0</v>
      </c>
      <c r="I554" s="3">
        <f t="shared" si="464"/>
        <v>0</v>
      </c>
      <c r="J554" s="6">
        <v>0</v>
      </c>
      <c r="K554" s="6">
        <f t="shared" si="465"/>
        <v>0</v>
      </c>
      <c r="L554" s="6">
        <f t="shared" si="466"/>
        <v>0</v>
      </c>
      <c r="M554" s="6">
        <f t="shared" si="467"/>
        <v>0</v>
      </c>
      <c r="N554" s="6">
        <f t="shared" si="468"/>
        <v>0</v>
      </c>
      <c r="O554" s="3">
        <f t="shared" si="469"/>
        <v>0</v>
      </c>
      <c r="P554" s="65">
        <f t="shared" si="470"/>
        <v>0</v>
      </c>
      <c r="Q554" s="6">
        <f t="shared" si="443"/>
        <v>0</v>
      </c>
      <c r="R554" s="6">
        <f t="shared" si="444"/>
        <v>0</v>
      </c>
      <c r="S554" s="6">
        <f t="shared" si="471"/>
        <v>0</v>
      </c>
      <c r="T554" s="6">
        <f t="shared" si="445"/>
        <v>0</v>
      </c>
      <c r="U554" s="6">
        <f t="shared" si="446"/>
        <v>0</v>
      </c>
      <c r="V554" s="3">
        <f t="shared" si="447"/>
        <v>0</v>
      </c>
      <c r="W554" s="3">
        <f t="shared" si="448"/>
        <v>0</v>
      </c>
      <c r="X554" s="3">
        <f t="shared" si="449"/>
        <v>0</v>
      </c>
      <c r="Y554" s="18" t="e">
        <f t="shared" si="450"/>
        <v>#DIV/0!</v>
      </c>
      <c r="Z554" s="6">
        <f t="shared" si="451"/>
        <v>0</v>
      </c>
      <c r="AA554" s="6">
        <f t="shared" si="452"/>
        <v>0</v>
      </c>
      <c r="AB554" s="6">
        <f t="shared" si="453"/>
        <v>0</v>
      </c>
      <c r="AC554" s="18" t="e">
        <f t="shared" si="454"/>
        <v>#DIV/0!</v>
      </c>
      <c r="AD554" s="6">
        <f t="shared" si="455"/>
        <v>0</v>
      </c>
      <c r="AE554" s="6">
        <f t="shared" si="456"/>
        <v>0</v>
      </c>
      <c r="AF554" s="6">
        <f t="shared" si="457"/>
        <v>0</v>
      </c>
      <c r="AG554" s="6">
        <f t="shared" si="458"/>
        <v>0</v>
      </c>
      <c r="AH554" s="3">
        <f t="shared" si="459"/>
        <v>0</v>
      </c>
      <c r="AI554" s="6">
        <f t="shared" si="460"/>
        <v>0</v>
      </c>
      <c r="AJ554" s="3">
        <f t="shared" si="461"/>
        <v>0</v>
      </c>
      <c r="AK554" s="18" t="e">
        <f t="shared" si="462"/>
        <v>#DIV/0!</v>
      </c>
    </row>
    <row r="555" spans="2:37" hidden="1" x14ac:dyDescent="0.25">
      <c r="B555" s="80" t="s">
        <v>1157</v>
      </c>
      <c r="C555" t="s">
        <v>1158</v>
      </c>
      <c r="E555"/>
      <c r="H555" s="3">
        <f t="shared" si="463"/>
        <v>0</v>
      </c>
      <c r="I555" s="3">
        <f t="shared" si="464"/>
        <v>0</v>
      </c>
      <c r="J555" s="6">
        <v>0</v>
      </c>
      <c r="K555" s="6">
        <f t="shared" si="465"/>
        <v>0</v>
      </c>
      <c r="L555" s="6">
        <f t="shared" si="466"/>
        <v>0</v>
      </c>
      <c r="M555" s="6">
        <f t="shared" si="467"/>
        <v>0</v>
      </c>
      <c r="N555" s="6">
        <f t="shared" si="468"/>
        <v>0</v>
      </c>
      <c r="O555" s="3">
        <f t="shared" si="469"/>
        <v>0</v>
      </c>
      <c r="P555" s="65">
        <f t="shared" si="470"/>
        <v>0</v>
      </c>
      <c r="Q555" s="6">
        <f t="shared" si="443"/>
        <v>0</v>
      </c>
      <c r="R555" s="6">
        <f t="shared" si="444"/>
        <v>0</v>
      </c>
      <c r="S555" s="6">
        <f t="shared" si="471"/>
        <v>0</v>
      </c>
      <c r="T555" s="6">
        <f t="shared" si="445"/>
        <v>0</v>
      </c>
      <c r="U555" s="6">
        <f t="shared" si="446"/>
        <v>0</v>
      </c>
      <c r="V555" s="3">
        <f t="shared" si="447"/>
        <v>0</v>
      </c>
      <c r="W555" s="3">
        <f t="shared" si="448"/>
        <v>0</v>
      </c>
      <c r="X555" s="3">
        <f t="shared" si="449"/>
        <v>0</v>
      </c>
      <c r="Y555" s="18" t="e">
        <f t="shared" si="450"/>
        <v>#DIV/0!</v>
      </c>
      <c r="Z555" s="6">
        <f t="shared" si="451"/>
        <v>0</v>
      </c>
      <c r="AA555" s="6">
        <f t="shared" si="452"/>
        <v>0</v>
      </c>
      <c r="AB555" s="6">
        <f t="shared" si="453"/>
        <v>0</v>
      </c>
      <c r="AC555" s="18" t="e">
        <f t="shared" si="454"/>
        <v>#DIV/0!</v>
      </c>
      <c r="AD555" s="6">
        <f t="shared" si="455"/>
        <v>0</v>
      </c>
      <c r="AE555" s="6">
        <f t="shared" si="456"/>
        <v>0</v>
      </c>
      <c r="AF555" s="6">
        <f t="shared" si="457"/>
        <v>0</v>
      </c>
      <c r="AG555" s="6">
        <f t="shared" si="458"/>
        <v>0</v>
      </c>
      <c r="AH555" s="3">
        <f t="shared" si="459"/>
        <v>0</v>
      </c>
      <c r="AI555" s="6">
        <f t="shared" si="460"/>
        <v>0</v>
      </c>
      <c r="AJ555" s="3">
        <f t="shared" si="461"/>
        <v>0</v>
      </c>
      <c r="AK555" s="18" t="e">
        <f t="shared" si="462"/>
        <v>#DIV/0!</v>
      </c>
    </row>
    <row r="556" spans="2:37" hidden="1" x14ac:dyDescent="0.25">
      <c r="B556" s="80" t="s">
        <v>1161</v>
      </c>
      <c r="C556" t="s">
        <v>1162</v>
      </c>
      <c r="E556"/>
      <c r="H556" s="3">
        <f t="shared" si="463"/>
        <v>0</v>
      </c>
      <c r="I556" s="3">
        <f t="shared" si="464"/>
        <v>0</v>
      </c>
      <c r="J556" s="6">
        <v>0</v>
      </c>
      <c r="K556" s="6">
        <f t="shared" si="465"/>
        <v>0</v>
      </c>
      <c r="L556" s="6">
        <f t="shared" si="466"/>
        <v>0</v>
      </c>
      <c r="M556" s="6">
        <f t="shared" si="467"/>
        <v>0</v>
      </c>
      <c r="N556" s="6">
        <f t="shared" si="468"/>
        <v>0</v>
      </c>
      <c r="O556" s="3">
        <f t="shared" si="469"/>
        <v>0</v>
      </c>
      <c r="P556" s="65">
        <f t="shared" si="470"/>
        <v>0</v>
      </c>
      <c r="Q556" s="6">
        <f t="shared" si="443"/>
        <v>0</v>
      </c>
      <c r="R556" s="6">
        <f t="shared" si="444"/>
        <v>0</v>
      </c>
      <c r="S556" s="6">
        <f t="shared" si="471"/>
        <v>0</v>
      </c>
      <c r="T556" s="6">
        <f t="shared" si="445"/>
        <v>0</v>
      </c>
      <c r="U556" s="6">
        <f t="shared" si="446"/>
        <v>0</v>
      </c>
      <c r="V556" s="3">
        <f t="shared" si="447"/>
        <v>0</v>
      </c>
      <c r="W556" s="3">
        <f t="shared" si="448"/>
        <v>0</v>
      </c>
      <c r="X556" s="3">
        <f t="shared" si="449"/>
        <v>0</v>
      </c>
      <c r="Y556" s="18" t="e">
        <f t="shared" si="450"/>
        <v>#DIV/0!</v>
      </c>
      <c r="Z556" s="6">
        <f t="shared" si="451"/>
        <v>0</v>
      </c>
      <c r="AA556" s="6">
        <f t="shared" si="452"/>
        <v>0</v>
      </c>
      <c r="AB556" s="6">
        <f t="shared" si="453"/>
        <v>0</v>
      </c>
      <c r="AC556" s="18" t="e">
        <f t="shared" si="454"/>
        <v>#DIV/0!</v>
      </c>
      <c r="AD556" s="6">
        <f t="shared" si="455"/>
        <v>0</v>
      </c>
      <c r="AE556" s="6">
        <f t="shared" si="456"/>
        <v>0</v>
      </c>
      <c r="AF556" s="6">
        <f t="shared" si="457"/>
        <v>0</v>
      </c>
      <c r="AG556" s="6">
        <f t="shared" si="458"/>
        <v>0</v>
      </c>
      <c r="AH556" s="3">
        <f t="shared" si="459"/>
        <v>0</v>
      </c>
      <c r="AI556" s="6">
        <f t="shared" si="460"/>
        <v>0</v>
      </c>
      <c r="AJ556" s="3">
        <f t="shared" si="461"/>
        <v>0</v>
      </c>
      <c r="AK556" s="18" t="e">
        <f t="shared" si="462"/>
        <v>#DIV/0!</v>
      </c>
    </row>
    <row r="557" spans="2:37" hidden="1" x14ac:dyDescent="0.25">
      <c r="B557" s="80" t="s">
        <v>1169</v>
      </c>
      <c r="C557" t="s">
        <v>1170</v>
      </c>
      <c r="E557"/>
      <c r="H557" s="3">
        <f t="shared" si="463"/>
        <v>0</v>
      </c>
      <c r="I557" s="3">
        <f t="shared" si="464"/>
        <v>0</v>
      </c>
      <c r="J557" s="6">
        <v>0</v>
      </c>
      <c r="K557" s="6">
        <f t="shared" si="465"/>
        <v>0</v>
      </c>
      <c r="L557" s="6">
        <f t="shared" si="466"/>
        <v>0</v>
      </c>
      <c r="M557" s="6">
        <f t="shared" si="467"/>
        <v>0</v>
      </c>
      <c r="N557" s="6">
        <f t="shared" si="468"/>
        <v>0</v>
      </c>
      <c r="O557" s="3">
        <f t="shared" si="469"/>
        <v>0</v>
      </c>
      <c r="P557" s="65">
        <f t="shared" si="470"/>
        <v>0</v>
      </c>
      <c r="Q557" s="6">
        <f t="shared" si="443"/>
        <v>0</v>
      </c>
      <c r="R557" s="6">
        <f t="shared" si="444"/>
        <v>0</v>
      </c>
      <c r="S557" s="6">
        <f t="shared" si="471"/>
        <v>0</v>
      </c>
      <c r="T557" s="6">
        <f t="shared" si="445"/>
        <v>0</v>
      </c>
      <c r="U557" s="6">
        <f t="shared" si="446"/>
        <v>0</v>
      </c>
      <c r="V557" s="3">
        <f t="shared" si="447"/>
        <v>0</v>
      </c>
      <c r="W557" s="3">
        <f t="shared" si="448"/>
        <v>0</v>
      </c>
      <c r="X557" s="3">
        <f t="shared" si="449"/>
        <v>0</v>
      </c>
      <c r="Y557" s="18" t="e">
        <f t="shared" si="450"/>
        <v>#DIV/0!</v>
      </c>
      <c r="Z557" s="6">
        <f t="shared" si="451"/>
        <v>0</v>
      </c>
      <c r="AA557" s="6">
        <f t="shared" si="452"/>
        <v>0</v>
      </c>
      <c r="AB557" s="6">
        <f t="shared" si="453"/>
        <v>0</v>
      </c>
      <c r="AC557" s="18" t="e">
        <f t="shared" si="454"/>
        <v>#DIV/0!</v>
      </c>
      <c r="AD557" s="6">
        <f t="shared" si="455"/>
        <v>0</v>
      </c>
      <c r="AE557" s="6">
        <f t="shared" si="456"/>
        <v>0</v>
      </c>
      <c r="AF557" s="6">
        <f t="shared" si="457"/>
        <v>0</v>
      </c>
      <c r="AG557" s="6">
        <f t="shared" si="458"/>
        <v>0</v>
      </c>
      <c r="AH557" s="3">
        <f t="shared" si="459"/>
        <v>0</v>
      </c>
      <c r="AI557" s="6">
        <f t="shared" si="460"/>
        <v>0</v>
      </c>
      <c r="AJ557" s="3">
        <f t="shared" si="461"/>
        <v>0</v>
      </c>
      <c r="AK557" s="18" t="e">
        <f t="shared" si="462"/>
        <v>#DIV/0!</v>
      </c>
    </row>
    <row r="558" spans="2:37" hidden="1" x14ac:dyDescent="0.25">
      <c r="B558" s="80" t="s">
        <v>1175</v>
      </c>
      <c r="C558" t="s">
        <v>1176</v>
      </c>
      <c r="E558"/>
      <c r="H558" s="3">
        <f t="shared" si="463"/>
        <v>0</v>
      </c>
      <c r="I558" s="3">
        <f t="shared" si="464"/>
        <v>0</v>
      </c>
      <c r="J558" s="6">
        <v>0</v>
      </c>
      <c r="K558" s="6">
        <f t="shared" si="465"/>
        <v>0</v>
      </c>
      <c r="L558" s="6">
        <f t="shared" si="466"/>
        <v>0</v>
      </c>
      <c r="M558" s="6">
        <f t="shared" si="467"/>
        <v>0</v>
      </c>
      <c r="N558" s="6">
        <f t="shared" si="468"/>
        <v>0</v>
      </c>
      <c r="O558" s="3">
        <f t="shared" si="469"/>
        <v>0</v>
      </c>
      <c r="P558" s="65">
        <f t="shared" si="470"/>
        <v>0</v>
      </c>
      <c r="Q558" s="6">
        <f t="shared" si="443"/>
        <v>0</v>
      </c>
      <c r="R558" s="6">
        <f t="shared" si="444"/>
        <v>0</v>
      </c>
      <c r="S558" s="6">
        <f t="shared" si="471"/>
        <v>0</v>
      </c>
      <c r="T558" s="6">
        <f t="shared" si="445"/>
        <v>0</v>
      </c>
      <c r="U558" s="6">
        <f t="shared" si="446"/>
        <v>0</v>
      </c>
      <c r="V558" s="3">
        <f t="shared" si="447"/>
        <v>0</v>
      </c>
      <c r="W558" s="3">
        <f t="shared" si="448"/>
        <v>0</v>
      </c>
      <c r="X558" s="3">
        <f t="shared" si="449"/>
        <v>0</v>
      </c>
      <c r="Y558" s="18" t="e">
        <f t="shared" si="450"/>
        <v>#DIV/0!</v>
      </c>
      <c r="Z558" s="6">
        <f t="shared" si="451"/>
        <v>0</v>
      </c>
      <c r="AA558" s="6">
        <f t="shared" si="452"/>
        <v>0</v>
      </c>
      <c r="AB558" s="6">
        <f t="shared" si="453"/>
        <v>0</v>
      </c>
      <c r="AC558" s="18" t="e">
        <f t="shared" si="454"/>
        <v>#DIV/0!</v>
      </c>
      <c r="AD558" s="6">
        <f t="shared" si="455"/>
        <v>0</v>
      </c>
      <c r="AE558" s="6">
        <f t="shared" si="456"/>
        <v>0</v>
      </c>
      <c r="AF558" s="6">
        <f t="shared" si="457"/>
        <v>0</v>
      </c>
      <c r="AG558" s="6">
        <f t="shared" si="458"/>
        <v>0</v>
      </c>
      <c r="AH558" s="3">
        <f t="shared" si="459"/>
        <v>0</v>
      </c>
      <c r="AI558" s="6">
        <f t="shared" si="460"/>
        <v>0</v>
      </c>
      <c r="AJ558" s="3">
        <f t="shared" si="461"/>
        <v>0</v>
      </c>
      <c r="AK558" s="18" t="e">
        <f t="shared" si="462"/>
        <v>#DIV/0!</v>
      </c>
    </row>
    <row r="559" spans="2:37" hidden="1" x14ac:dyDescent="0.25">
      <c r="B559" s="80" t="s">
        <v>1173</v>
      </c>
      <c r="C559" t="s">
        <v>1174</v>
      </c>
      <c r="E559"/>
      <c r="H559" s="3">
        <f t="shared" si="463"/>
        <v>0</v>
      </c>
      <c r="I559" s="3">
        <f t="shared" si="464"/>
        <v>0</v>
      </c>
      <c r="J559" s="6">
        <v>0</v>
      </c>
      <c r="K559" s="6">
        <f t="shared" si="465"/>
        <v>0</v>
      </c>
      <c r="L559" s="6">
        <f t="shared" si="466"/>
        <v>0</v>
      </c>
      <c r="M559" s="6">
        <f t="shared" si="467"/>
        <v>0</v>
      </c>
      <c r="N559" s="6">
        <f t="shared" si="468"/>
        <v>0</v>
      </c>
      <c r="O559" s="3">
        <f t="shared" si="469"/>
        <v>0</v>
      </c>
      <c r="P559" s="65">
        <f t="shared" si="470"/>
        <v>0</v>
      </c>
      <c r="Q559" s="6">
        <f t="shared" si="443"/>
        <v>0</v>
      </c>
      <c r="R559" s="6">
        <f t="shared" si="444"/>
        <v>0</v>
      </c>
      <c r="S559" s="6">
        <f t="shared" si="471"/>
        <v>0</v>
      </c>
      <c r="T559" s="6">
        <f t="shared" si="445"/>
        <v>0</v>
      </c>
      <c r="U559" s="6">
        <f t="shared" si="446"/>
        <v>0</v>
      </c>
      <c r="V559" s="3">
        <f t="shared" si="447"/>
        <v>0</v>
      </c>
      <c r="W559" s="3">
        <f t="shared" si="448"/>
        <v>0</v>
      </c>
      <c r="X559" s="3">
        <f t="shared" si="449"/>
        <v>0</v>
      </c>
      <c r="Y559" s="18" t="e">
        <f t="shared" si="450"/>
        <v>#DIV/0!</v>
      </c>
      <c r="Z559" s="6">
        <f t="shared" si="451"/>
        <v>0</v>
      </c>
      <c r="AA559" s="6">
        <f t="shared" si="452"/>
        <v>0</v>
      </c>
      <c r="AB559" s="6">
        <f t="shared" si="453"/>
        <v>0</v>
      </c>
      <c r="AC559" s="18" t="e">
        <f t="shared" si="454"/>
        <v>#DIV/0!</v>
      </c>
      <c r="AD559" s="6">
        <f t="shared" si="455"/>
        <v>0</v>
      </c>
      <c r="AE559" s="6">
        <f t="shared" si="456"/>
        <v>0</v>
      </c>
      <c r="AF559" s="6">
        <f t="shared" si="457"/>
        <v>0</v>
      </c>
      <c r="AG559" s="6">
        <f t="shared" si="458"/>
        <v>0</v>
      </c>
      <c r="AH559" s="3">
        <f t="shared" si="459"/>
        <v>0</v>
      </c>
      <c r="AI559" s="6">
        <f t="shared" si="460"/>
        <v>0</v>
      </c>
      <c r="AJ559" s="3">
        <f t="shared" si="461"/>
        <v>0</v>
      </c>
      <c r="AK559" s="18" t="e">
        <f t="shared" si="462"/>
        <v>#DIV/0!</v>
      </c>
    </row>
    <row r="560" spans="2:37" hidden="1" x14ac:dyDescent="0.25">
      <c r="B560" s="80" t="s">
        <v>1167</v>
      </c>
      <c r="C560" t="s">
        <v>1168</v>
      </c>
      <c r="E560"/>
      <c r="H560" s="3">
        <f t="shared" si="463"/>
        <v>0</v>
      </c>
      <c r="I560" s="3">
        <f t="shared" si="464"/>
        <v>0</v>
      </c>
      <c r="J560" s="6">
        <v>0</v>
      </c>
      <c r="K560" s="6">
        <f t="shared" si="465"/>
        <v>0</v>
      </c>
      <c r="L560" s="6">
        <f t="shared" si="466"/>
        <v>0</v>
      </c>
      <c r="M560" s="6">
        <f t="shared" si="467"/>
        <v>0</v>
      </c>
      <c r="N560" s="6">
        <f t="shared" si="468"/>
        <v>0</v>
      </c>
      <c r="O560" s="3">
        <f t="shared" si="469"/>
        <v>0</v>
      </c>
      <c r="P560" s="65">
        <f t="shared" si="470"/>
        <v>0</v>
      </c>
      <c r="Q560" s="6">
        <f t="shared" si="443"/>
        <v>0</v>
      </c>
      <c r="R560" s="6">
        <f t="shared" si="444"/>
        <v>0</v>
      </c>
      <c r="S560" s="6">
        <f t="shared" si="471"/>
        <v>0</v>
      </c>
      <c r="T560" s="6">
        <f t="shared" si="445"/>
        <v>0</v>
      </c>
      <c r="U560" s="6">
        <f t="shared" si="446"/>
        <v>0</v>
      </c>
      <c r="V560" s="3">
        <f t="shared" si="447"/>
        <v>0</v>
      </c>
      <c r="W560" s="3">
        <f t="shared" si="448"/>
        <v>0</v>
      </c>
      <c r="X560" s="3">
        <f t="shared" si="449"/>
        <v>0</v>
      </c>
      <c r="Y560" s="18" t="e">
        <f t="shared" si="450"/>
        <v>#DIV/0!</v>
      </c>
      <c r="Z560" s="6">
        <f t="shared" si="451"/>
        <v>0</v>
      </c>
      <c r="AA560" s="6">
        <f t="shared" si="452"/>
        <v>0</v>
      </c>
      <c r="AB560" s="6">
        <f t="shared" si="453"/>
        <v>0</v>
      </c>
      <c r="AC560" s="18" t="e">
        <f t="shared" si="454"/>
        <v>#DIV/0!</v>
      </c>
      <c r="AD560" s="6">
        <f t="shared" si="455"/>
        <v>0</v>
      </c>
      <c r="AE560" s="6">
        <f t="shared" si="456"/>
        <v>0</v>
      </c>
      <c r="AF560" s="6">
        <f t="shared" si="457"/>
        <v>0</v>
      </c>
      <c r="AG560" s="6">
        <f t="shared" si="458"/>
        <v>0</v>
      </c>
      <c r="AH560" s="3">
        <f t="shared" si="459"/>
        <v>0</v>
      </c>
      <c r="AI560" s="6">
        <f t="shared" si="460"/>
        <v>0</v>
      </c>
      <c r="AJ560" s="3">
        <f t="shared" si="461"/>
        <v>0</v>
      </c>
      <c r="AK560" s="18" t="e">
        <f t="shared" si="462"/>
        <v>#DIV/0!</v>
      </c>
    </row>
    <row r="561" spans="2:37" hidden="1" x14ac:dyDescent="0.25">
      <c r="B561" s="80" t="s">
        <v>1171</v>
      </c>
      <c r="C561" t="s">
        <v>1172</v>
      </c>
      <c r="E561"/>
      <c r="H561" s="3">
        <f t="shared" si="463"/>
        <v>0</v>
      </c>
      <c r="I561" s="3">
        <f t="shared" si="464"/>
        <v>0</v>
      </c>
      <c r="J561" s="6">
        <v>0</v>
      </c>
      <c r="K561" s="6">
        <f t="shared" si="465"/>
        <v>0</v>
      </c>
      <c r="L561" s="6">
        <f t="shared" si="466"/>
        <v>0</v>
      </c>
      <c r="M561" s="6">
        <f t="shared" si="467"/>
        <v>0</v>
      </c>
      <c r="N561" s="6">
        <f t="shared" si="468"/>
        <v>0</v>
      </c>
      <c r="O561" s="3">
        <f t="shared" si="469"/>
        <v>0</v>
      </c>
      <c r="P561" s="65">
        <f t="shared" si="470"/>
        <v>0</v>
      </c>
      <c r="Q561" s="6">
        <f t="shared" si="443"/>
        <v>0</v>
      </c>
      <c r="R561" s="6">
        <f t="shared" si="444"/>
        <v>0</v>
      </c>
      <c r="S561" s="6">
        <f t="shared" si="471"/>
        <v>0</v>
      </c>
      <c r="T561" s="6">
        <f t="shared" si="445"/>
        <v>0</v>
      </c>
      <c r="U561" s="6">
        <f t="shared" si="446"/>
        <v>0</v>
      </c>
      <c r="V561" s="3">
        <f t="shared" si="447"/>
        <v>0</v>
      </c>
      <c r="W561" s="3">
        <f t="shared" si="448"/>
        <v>0</v>
      </c>
      <c r="X561" s="3">
        <f t="shared" si="449"/>
        <v>0</v>
      </c>
      <c r="Y561" s="18" t="e">
        <f t="shared" si="450"/>
        <v>#DIV/0!</v>
      </c>
      <c r="Z561" s="6">
        <f t="shared" si="451"/>
        <v>0</v>
      </c>
      <c r="AA561" s="6">
        <f t="shared" si="452"/>
        <v>0</v>
      </c>
      <c r="AB561" s="6">
        <f t="shared" si="453"/>
        <v>0</v>
      </c>
      <c r="AC561" s="18" t="e">
        <f t="shared" si="454"/>
        <v>#DIV/0!</v>
      </c>
      <c r="AD561" s="6">
        <f t="shared" si="455"/>
        <v>0</v>
      </c>
      <c r="AE561" s="6">
        <f t="shared" si="456"/>
        <v>0</v>
      </c>
      <c r="AF561" s="6">
        <f t="shared" si="457"/>
        <v>0</v>
      </c>
      <c r="AG561" s="6">
        <f t="shared" si="458"/>
        <v>0</v>
      </c>
      <c r="AH561" s="3">
        <f t="shared" si="459"/>
        <v>0</v>
      </c>
      <c r="AI561" s="6">
        <f t="shared" si="460"/>
        <v>0</v>
      </c>
      <c r="AJ561" s="3">
        <f t="shared" si="461"/>
        <v>0</v>
      </c>
      <c r="AK561" s="18" t="e">
        <f t="shared" si="462"/>
        <v>#DIV/0!</v>
      </c>
    </row>
    <row r="562" spans="2:37" hidden="1" x14ac:dyDescent="0.25">
      <c r="B562" s="80" t="s">
        <v>1129</v>
      </c>
      <c r="C562" t="s">
        <v>1130</v>
      </c>
      <c r="E562"/>
      <c r="H562" s="3">
        <f t="shared" si="463"/>
        <v>0</v>
      </c>
      <c r="I562" s="3">
        <f t="shared" si="464"/>
        <v>0</v>
      </c>
      <c r="J562" s="6">
        <v>0</v>
      </c>
      <c r="K562" s="6">
        <f t="shared" si="465"/>
        <v>0</v>
      </c>
      <c r="L562" s="6">
        <f t="shared" si="466"/>
        <v>0</v>
      </c>
      <c r="M562" s="6">
        <f t="shared" si="467"/>
        <v>0</v>
      </c>
      <c r="N562" s="6">
        <f t="shared" si="468"/>
        <v>0</v>
      </c>
      <c r="O562" s="3">
        <f t="shared" si="469"/>
        <v>0</v>
      </c>
      <c r="P562" s="65">
        <f t="shared" si="470"/>
        <v>0</v>
      </c>
      <c r="Q562" s="6">
        <f t="shared" si="443"/>
        <v>0</v>
      </c>
      <c r="R562" s="6">
        <f t="shared" si="444"/>
        <v>0</v>
      </c>
      <c r="S562" s="6">
        <f t="shared" si="471"/>
        <v>0</v>
      </c>
      <c r="T562" s="6">
        <f t="shared" si="445"/>
        <v>0</v>
      </c>
      <c r="U562" s="6">
        <f t="shared" si="446"/>
        <v>0</v>
      </c>
      <c r="V562" s="3">
        <f t="shared" si="447"/>
        <v>0</v>
      </c>
      <c r="W562" s="3">
        <f t="shared" si="448"/>
        <v>0</v>
      </c>
      <c r="X562" s="3">
        <f t="shared" si="449"/>
        <v>0</v>
      </c>
      <c r="Y562" s="18" t="e">
        <f t="shared" si="450"/>
        <v>#DIV/0!</v>
      </c>
      <c r="Z562" s="6">
        <f t="shared" si="451"/>
        <v>0</v>
      </c>
      <c r="AA562" s="6">
        <f t="shared" si="452"/>
        <v>0</v>
      </c>
      <c r="AB562" s="6">
        <f t="shared" si="453"/>
        <v>0</v>
      </c>
      <c r="AC562" s="18" t="e">
        <f t="shared" si="454"/>
        <v>#DIV/0!</v>
      </c>
      <c r="AD562" s="6">
        <f t="shared" si="455"/>
        <v>0</v>
      </c>
      <c r="AE562" s="6">
        <f t="shared" si="456"/>
        <v>0</v>
      </c>
      <c r="AF562" s="6">
        <f t="shared" si="457"/>
        <v>0</v>
      </c>
      <c r="AG562" s="6">
        <f t="shared" si="458"/>
        <v>0</v>
      </c>
      <c r="AH562" s="3">
        <f t="shared" si="459"/>
        <v>0</v>
      </c>
      <c r="AI562" s="6">
        <f t="shared" si="460"/>
        <v>0</v>
      </c>
      <c r="AJ562" s="3">
        <f t="shared" si="461"/>
        <v>0</v>
      </c>
      <c r="AK562" s="18" t="e">
        <f t="shared" si="462"/>
        <v>#DIV/0!</v>
      </c>
    </row>
    <row r="563" spans="2:37" hidden="1" x14ac:dyDescent="0.25">
      <c r="B563" s="80" t="s">
        <v>1135</v>
      </c>
      <c r="C563" t="s">
        <v>1136</v>
      </c>
      <c r="E563"/>
      <c r="H563" s="3">
        <f t="shared" si="463"/>
        <v>0</v>
      </c>
      <c r="I563" s="3">
        <f t="shared" si="464"/>
        <v>0</v>
      </c>
      <c r="J563" s="6">
        <v>0</v>
      </c>
      <c r="K563" s="6">
        <f t="shared" si="465"/>
        <v>0</v>
      </c>
      <c r="L563" s="6">
        <f t="shared" si="466"/>
        <v>0</v>
      </c>
      <c r="M563" s="6">
        <f t="shared" si="467"/>
        <v>0</v>
      </c>
      <c r="N563" s="6">
        <f t="shared" si="468"/>
        <v>0</v>
      </c>
      <c r="O563" s="3">
        <f t="shared" si="469"/>
        <v>0</v>
      </c>
      <c r="P563" s="65">
        <f t="shared" si="470"/>
        <v>0</v>
      </c>
      <c r="Q563" s="6">
        <f t="shared" si="443"/>
        <v>0</v>
      </c>
      <c r="R563" s="6">
        <f t="shared" si="444"/>
        <v>0</v>
      </c>
      <c r="S563" s="6">
        <f t="shared" si="471"/>
        <v>0</v>
      </c>
      <c r="T563" s="6">
        <f t="shared" si="445"/>
        <v>0</v>
      </c>
      <c r="U563" s="6">
        <f t="shared" si="446"/>
        <v>0</v>
      </c>
      <c r="V563" s="3">
        <f t="shared" si="447"/>
        <v>0</v>
      </c>
      <c r="W563" s="3">
        <f t="shared" si="448"/>
        <v>0</v>
      </c>
      <c r="X563" s="3">
        <f t="shared" si="449"/>
        <v>0</v>
      </c>
      <c r="Y563" s="18" t="e">
        <f t="shared" si="450"/>
        <v>#DIV/0!</v>
      </c>
      <c r="Z563" s="6">
        <f t="shared" si="451"/>
        <v>0</v>
      </c>
      <c r="AA563" s="6">
        <f t="shared" si="452"/>
        <v>0</v>
      </c>
      <c r="AB563" s="6">
        <f t="shared" si="453"/>
        <v>0</v>
      </c>
      <c r="AC563" s="18" t="e">
        <f t="shared" si="454"/>
        <v>#DIV/0!</v>
      </c>
      <c r="AD563" s="6">
        <f t="shared" si="455"/>
        <v>0</v>
      </c>
      <c r="AE563" s="6">
        <f t="shared" si="456"/>
        <v>0</v>
      </c>
      <c r="AF563" s="6">
        <f t="shared" si="457"/>
        <v>0</v>
      </c>
      <c r="AG563" s="6">
        <f t="shared" si="458"/>
        <v>0</v>
      </c>
      <c r="AH563" s="3">
        <f t="shared" si="459"/>
        <v>0</v>
      </c>
      <c r="AI563" s="6">
        <f t="shared" si="460"/>
        <v>0</v>
      </c>
      <c r="AJ563" s="3">
        <f t="shared" si="461"/>
        <v>0</v>
      </c>
      <c r="AK563" s="18" t="e">
        <f t="shared" si="462"/>
        <v>#DIV/0!</v>
      </c>
    </row>
    <row r="564" spans="2:37" hidden="1" x14ac:dyDescent="0.25">
      <c r="B564" s="80" t="s">
        <v>1133</v>
      </c>
      <c r="C564" t="s">
        <v>1134</v>
      </c>
      <c r="E564"/>
      <c r="H564" s="3">
        <f t="shared" si="463"/>
        <v>0</v>
      </c>
      <c r="I564" s="3">
        <f t="shared" si="464"/>
        <v>0</v>
      </c>
      <c r="J564" s="6">
        <v>0</v>
      </c>
      <c r="K564" s="6">
        <f t="shared" si="465"/>
        <v>0</v>
      </c>
      <c r="L564" s="6">
        <f t="shared" si="466"/>
        <v>0</v>
      </c>
      <c r="M564" s="6">
        <f t="shared" si="467"/>
        <v>0</v>
      </c>
      <c r="N564" s="6">
        <f t="shared" si="468"/>
        <v>0</v>
      </c>
      <c r="O564" s="3">
        <f t="shared" si="469"/>
        <v>0</v>
      </c>
      <c r="P564" s="65">
        <f t="shared" si="470"/>
        <v>0</v>
      </c>
      <c r="Q564" s="6">
        <f t="shared" si="443"/>
        <v>0</v>
      </c>
      <c r="R564" s="6">
        <f t="shared" si="444"/>
        <v>0</v>
      </c>
      <c r="S564" s="6">
        <f t="shared" si="471"/>
        <v>0</v>
      </c>
      <c r="T564" s="6">
        <f t="shared" si="445"/>
        <v>0</v>
      </c>
      <c r="U564" s="6">
        <f t="shared" si="446"/>
        <v>0</v>
      </c>
      <c r="V564" s="3">
        <f t="shared" si="447"/>
        <v>0</v>
      </c>
      <c r="W564" s="3">
        <f t="shared" si="448"/>
        <v>0</v>
      </c>
      <c r="X564" s="3">
        <f t="shared" si="449"/>
        <v>0</v>
      </c>
      <c r="Y564" s="18" t="e">
        <f t="shared" si="450"/>
        <v>#DIV/0!</v>
      </c>
      <c r="Z564" s="6">
        <f t="shared" si="451"/>
        <v>0</v>
      </c>
      <c r="AA564" s="6">
        <f t="shared" si="452"/>
        <v>0</v>
      </c>
      <c r="AB564" s="6">
        <f t="shared" si="453"/>
        <v>0</v>
      </c>
      <c r="AC564" s="18" t="e">
        <f t="shared" si="454"/>
        <v>#DIV/0!</v>
      </c>
      <c r="AD564" s="6">
        <f t="shared" si="455"/>
        <v>0</v>
      </c>
      <c r="AE564" s="6">
        <f t="shared" si="456"/>
        <v>0</v>
      </c>
      <c r="AF564" s="6">
        <f t="shared" si="457"/>
        <v>0</v>
      </c>
      <c r="AG564" s="6">
        <f t="shared" si="458"/>
        <v>0</v>
      </c>
      <c r="AH564" s="3">
        <f t="shared" si="459"/>
        <v>0</v>
      </c>
      <c r="AI564" s="6">
        <f t="shared" si="460"/>
        <v>0</v>
      </c>
      <c r="AJ564" s="3">
        <f t="shared" si="461"/>
        <v>0</v>
      </c>
      <c r="AK564" s="18" t="e">
        <f t="shared" si="462"/>
        <v>#DIV/0!</v>
      </c>
    </row>
    <row r="565" spans="2:37" hidden="1" x14ac:dyDescent="0.25">
      <c r="B565" s="80" t="s">
        <v>1127</v>
      </c>
      <c r="C565" t="s">
        <v>1128</v>
      </c>
      <c r="E565"/>
      <c r="H565" s="3">
        <f t="shared" si="463"/>
        <v>0</v>
      </c>
      <c r="I565" s="3">
        <f t="shared" si="464"/>
        <v>0</v>
      </c>
      <c r="J565" s="6">
        <v>0</v>
      </c>
      <c r="K565" s="6">
        <f t="shared" si="465"/>
        <v>0</v>
      </c>
      <c r="L565" s="6">
        <f t="shared" si="466"/>
        <v>0</v>
      </c>
      <c r="M565" s="6">
        <f t="shared" si="467"/>
        <v>0</v>
      </c>
      <c r="N565" s="6">
        <f t="shared" si="468"/>
        <v>0</v>
      </c>
      <c r="O565" s="3">
        <f t="shared" si="469"/>
        <v>0</v>
      </c>
      <c r="P565" s="65">
        <f t="shared" si="470"/>
        <v>0</v>
      </c>
      <c r="Q565" s="6">
        <f t="shared" si="443"/>
        <v>0</v>
      </c>
      <c r="R565" s="6">
        <f t="shared" si="444"/>
        <v>0</v>
      </c>
      <c r="S565" s="6">
        <f t="shared" si="471"/>
        <v>0</v>
      </c>
      <c r="T565" s="6">
        <f t="shared" si="445"/>
        <v>0</v>
      </c>
      <c r="U565" s="6">
        <f t="shared" si="446"/>
        <v>0</v>
      </c>
      <c r="V565" s="3">
        <f t="shared" si="447"/>
        <v>0</v>
      </c>
      <c r="W565" s="3">
        <f t="shared" si="448"/>
        <v>0</v>
      </c>
      <c r="X565" s="3">
        <f t="shared" si="449"/>
        <v>0</v>
      </c>
      <c r="Y565" s="18" t="e">
        <f t="shared" si="450"/>
        <v>#DIV/0!</v>
      </c>
      <c r="Z565" s="6">
        <f t="shared" si="451"/>
        <v>0</v>
      </c>
      <c r="AA565" s="6">
        <f t="shared" si="452"/>
        <v>0</v>
      </c>
      <c r="AB565" s="6">
        <f t="shared" si="453"/>
        <v>0</v>
      </c>
      <c r="AC565" s="18" t="e">
        <f t="shared" si="454"/>
        <v>#DIV/0!</v>
      </c>
      <c r="AD565" s="6">
        <f t="shared" si="455"/>
        <v>0</v>
      </c>
      <c r="AE565" s="6">
        <f t="shared" si="456"/>
        <v>0</v>
      </c>
      <c r="AF565" s="6">
        <f t="shared" si="457"/>
        <v>0</v>
      </c>
      <c r="AG565" s="6">
        <f t="shared" si="458"/>
        <v>0</v>
      </c>
      <c r="AH565" s="3">
        <f t="shared" si="459"/>
        <v>0</v>
      </c>
      <c r="AI565" s="6">
        <f t="shared" si="460"/>
        <v>0</v>
      </c>
      <c r="AJ565" s="3">
        <f t="shared" si="461"/>
        <v>0</v>
      </c>
      <c r="AK565" s="18" t="e">
        <f t="shared" si="462"/>
        <v>#DIV/0!</v>
      </c>
    </row>
    <row r="566" spans="2:37" hidden="1" x14ac:dyDescent="0.25">
      <c r="B566" s="80" t="s">
        <v>1131</v>
      </c>
      <c r="C566" t="s">
        <v>1132</v>
      </c>
      <c r="E566"/>
      <c r="H566" s="3">
        <f t="shared" si="463"/>
        <v>0</v>
      </c>
      <c r="I566" s="3">
        <f t="shared" si="464"/>
        <v>0</v>
      </c>
      <c r="J566" s="6">
        <v>0</v>
      </c>
      <c r="K566" s="6">
        <f t="shared" si="465"/>
        <v>0</v>
      </c>
      <c r="L566" s="6">
        <f t="shared" si="466"/>
        <v>0</v>
      </c>
      <c r="M566" s="6">
        <f t="shared" si="467"/>
        <v>0</v>
      </c>
      <c r="N566" s="6">
        <f t="shared" si="468"/>
        <v>0</v>
      </c>
      <c r="O566" s="3">
        <f t="shared" si="469"/>
        <v>0</v>
      </c>
      <c r="P566" s="65">
        <f t="shared" si="470"/>
        <v>0</v>
      </c>
      <c r="Q566" s="6">
        <f t="shared" si="443"/>
        <v>0</v>
      </c>
      <c r="R566" s="6">
        <f t="shared" si="444"/>
        <v>0</v>
      </c>
      <c r="S566" s="6">
        <f t="shared" si="471"/>
        <v>0</v>
      </c>
      <c r="T566" s="6">
        <f t="shared" si="445"/>
        <v>0</v>
      </c>
      <c r="U566" s="6">
        <f t="shared" si="446"/>
        <v>0</v>
      </c>
      <c r="V566" s="3">
        <f t="shared" si="447"/>
        <v>0</v>
      </c>
      <c r="W566" s="3">
        <f t="shared" si="448"/>
        <v>0</v>
      </c>
      <c r="X566" s="3">
        <f t="shared" si="449"/>
        <v>0</v>
      </c>
      <c r="Y566" s="18" t="e">
        <f t="shared" si="450"/>
        <v>#DIV/0!</v>
      </c>
      <c r="Z566" s="6">
        <f t="shared" si="451"/>
        <v>0</v>
      </c>
      <c r="AA566" s="6">
        <f t="shared" si="452"/>
        <v>0</v>
      </c>
      <c r="AB566" s="6">
        <f t="shared" si="453"/>
        <v>0</v>
      </c>
      <c r="AC566" s="18" t="e">
        <f t="shared" si="454"/>
        <v>#DIV/0!</v>
      </c>
      <c r="AD566" s="6">
        <f t="shared" si="455"/>
        <v>0</v>
      </c>
      <c r="AE566" s="6">
        <f t="shared" si="456"/>
        <v>0</v>
      </c>
      <c r="AF566" s="6">
        <f t="shared" si="457"/>
        <v>0</v>
      </c>
      <c r="AG566" s="6">
        <f t="shared" si="458"/>
        <v>0</v>
      </c>
      <c r="AH566" s="3">
        <f t="shared" si="459"/>
        <v>0</v>
      </c>
      <c r="AI566" s="6">
        <f t="shared" si="460"/>
        <v>0</v>
      </c>
      <c r="AJ566" s="3">
        <f t="shared" si="461"/>
        <v>0</v>
      </c>
      <c r="AK566" s="18" t="e">
        <f t="shared" si="462"/>
        <v>#DIV/0!</v>
      </c>
    </row>
    <row r="567" spans="2:37" hidden="1" x14ac:dyDescent="0.25">
      <c r="B567" s="80" t="s">
        <v>1139</v>
      </c>
      <c r="C567" t="s">
        <v>1140</v>
      </c>
      <c r="E567"/>
      <c r="H567" s="3">
        <f t="shared" si="463"/>
        <v>0</v>
      </c>
      <c r="I567" s="3">
        <f t="shared" si="464"/>
        <v>0</v>
      </c>
      <c r="J567" s="6">
        <v>0</v>
      </c>
      <c r="K567" s="6">
        <f t="shared" si="465"/>
        <v>0</v>
      </c>
      <c r="L567" s="6">
        <f t="shared" si="466"/>
        <v>0</v>
      </c>
      <c r="M567" s="6">
        <f t="shared" si="467"/>
        <v>0</v>
      </c>
      <c r="N567" s="6">
        <f t="shared" si="468"/>
        <v>0</v>
      </c>
      <c r="O567" s="3">
        <f t="shared" si="469"/>
        <v>0</v>
      </c>
      <c r="P567" s="65">
        <f t="shared" si="470"/>
        <v>0</v>
      </c>
      <c r="Q567" s="6">
        <f t="shared" si="443"/>
        <v>0</v>
      </c>
      <c r="R567" s="6">
        <f t="shared" si="444"/>
        <v>0</v>
      </c>
      <c r="S567" s="6">
        <f t="shared" si="471"/>
        <v>0</v>
      </c>
      <c r="T567" s="6">
        <f t="shared" si="445"/>
        <v>0</v>
      </c>
      <c r="U567" s="6">
        <f t="shared" si="446"/>
        <v>0</v>
      </c>
      <c r="V567" s="3">
        <f t="shared" si="447"/>
        <v>0</v>
      </c>
      <c r="W567" s="3">
        <f t="shared" si="448"/>
        <v>0</v>
      </c>
      <c r="X567" s="3">
        <f t="shared" si="449"/>
        <v>0</v>
      </c>
      <c r="Y567" s="18" t="e">
        <f t="shared" si="450"/>
        <v>#DIV/0!</v>
      </c>
      <c r="Z567" s="6">
        <f t="shared" si="451"/>
        <v>0</v>
      </c>
      <c r="AA567" s="6">
        <f t="shared" si="452"/>
        <v>0</v>
      </c>
      <c r="AB567" s="6">
        <f t="shared" si="453"/>
        <v>0</v>
      </c>
      <c r="AC567" s="18" t="e">
        <f t="shared" si="454"/>
        <v>#DIV/0!</v>
      </c>
      <c r="AD567" s="6">
        <f t="shared" si="455"/>
        <v>0</v>
      </c>
      <c r="AE567" s="6">
        <f t="shared" si="456"/>
        <v>0</v>
      </c>
      <c r="AF567" s="6">
        <f t="shared" si="457"/>
        <v>0</v>
      </c>
      <c r="AG567" s="6">
        <f t="shared" si="458"/>
        <v>0</v>
      </c>
      <c r="AH567" s="3">
        <f t="shared" si="459"/>
        <v>0</v>
      </c>
      <c r="AI567" s="6">
        <f t="shared" si="460"/>
        <v>0</v>
      </c>
      <c r="AJ567" s="3">
        <f t="shared" si="461"/>
        <v>0</v>
      </c>
      <c r="AK567" s="18" t="e">
        <f t="shared" si="462"/>
        <v>#DIV/0!</v>
      </c>
    </row>
    <row r="568" spans="2:37" hidden="1" x14ac:dyDescent="0.25">
      <c r="B568" s="80" t="s">
        <v>1145</v>
      </c>
      <c r="C568" t="s">
        <v>1146</v>
      </c>
      <c r="E568"/>
      <c r="H568" s="3">
        <f t="shared" si="463"/>
        <v>0</v>
      </c>
      <c r="I568" s="3">
        <f t="shared" si="464"/>
        <v>0</v>
      </c>
      <c r="J568" s="6">
        <v>0</v>
      </c>
      <c r="K568" s="6">
        <f t="shared" si="465"/>
        <v>0</v>
      </c>
      <c r="L568" s="6">
        <f t="shared" si="466"/>
        <v>0</v>
      </c>
      <c r="M568" s="6">
        <f t="shared" si="467"/>
        <v>0</v>
      </c>
      <c r="N568" s="6">
        <f t="shared" si="468"/>
        <v>0</v>
      </c>
      <c r="O568" s="3">
        <f t="shared" si="469"/>
        <v>0</v>
      </c>
      <c r="P568" s="65">
        <f t="shared" si="470"/>
        <v>0</v>
      </c>
      <c r="Q568" s="6">
        <f t="shared" si="443"/>
        <v>0</v>
      </c>
      <c r="R568" s="6">
        <f t="shared" si="444"/>
        <v>0</v>
      </c>
      <c r="S568" s="6">
        <f t="shared" si="471"/>
        <v>0</v>
      </c>
      <c r="T568" s="6">
        <f t="shared" si="445"/>
        <v>0</v>
      </c>
      <c r="U568" s="6">
        <f t="shared" si="446"/>
        <v>0</v>
      </c>
      <c r="V568" s="3">
        <f t="shared" si="447"/>
        <v>0</v>
      </c>
      <c r="W568" s="3">
        <f t="shared" si="448"/>
        <v>0</v>
      </c>
      <c r="X568" s="3">
        <f t="shared" si="449"/>
        <v>0</v>
      </c>
      <c r="Y568" s="18" t="e">
        <f t="shared" si="450"/>
        <v>#DIV/0!</v>
      </c>
      <c r="Z568" s="6">
        <f t="shared" si="451"/>
        <v>0</v>
      </c>
      <c r="AA568" s="6">
        <f t="shared" si="452"/>
        <v>0</v>
      </c>
      <c r="AB568" s="6">
        <f t="shared" si="453"/>
        <v>0</v>
      </c>
      <c r="AC568" s="18" t="e">
        <f t="shared" si="454"/>
        <v>#DIV/0!</v>
      </c>
      <c r="AD568" s="6">
        <f t="shared" si="455"/>
        <v>0</v>
      </c>
      <c r="AE568" s="6">
        <f t="shared" si="456"/>
        <v>0</v>
      </c>
      <c r="AF568" s="6">
        <f t="shared" si="457"/>
        <v>0</v>
      </c>
      <c r="AG568" s="6">
        <f t="shared" si="458"/>
        <v>0</v>
      </c>
      <c r="AH568" s="3">
        <f t="shared" si="459"/>
        <v>0</v>
      </c>
      <c r="AI568" s="6">
        <f t="shared" si="460"/>
        <v>0</v>
      </c>
      <c r="AJ568" s="3">
        <f t="shared" si="461"/>
        <v>0</v>
      </c>
      <c r="AK568" s="18" t="e">
        <f t="shared" si="462"/>
        <v>#DIV/0!</v>
      </c>
    </row>
    <row r="569" spans="2:37" hidden="1" x14ac:dyDescent="0.25">
      <c r="B569" s="80" t="s">
        <v>1143</v>
      </c>
      <c r="C569" t="s">
        <v>1144</v>
      </c>
      <c r="E569"/>
      <c r="H569" s="3">
        <f t="shared" si="463"/>
        <v>0</v>
      </c>
      <c r="I569" s="3">
        <f t="shared" si="464"/>
        <v>0</v>
      </c>
      <c r="J569" s="6">
        <v>0</v>
      </c>
      <c r="K569" s="6">
        <f t="shared" si="465"/>
        <v>0</v>
      </c>
      <c r="L569" s="6">
        <f t="shared" si="466"/>
        <v>0</v>
      </c>
      <c r="M569" s="6">
        <f t="shared" si="467"/>
        <v>0</v>
      </c>
      <c r="N569" s="6">
        <f t="shared" si="468"/>
        <v>0</v>
      </c>
      <c r="O569" s="3">
        <f t="shared" si="469"/>
        <v>0</v>
      </c>
      <c r="P569" s="65">
        <f t="shared" si="470"/>
        <v>0</v>
      </c>
      <c r="Q569" s="6">
        <f t="shared" si="443"/>
        <v>0</v>
      </c>
      <c r="R569" s="6">
        <f t="shared" si="444"/>
        <v>0</v>
      </c>
      <c r="S569" s="6">
        <f t="shared" si="471"/>
        <v>0</v>
      </c>
      <c r="T569" s="6">
        <f t="shared" si="445"/>
        <v>0</v>
      </c>
      <c r="U569" s="6">
        <f t="shared" si="446"/>
        <v>0</v>
      </c>
      <c r="V569" s="3">
        <f t="shared" si="447"/>
        <v>0</v>
      </c>
      <c r="W569" s="3">
        <f t="shared" si="448"/>
        <v>0</v>
      </c>
      <c r="X569" s="3">
        <f t="shared" si="449"/>
        <v>0</v>
      </c>
      <c r="Y569" s="18" t="e">
        <f t="shared" si="450"/>
        <v>#DIV/0!</v>
      </c>
      <c r="Z569" s="6">
        <f t="shared" si="451"/>
        <v>0</v>
      </c>
      <c r="AA569" s="6">
        <f t="shared" si="452"/>
        <v>0</v>
      </c>
      <c r="AB569" s="6">
        <f t="shared" si="453"/>
        <v>0</v>
      </c>
      <c r="AC569" s="18" t="e">
        <f t="shared" si="454"/>
        <v>#DIV/0!</v>
      </c>
      <c r="AD569" s="6">
        <f t="shared" si="455"/>
        <v>0</v>
      </c>
      <c r="AE569" s="6">
        <f t="shared" si="456"/>
        <v>0</v>
      </c>
      <c r="AF569" s="6">
        <f t="shared" si="457"/>
        <v>0</v>
      </c>
      <c r="AG569" s="6">
        <f t="shared" si="458"/>
        <v>0</v>
      </c>
      <c r="AH569" s="3">
        <f t="shared" si="459"/>
        <v>0</v>
      </c>
      <c r="AI569" s="6">
        <f t="shared" si="460"/>
        <v>0</v>
      </c>
      <c r="AJ569" s="3">
        <f t="shared" si="461"/>
        <v>0</v>
      </c>
      <c r="AK569" s="18" t="e">
        <f t="shared" si="462"/>
        <v>#DIV/0!</v>
      </c>
    </row>
    <row r="570" spans="2:37" hidden="1" x14ac:dyDescent="0.25">
      <c r="B570" s="80" t="s">
        <v>1137</v>
      </c>
      <c r="C570" t="s">
        <v>1138</v>
      </c>
      <c r="E570"/>
      <c r="H570" s="3">
        <f t="shared" si="463"/>
        <v>0</v>
      </c>
      <c r="I570" s="3">
        <f t="shared" si="464"/>
        <v>0</v>
      </c>
      <c r="J570" s="6">
        <v>0</v>
      </c>
      <c r="K570" s="6">
        <f t="shared" si="465"/>
        <v>0</v>
      </c>
      <c r="L570" s="6">
        <f t="shared" si="466"/>
        <v>0</v>
      </c>
      <c r="M570" s="6">
        <f t="shared" si="467"/>
        <v>0</v>
      </c>
      <c r="N570" s="6">
        <f t="shared" si="468"/>
        <v>0</v>
      </c>
      <c r="O570" s="3">
        <f t="shared" si="469"/>
        <v>0</v>
      </c>
      <c r="P570" s="65">
        <f t="shared" si="470"/>
        <v>0</v>
      </c>
      <c r="Q570" s="6">
        <f t="shared" si="443"/>
        <v>0</v>
      </c>
      <c r="R570" s="6">
        <f t="shared" si="444"/>
        <v>0</v>
      </c>
      <c r="S570" s="6">
        <f t="shared" si="471"/>
        <v>0</v>
      </c>
      <c r="T570" s="6">
        <f t="shared" si="445"/>
        <v>0</v>
      </c>
      <c r="U570" s="6">
        <f t="shared" si="446"/>
        <v>0</v>
      </c>
      <c r="V570" s="3">
        <f t="shared" si="447"/>
        <v>0</v>
      </c>
      <c r="W570" s="3">
        <f t="shared" si="448"/>
        <v>0</v>
      </c>
      <c r="X570" s="3">
        <f t="shared" si="449"/>
        <v>0</v>
      </c>
      <c r="Y570" s="18" t="e">
        <f t="shared" si="450"/>
        <v>#DIV/0!</v>
      </c>
      <c r="Z570" s="6">
        <f t="shared" si="451"/>
        <v>0</v>
      </c>
      <c r="AA570" s="6">
        <f t="shared" si="452"/>
        <v>0</v>
      </c>
      <c r="AB570" s="6">
        <f t="shared" si="453"/>
        <v>0</v>
      </c>
      <c r="AC570" s="18" t="e">
        <f t="shared" si="454"/>
        <v>#DIV/0!</v>
      </c>
      <c r="AD570" s="6">
        <f t="shared" si="455"/>
        <v>0</v>
      </c>
      <c r="AE570" s="6">
        <f t="shared" si="456"/>
        <v>0</v>
      </c>
      <c r="AF570" s="6">
        <f t="shared" si="457"/>
        <v>0</v>
      </c>
      <c r="AG570" s="6">
        <f t="shared" si="458"/>
        <v>0</v>
      </c>
      <c r="AH570" s="3">
        <f t="shared" si="459"/>
        <v>0</v>
      </c>
      <c r="AI570" s="6">
        <f t="shared" si="460"/>
        <v>0</v>
      </c>
      <c r="AJ570" s="3">
        <f t="shared" si="461"/>
        <v>0</v>
      </c>
      <c r="AK570" s="18" t="e">
        <f t="shared" si="462"/>
        <v>#DIV/0!</v>
      </c>
    </row>
    <row r="571" spans="2:37" hidden="1" x14ac:dyDescent="0.25">
      <c r="B571" s="80" t="s">
        <v>1141</v>
      </c>
      <c r="C571" t="s">
        <v>1142</v>
      </c>
      <c r="E571"/>
      <c r="H571" s="3">
        <f t="shared" si="463"/>
        <v>0</v>
      </c>
      <c r="I571" s="3">
        <f t="shared" si="464"/>
        <v>0</v>
      </c>
      <c r="J571" s="6">
        <v>0</v>
      </c>
      <c r="K571" s="6">
        <f t="shared" si="465"/>
        <v>0</v>
      </c>
      <c r="L571" s="6">
        <f t="shared" si="466"/>
        <v>0</v>
      </c>
      <c r="M571" s="6">
        <f t="shared" si="467"/>
        <v>0</v>
      </c>
      <c r="N571" s="6">
        <f t="shared" si="468"/>
        <v>0</v>
      </c>
      <c r="O571" s="3">
        <f t="shared" si="469"/>
        <v>0</v>
      </c>
      <c r="P571" s="65">
        <f t="shared" si="470"/>
        <v>0</v>
      </c>
      <c r="Q571" s="6">
        <f t="shared" si="443"/>
        <v>0</v>
      </c>
      <c r="R571" s="6">
        <f t="shared" si="444"/>
        <v>0</v>
      </c>
      <c r="S571" s="6">
        <f t="shared" si="471"/>
        <v>0</v>
      </c>
      <c r="T571" s="6">
        <f t="shared" si="445"/>
        <v>0</v>
      </c>
      <c r="U571" s="6">
        <f t="shared" si="446"/>
        <v>0</v>
      </c>
      <c r="V571" s="3">
        <f t="shared" si="447"/>
        <v>0</v>
      </c>
      <c r="W571" s="3">
        <f t="shared" si="448"/>
        <v>0</v>
      </c>
      <c r="X571" s="3">
        <f t="shared" si="449"/>
        <v>0</v>
      </c>
      <c r="Y571" s="18" t="e">
        <f t="shared" si="450"/>
        <v>#DIV/0!</v>
      </c>
      <c r="Z571" s="6">
        <f t="shared" si="451"/>
        <v>0</v>
      </c>
      <c r="AA571" s="6">
        <f t="shared" si="452"/>
        <v>0</v>
      </c>
      <c r="AB571" s="6">
        <f t="shared" si="453"/>
        <v>0</v>
      </c>
      <c r="AC571" s="18" t="e">
        <f t="shared" si="454"/>
        <v>#DIV/0!</v>
      </c>
      <c r="AD571" s="6">
        <f t="shared" si="455"/>
        <v>0</v>
      </c>
      <c r="AE571" s="6">
        <f t="shared" si="456"/>
        <v>0</v>
      </c>
      <c r="AF571" s="6">
        <f t="shared" si="457"/>
        <v>0</v>
      </c>
      <c r="AG571" s="6">
        <f t="shared" si="458"/>
        <v>0</v>
      </c>
      <c r="AH571" s="3">
        <f t="shared" si="459"/>
        <v>0</v>
      </c>
      <c r="AI571" s="6">
        <f t="shared" si="460"/>
        <v>0</v>
      </c>
      <c r="AJ571" s="3">
        <f t="shared" si="461"/>
        <v>0</v>
      </c>
      <c r="AK571" s="18" t="e">
        <f t="shared" si="462"/>
        <v>#DIV/0!</v>
      </c>
    </row>
    <row r="572" spans="2:37" hidden="1" x14ac:dyDescent="0.25">
      <c r="B572" s="80" t="s">
        <v>1267</v>
      </c>
      <c r="C572" t="s">
        <v>1268</v>
      </c>
      <c r="E572"/>
      <c r="H572" s="3">
        <f t="shared" si="463"/>
        <v>0</v>
      </c>
      <c r="I572" s="3">
        <f t="shared" si="464"/>
        <v>0</v>
      </c>
      <c r="J572" s="6">
        <v>0</v>
      </c>
      <c r="K572" s="6">
        <f t="shared" si="465"/>
        <v>0</v>
      </c>
      <c r="L572" s="6">
        <f t="shared" si="466"/>
        <v>0</v>
      </c>
      <c r="M572" s="6">
        <f t="shared" si="467"/>
        <v>0</v>
      </c>
      <c r="N572" s="6">
        <f t="shared" si="468"/>
        <v>0</v>
      </c>
      <c r="O572" s="3">
        <f t="shared" si="469"/>
        <v>0</v>
      </c>
      <c r="P572" s="65">
        <f t="shared" si="470"/>
        <v>0</v>
      </c>
      <c r="Q572" s="6">
        <f t="shared" si="443"/>
        <v>0</v>
      </c>
      <c r="R572" s="6">
        <f t="shared" si="444"/>
        <v>0</v>
      </c>
      <c r="S572" s="6">
        <f t="shared" si="471"/>
        <v>0</v>
      </c>
      <c r="T572" s="6">
        <f t="shared" si="445"/>
        <v>0</v>
      </c>
      <c r="U572" s="6">
        <f t="shared" si="446"/>
        <v>0</v>
      </c>
      <c r="V572" s="3">
        <f t="shared" si="447"/>
        <v>0</v>
      </c>
      <c r="W572" s="3">
        <f t="shared" si="448"/>
        <v>0</v>
      </c>
      <c r="X572" s="3">
        <f t="shared" si="449"/>
        <v>0</v>
      </c>
      <c r="Y572" s="18" t="e">
        <f t="shared" si="450"/>
        <v>#DIV/0!</v>
      </c>
      <c r="Z572" s="6">
        <f t="shared" si="451"/>
        <v>0</v>
      </c>
      <c r="AA572" s="6">
        <f t="shared" si="452"/>
        <v>0</v>
      </c>
      <c r="AB572" s="6">
        <f t="shared" si="453"/>
        <v>0</v>
      </c>
      <c r="AC572" s="18" t="e">
        <f t="shared" si="454"/>
        <v>#DIV/0!</v>
      </c>
      <c r="AD572" s="6">
        <f t="shared" si="455"/>
        <v>0</v>
      </c>
      <c r="AE572" s="6">
        <f t="shared" si="456"/>
        <v>0</v>
      </c>
      <c r="AF572" s="6">
        <f t="shared" si="457"/>
        <v>0</v>
      </c>
      <c r="AG572" s="6">
        <f t="shared" si="458"/>
        <v>0</v>
      </c>
      <c r="AH572" s="3">
        <f t="shared" si="459"/>
        <v>0</v>
      </c>
      <c r="AI572" s="6">
        <f t="shared" si="460"/>
        <v>0</v>
      </c>
      <c r="AJ572" s="3">
        <f t="shared" si="461"/>
        <v>0</v>
      </c>
      <c r="AK572" s="18" t="e">
        <f t="shared" si="462"/>
        <v>#DIV/0!</v>
      </c>
    </row>
    <row r="573" spans="2:37" hidden="1" x14ac:dyDescent="0.25">
      <c r="B573" s="80" t="s">
        <v>1269</v>
      </c>
      <c r="C573" t="s">
        <v>1270</v>
      </c>
      <c r="E573"/>
      <c r="H573" s="3">
        <f t="shared" si="463"/>
        <v>0</v>
      </c>
      <c r="I573" s="3">
        <f t="shared" si="464"/>
        <v>0</v>
      </c>
      <c r="J573" s="6">
        <v>0</v>
      </c>
      <c r="K573" s="6">
        <f t="shared" si="465"/>
        <v>0</v>
      </c>
      <c r="L573" s="6">
        <f t="shared" si="466"/>
        <v>0</v>
      </c>
      <c r="M573" s="6">
        <f t="shared" si="467"/>
        <v>0</v>
      </c>
      <c r="N573" s="6">
        <f t="shared" si="468"/>
        <v>0</v>
      </c>
      <c r="O573" s="3">
        <f t="shared" si="469"/>
        <v>0</v>
      </c>
      <c r="P573" s="65">
        <f t="shared" si="470"/>
        <v>0</v>
      </c>
      <c r="Q573" s="6">
        <f t="shared" si="443"/>
        <v>0</v>
      </c>
      <c r="R573" s="6">
        <f t="shared" si="444"/>
        <v>0</v>
      </c>
      <c r="S573" s="6">
        <f t="shared" si="471"/>
        <v>0</v>
      </c>
      <c r="T573" s="6">
        <f t="shared" si="445"/>
        <v>0</v>
      </c>
      <c r="U573" s="6">
        <f t="shared" si="446"/>
        <v>0</v>
      </c>
      <c r="V573" s="3">
        <f t="shared" si="447"/>
        <v>0</v>
      </c>
      <c r="W573" s="3">
        <f t="shared" si="448"/>
        <v>0</v>
      </c>
      <c r="X573" s="3">
        <f t="shared" si="449"/>
        <v>0</v>
      </c>
      <c r="Y573" s="18" t="e">
        <f t="shared" si="450"/>
        <v>#DIV/0!</v>
      </c>
      <c r="Z573" s="6">
        <f t="shared" si="451"/>
        <v>0</v>
      </c>
      <c r="AA573" s="6">
        <f t="shared" si="452"/>
        <v>0</v>
      </c>
      <c r="AB573" s="6">
        <f t="shared" si="453"/>
        <v>0</v>
      </c>
      <c r="AC573" s="18" t="e">
        <f t="shared" si="454"/>
        <v>#DIV/0!</v>
      </c>
      <c r="AD573" s="6">
        <f t="shared" si="455"/>
        <v>0</v>
      </c>
      <c r="AE573" s="6">
        <f t="shared" si="456"/>
        <v>0</v>
      </c>
      <c r="AF573" s="6">
        <f t="shared" si="457"/>
        <v>0</v>
      </c>
      <c r="AG573" s="6">
        <f t="shared" si="458"/>
        <v>0</v>
      </c>
      <c r="AH573" s="3">
        <f t="shared" si="459"/>
        <v>0</v>
      </c>
      <c r="AI573" s="6">
        <f t="shared" si="460"/>
        <v>0</v>
      </c>
      <c r="AJ573" s="3">
        <f t="shared" si="461"/>
        <v>0</v>
      </c>
      <c r="AK573" s="18" t="e">
        <f t="shared" si="462"/>
        <v>#DIV/0!</v>
      </c>
    </row>
    <row r="574" spans="2:37" hidden="1" x14ac:dyDescent="0.25">
      <c r="B574" s="80" t="s">
        <v>1289</v>
      </c>
      <c r="C574" t="s">
        <v>1290</v>
      </c>
      <c r="E574"/>
      <c r="H574" s="3">
        <f t="shared" si="463"/>
        <v>0</v>
      </c>
      <c r="I574" s="3">
        <f t="shared" si="464"/>
        <v>0</v>
      </c>
      <c r="J574" s="6">
        <v>0</v>
      </c>
      <c r="K574" s="6">
        <f t="shared" si="465"/>
        <v>0</v>
      </c>
      <c r="L574" s="6">
        <f t="shared" si="466"/>
        <v>0</v>
      </c>
      <c r="M574" s="6">
        <f t="shared" si="467"/>
        <v>0</v>
      </c>
      <c r="N574" s="6">
        <f t="shared" si="468"/>
        <v>0</v>
      </c>
      <c r="O574" s="3">
        <f t="shared" si="469"/>
        <v>0</v>
      </c>
      <c r="P574" s="65">
        <f t="shared" si="470"/>
        <v>0</v>
      </c>
      <c r="Q574" s="6">
        <f t="shared" si="443"/>
        <v>0</v>
      </c>
      <c r="R574" s="6">
        <f t="shared" si="444"/>
        <v>0</v>
      </c>
      <c r="S574" s="6">
        <f t="shared" si="471"/>
        <v>0</v>
      </c>
      <c r="T574" s="6">
        <f t="shared" si="445"/>
        <v>0</v>
      </c>
      <c r="U574" s="6">
        <f t="shared" si="446"/>
        <v>0</v>
      </c>
      <c r="V574" s="3">
        <f t="shared" si="447"/>
        <v>0</v>
      </c>
      <c r="W574" s="3">
        <f t="shared" si="448"/>
        <v>0</v>
      </c>
      <c r="X574" s="3">
        <f t="shared" si="449"/>
        <v>0</v>
      </c>
      <c r="Y574" s="18" t="e">
        <f t="shared" si="450"/>
        <v>#DIV/0!</v>
      </c>
      <c r="Z574" s="6">
        <f t="shared" si="451"/>
        <v>0</v>
      </c>
      <c r="AA574" s="6">
        <f t="shared" si="452"/>
        <v>0</v>
      </c>
      <c r="AB574" s="6">
        <f t="shared" si="453"/>
        <v>0</v>
      </c>
      <c r="AC574" s="18" t="e">
        <f t="shared" si="454"/>
        <v>#DIV/0!</v>
      </c>
      <c r="AD574" s="6">
        <f t="shared" si="455"/>
        <v>0</v>
      </c>
      <c r="AE574" s="6">
        <f t="shared" si="456"/>
        <v>0</v>
      </c>
      <c r="AF574" s="6">
        <f t="shared" si="457"/>
        <v>0</v>
      </c>
      <c r="AG574" s="6">
        <f t="shared" si="458"/>
        <v>0</v>
      </c>
      <c r="AH574" s="3">
        <f t="shared" si="459"/>
        <v>0</v>
      </c>
      <c r="AI574" s="6">
        <f t="shared" si="460"/>
        <v>0</v>
      </c>
      <c r="AJ574" s="3">
        <f t="shared" si="461"/>
        <v>0</v>
      </c>
      <c r="AK574" s="18" t="e">
        <f t="shared" si="462"/>
        <v>#DIV/0!</v>
      </c>
    </row>
    <row r="575" spans="2:37" hidden="1" x14ac:dyDescent="0.25">
      <c r="B575" s="80" t="s">
        <v>165</v>
      </c>
      <c r="C575" t="s">
        <v>166</v>
      </c>
      <c r="H575" s="3">
        <f t="shared" si="463"/>
        <v>0</v>
      </c>
      <c r="I575" s="3">
        <f t="shared" si="464"/>
        <v>0</v>
      </c>
      <c r="J575" s="6">
        <v>0</v>
      </c>
      <c r="K575" s="6">
        <f t="shared" si="465"/>
        <v>0</v>
      </c>
      <c r="L575" s="6">
        <f t="shared" si="466"/>
        <v>0</v>
      </c>
      <c r="M575" s="6">
        <f t="shared" si="467"/>
        <v>0</v>
      </c>
      <c r="N575" s="6">
        <f t="shared" si="468"/>
        <v>0</v>
      </c>
      <c r="O575" s="3">
        <f t="shared" si="469"/>
        <v>0</v>
      </c>
      <c r="P575" s="65">
        <f t="shared" si="470"/>
        <v>0</v>
      </c>
      <c r="Q575" s="6">
        <f t="shared" si="443"/>
        <v>0</v>
      </c>
      <c r="R575" s="6">
        <f t="shared" si="444"/>
        <v>0</v>
      </c>
      <c r="S575" s="6">
        <f t="shared" si="471"/>
        <v>0</v>
      </c>
      <c r="T575" s="6">
        <f t="shared" si="445"/>
        <v>0</v>
      </c>
      <c r="U575" s="6">
        <f t="shared" si="446"/>
        <v>0</v>
      </c>
      <c r="V575" s="3">
        <f t="shared" si="447"/>
        <v>0</v>
      </c>
      <c r="W575" s="3">
        <f t="shared" si="448"/>
        <v>0</v>
      </c>
      <c r="X575" s="3">
        <f t="shared" si="449"/>
        <v>0</v>
      </c>
      <c r="Y575" s="18" t="e">
        <f t="shared" si="450"/>
        <v>#DIV/0!</v>
      </c>
      <c r="Z575" s="6">
        <f t="shared" si="451"/>
        <v>0</v>
      </c>
      <c r="AA575" s="6">
        <f t="shared" si="452"/>
        <v>0</v>
      </c>
      <c r="AB575" s="6">
        <f t="shared" si="453"/>
        <v>0</v>
      </c>
      <c r="AC575" s="18" t="e">
        <f t="shared" si="454"/>
        <v>#DIV/0!</v>
      </c>
      <c r="AD575" s="6">
        <f t="shared" si="455"/>
        <v>0</v>
      </c>
      <c r="AE575" s="6">
        <f t="shared" si="456"/>
        <v>0</v>
      </c>
      <c r="AF575" s="6">
        <f t="shared" si="457"/>
        <v>0</v>
      </c>
      <c r="AG575" s="6">
        <f t="shared" si="458"/>
        <v>0</v>
      </c>
      <c r="AH575" s="3">
        <f t="shared" si="459"/>
        <v>0</v>
      </c>
      <c r="AI575" s="6">
        <f t="shared" si="460"/>
        <v>0</v>
      </c>
      <c r="AJ575" s="3">
        <f t="shared" si="461"/>
        <v>0</v>
      </c>
      <c r="AK575" s="18" t="e">
        <f t="shared" si="462"/>
        <v>#DIV/0!</v>
      </c>
    </row>
    <row r="576" spans="2:37" hidden="1" x14ac:dyDescent="0.25">
      <c r="B576" s="80" t="s">
        <v>500</v>
      </c>
      <c r="C576" t="s">
        <v>501</v>
      </c>
      <c r="H576" s="3">
        <f t="shared" si="463"/>
        <v>0</v>
      </c>
      <c r="I576" s="3">
        <f t="shared" si="464"/>
        <v>0</v>
      </c>
      <c r="J576" s="6">
        <v>0</v>
      </c>
      <c r="K576" s="6">
        <f t="shared" si="465"/>
        <v>0</v>
      </c>
      <c r="L576" s="6">
        <f t="shared" si="466"/>
        <v>0</v>
      </c>
      <c r="M576" s="6">
        <f t="shared" si="467"/>
        <v>0</v>
      </c>
      <c r="N576" s="6">
        <f t="shared" si="468"/>
        <v>0</v>
      </c>
      <c r="O576" s="3">
        <f t="shared" si="469"/>
        <v>0</v>
      </c>
      <c r="P576" s="65">
        <f t="shared" si="470"/>
        <v>0</v>
      </c>
      <c r="Q576" s="6">
        <f t="shared" si="443"/>
        <v>0</v>
      </c>
      <c r="R576" s="6">
        <f t="shared" si="444"/>
        <v>0</v>
      </c>
      <c r="S576" s="6">
        <f t="shared" si="471"/>
        <v>0</v>
      </c>
      <c r="T576" s="6">
        <f t="shared" si="445"/>
        <v>0</v>
      </c>
      <c r="U576" s="6">
        <f t="shared" si="446"/>
        <v>0</v>
      </c>
      <c r="V576" s="3">
        <f t="shared" si="447"/>
        <v>0</v>
      </c>
      <c r="W576" s="3">
        <f t="shared" si="448"/>
        <v>0</v>
      </c>
      <c r="X576" s="3">
        <f t="shared" si="449"/>
        <v>0</v>
      </c>
      <c r="Y576" s="18" t="e">
        <f t="shared" si="450"/>
        <v>#DIV/0!</v>
      </c>
      <c r="Z576" s="6">
        <f t="shared" si="451"/>
        <v>0</v>
      </c>
      <c r="AA576" s="6">
        <f t="shared" si="452"/>
        <v>0</v>
      </c>
      <c r="AB576" s="6">
        <f t="shared" si="453"/>
        <v>0</v>
      </c>
      <c r="AC576" s="18" t="e">
        <f t="shared" si="454"/>
        <v>#DIV/0!</v>
      </c>
      <c r="AD576" s="6">
        <f t="shared" si="455"/>
        <v>0</v>
      </c>
      <c r="AE576" s="6">
        <f t="shared" si="456"/>
        <v>0</v>
      </c>
      <c r="AF576" s="6">
        <f t="shared" si="457"/>
        <v>0</v>
      </c>
      <c r="AG576" s="6">
        <f t="shared" si="458"/>
        <v>0</v>
      </c>
      <c r="AH576" s="3">
        <f t="shared" si="459"/>
        <v>0</v>
      </c>
      <c r="AI576" s="6">
        <f t="shared" si="460"/>
        <v>0</v>
      </c>
      <c r="AJ576" s="3">
        <f t="shared" si="461"/>
        <v>0</v>
      </c>
      <c r="AK576" s="18" t="e">
        <f t="shared" si="462"/>
        <v>#DIV/0!</v>
      </c>
    </row>
    <row r="577" spans="2:37" x14ac:dyDescent="0.25">
      <c r="B577" s="80"/>
      <c r="H577" s="3">
        <f>G577*0%</f>
        <v>0</v>
      </c>
      <c r="I577" s="3">
        <f t="shared" si="464"/>
        <v>0</v>
      </c>
      <c r="J577" s="6">
        <v>0</v>
      </c>
      <c r="K577" s="6">
        <f t="shared" si="465"/>
        <v>0</v>
      </c>
      <c r="L577" s="6">
        <f>G577*7%</f>
        <v>0</v>
      </c>
      <c r="M577" s="6">
        <f t="shared" si="467"/>
        <v>0</v>
      </c>
      <c r="N577" s="6">
        <f t="shared" si="468"/>
        <v>0</v>
      </c>
      <c r="O577" s="3">
        <f t="shared" si="469"/>
        <v>0</v>
      </c>
      <c r="P577" s="65">
        <f t="shared" si="470"/>
        <v>0</v>
      </c>
      <c r="Q577" s="6">
        <f t="shared" si="443"/>
        <v>0</v>
      </c>
      <c r="R577" s="6">
        <f t="shared" si="444"/>
        <v>0</v>
      </c>
      <c r="S577" s="6">
        <f t="shared" si="471"/>
        <v>0</v>
      </c>
      <c r="T577" s="6">
        <f t="shared" si="445"/>
        <v>0</v>
      </c>
      <c r="U577" s="6">
        <f t="shared" si="446"/>
        <v>0</v>
      </c>
      <c r="V577" s="3">
        <f t="shared" si="447"/>
        <v>0</v>
      </c>
      <c r="W577" s="3">
        <f t="shared" si="448"/>
        <v>0</v>
      </c>
      <c r="X577" s="3">
        <f t="shared" si="449"/>
        <v>0</v>
      </c>
      <c r="Y577" s="18" t="e">
        <f t="shared" si="450"/>
        <v>#DIV/0!</v>
      </c>
      <c r="Z577" s="6">
        <f t="shared" si="451"/>
        <v>0</v>
      </c>
      <c r="AA577" s="6">
        <f t="shared" si="452"/>
        <v>0</v>
      </c>
      <c r="AB577" s="6">
        <f t="shared" si="453"/>
        <v>0</v>
      </c>
      <c r="AC577" s="18" t="e">
        <f t="shared" si="454"/>
        <v>#DIV/0!</v>
      </c>
      <c r="AD577" s="6">
        <f t="shared" si="455"/>
        <v>0</v>
      </c>
      <c r="AE577" s="6">
        <f t="shared" si="456"/>
        <v>0</v>
      </c>
      <c r="AF577" s="6">
        <f t="shared" si="457"/>
        <v>0</v>
      </c>
      <c r="AG577" s="6">
        <f t="shared" si="458"/>
        <v>0</v>
      </c>
      <c r="AH577" s="3">
        <f t="shared" si="459"/>
        <v>0</v>
      </c>
      <c r="AI577" s="6">
        <f t="shared" si="460"/>
        <v>0</v>
      </c>
      <c r="AJ577" s="3">
        <f t="shared" si="461"/>
        <v>0</v>
      </c>
      <c r="AK577" s="18" t="e">
        <f t="shared" si="462"/>
        <v>#DIV/0!</v>
      </c>
    </row>
    <row r="578" spans="2:37" hidden="1" x14ac:dyDescent="0.25">
      <c r="B578" s="80" t="s">
        <v>279</v>
      </c>
      <c r="C578" t="s">
        <v>280</v>
      </c>
      <c r="H578" s="3">
        <f>G578*5%</f>
        <v>0</v>
      </c>
      <c r="I578" s="3">
        <f t="shared" si="464"/>
        <v>0</v>
      </c>
      <c r="J578" s="6">
        <v>0</v>
      </c>
      <c r="K578" s="6">
        <f t="shared" si="465"/>
        <v>0</v>
      </c>
      <c r="L578" s="6">
        <f>G578*12%</f>
        <v>0</v>
      </c>
      <c r="M578" s="6">
        <f t="shared" si="467"/>
        <v>0</v>
      </c>
      <c r="N578" s="6">
        <f t="shared" si="468"/>
        <v>0</v>
      </c>
      <c r="O578" s="3">
        <f t="shared" si="469"/>
        <v>0</v>
      </c>
      <c r="P578" s="65">
        <f t="shared" si="470"/>
        <v>0</v>
      </c>
      <c r="Q578" s="6">
        <f t="shared" si="443"/>
        <v>0</v>
      </c>
      <c r="R578" s="6">
        <f t="shared" si="444"/>
        <v>0</v>
      </c>
      <c r="S578" s="6">
        <f t="shared" si="471"/>
        <v>0</v>
      </c>
      <c r="T578" s="6">
        <f t="shared" si="445"/>
        <v>0</v>
      </c>
      <c r="U578" s="6">
        <f t="shared" si="446"/>
        <v>0</v>
      </c>
      <c r="V578" s="3">
        <f t="shared" si="447"/>
        <v>0</v>
      </c>
      <c r="W578" s="3">
        <f t="shared" si="448"/>
        <v>0</v>
      </c>
      <c r="X578" s="3">
        <f t="shared" si="449"/>
        <v>0</v>
      </c>
      <c r="Y578" s="18" t="e">
        <f t="shared" si="450"/>
        <v>#DIV/0!</v>
      </c>
      <c r="Z578" s="6">
        <f t="shared" si="451"/>
        <v>0</v>
      </c>
      <c r="AA578" s="6">
        <f t="shared" si="452"/>
        <v>0</v>
      </c>
      <c r="AB578" s="6">
        <f t="shared" si="453"/>
        <v>0</v>
      </c>
      <c r="AC578" s="18" t="e">
        <f t="shared" si="454"/>
        <v>#DIV/0!</v>
      </c>
      <c r="AD578" s="6">
        <f t="shared" si="455"/>
        <v>0</v>
      </c>
      <c r="AE578" s="6">
        <f t="shared" si="456"/>
        <v>0</v>
      </c>
      <c r="AF578" s="6">
        <f t="shared" si="457"/>
        <v>0</v>
      </c>
      <c r="AG578" s="6">
        <f t="shared" si="458"/>
        <v>0</v>
      </c>
      <c r="AH578" s="3">
        <f t="shared" si="459"/>
        <v>0</v>
      </c>
      <c r="AI578" s="6">
        <f t="shared" si="460"/>
        <v>0</v>
      </c>
      <c r="AJ578" s="3">
        <f t="shared" si="461"/>
        <v>0</v>
      </c>
      <c r="AK578" s="18" t="e">
        <f t="shared" si="462"/>
        <v>#DIV/0!</v>
      </c>
    </row>
    <row r="579" spans="2:37" x14ac:dyDescent="0.25">
      <c r="B579" s="80"/>
      <c r="H579" s="3">
        <f t="shared" ref="H579:H583" si="472">G579*0%</f>
        <v>0</v>
      </c>
      <c r="I579" s="3">
        <f t="shared" ref="I579:I583" si="473">G579*0%</f>
        <v>0</v>
      </c>
      <c r="J579" s="6">
        <v>0</v>
      </c>
      <c r="K579" s="6">
        <f t="shared" ref="K579:K583" si="474">SUM(G579:J579)</f>
        <v>0</v>
      </c>
      <c r="L579" s="6">
        <f t="shared" ref="L579:L583" si="475">G579*7%</f>
        <v>0</v>
      </c>
      <c r="M579" s="6">
        <f t="shared" ref="M579:M583" si="476">K579-L579</f>
        <v>0</v>
      </c>
      <c r="N579" s="6">
        <f t="shared" ref="N579:N583" si="477">M579*2.2</f>
        <v>0</v>
      </c>
      <c r="O579" s="3">
        <f t="shared" ref="O579:O583" si="478">N579*18%</f>
        <v>0</v>
      </c>
      <c r="P579" s="65">
        <f t="shared" ref="P579:P583" si="479">O579-L579</f>
        <v>0</v>
      </c>
      <c r="Q579" s="6">
        <f t="shared" si="443"/>
        <v>0</v>
      </c>
      <c r="R579" s="6">
        <f t="shared" si="444"/>
        <v>0</v>
      </c>
      <c r="S579" s="6">
        <f t="shared" si="471"/>
        <v>0</v>
      </c>
      <c r="T579" s="6">
        <f t="shared" si="445"/>
        <v>0</v>
      </c>
      <c r="U579" s="6">
        <f t="shared" si="446"/>
        <v>0</v>
      </c>
      <c r="V579" s="3">
        <f t="shared" si="447"/>
        <v>0</v>
      </c>
      <c r="W579" s="3">
        <f t="shared" si="448"/>
        <v>0</v>
      </c>
      <c r="X579" s="3">
        <f t="shared" si="449"/>
        <v>0</v>
      </c>
      <c r="Y579" s="18" t="e">
        <f t="shared" si="450"/>
        <v>#DIV/0!</v>
      </c>
      <c r="Z579" s="6">
        <f t="shared" si="451"/>
        <v>0</v>
      </c>
      <c r="AA579" s="6">
        <f t="shared" si="452"/>
        <v>0</v>
      </c>
      <c r="AB579" s="6">
        <f t="shared" si="453"/>
        <v>0</v>
      </c>
      <c r="AC579" s="18" t="e">
        <f t="shared" si="454"/>
        <v>#DIV/0!</v>
      </c>
      <c r="AD579" s="6">
        <f t="shared" si="455"/>
        <v>0</v>
      </c>
      <c r="AE579" s="6">
        <f t="shared" si="456"/>
        <v>0</v>
      </c>
      <c r="AF579" s="6">
        <f t="shared" si="457"/>
        <v>0</v>
      </c>
      <c r="AG579" s="6">
        <f t="shared" si="458"/>
        <v>0</v>
      </c>
      <c r="AH579" s="3">
        <f t="shared" si="459"/>
        <v>0</v>
      </c>
      <c r="AI579" s="6">
        <f t="shared" si="460"/>
        <v>0</v>
      </c>
      <c r="AJ579" s="3">
        <f t="shared" si="461"/>
        <v>0</v>
      </c>
      <c r="AK579" s="18" t="e">
        <f t="shared" si="462"/>
        <v>#DIV/0!</v>
      </c>
    </row>
    <row r="580" spans="2:37" x14ac:dyDescent="0.25">
      <c r="B580" s="80"/>
      <c r="H580" s="3">
        <f t="shared" si="472"/>
        <v>0</v>
      </c>
      <c r="I580" s="3">
        <f t="shared" si="473"/>
        <v>0</v>
      </c>
      <c r="J580" s="6">
        <v>0</v>
      </c>
      <c r="K580" s="6">
        <f t="shared" si="474"/>
        <v>0</v>
      </c>
      <c r="L580" s="6">
        <f t="shared" si="475"/>
        <v>0</v>
      </c>
      <c r="M580" s="6">
        <f t="shared" si="476"/>
        <v>0</v>
      </c>
      <c r="N580" s="6">
        <f t="shared" si="477"/>
        <v>0</v>
      </c>
      <c r="O580" s="3">
        <f t="shared" si="478"/>
        <v>0</v>
      </c>
      <c r="P580" s="65">
        <f t="shared" si="479"/>
        <v>0</v>
      </c>
      <c r="Q580" s="6">
        <f t="shared" si="443"/>
        <v>0</v>
      </c>
      <c r="R580" s="6">
        <f t="shared" si="444"/>
        <v>0</v>
      </c>
      <c r="S580" s="6">
        <f t="shared" si="471"/>
        <v>0</v>
      </c>
      <c r="T580" s="6">
        <f t="shared" si="445"/>
        <v>0</v>
      </c>
      <c r="U580" s="6">
        <f t="shared" si="446"/>
        <v>0</v>
      </c>
      <c r="V580" s="3">
        <f t="shared" si="447"/>
        <v>0</v>
      </c>
      <c r="W580" s="3">
        <f t="shared" si="448"/>
        <v>0</v>
      </c>
      <c r="X580" s="3">
        <f t="shared" si="449"/>
        <v>0</v>
      </c>
      <c r="Y580" s="18" t="e">
        <f t="shared" si="450"/>
        <v>#DIV/0!</v>
      </c>
      <c r="Z580" s="6">
        <f t="shared" si="451"/>
        <v>0</v>
      </c>
      <c r="AA580" s="6">
        <f t="shared" si="452"/>
        <v>0</v>
      </c>
      <c r="AB580" s="6">
        <f t="shared" si="453"/>
        <v>0</v>
      </c>
      <c r="AC580" s="18" t="e">
        <f t="shared" si="454"/>
        <v>#DIV/0!</v>
      </c>
      <c r="AD580" s="6">
        <f t="shared" si="455"/>
        <v>0</v>
      </c>
      <c r="AE580" s="6">
        <f t="shared" si="456"/>
        <v>0</v>
      </c>
      <c r="AF580" s="6">
        <f t="shared" si="457"/>
        <v>0</v>
      </c>
      <c r="AG580" s="6">
        <f t="shared" si="458"/>
        <v>0</v>
      </c>
      <c r="AH580" s="3">
        <f t="shared" si="459"/>
        <v>0</v>
      </c>
      <c r="AI580" s="6">
        <f t="shared" si="460"/>
        <v>0</v>
      </c>
      <c r="AJ580" s="3">
        <f t="shared" si="461"/>
        <v>0</v>
      </c>
      <c r="AK580" s="18" t="e">
        <f t="shared" si="462"/>
        <v>#DIV/0!</v>
      </c>
    </row>
    <row r="581" spans="2:37" x14ac:dyDescent="0.25">
      <c r="B581" s="80"/>
      <c r="H581" s="3">
        <f t="shared" si="472"/>
        <v>0</v>
      </c>
      <c r="I581" s="3">
        <f t="shared" si="473"/>
        <v>0</v>
      </c>
      <c r="J581" s="6">
        <v>0</v>
      </c>
      <c r="K581" s="6">
        <f t="shared" si="474"/>
        <v>0</v>
      </c>
      <c r="L581" s="6">
        <f t="shared" si="475"/>
        <v>0</v>
      </c>
      <c r="M581" s="6">
        <f t="shared" si="476"/>
        <v>0</v>
      </c>
      <c r="N581" s="6">
        <f t="shared" si="477"/>
        <v>0</v>
      </c>
      <c r="O581" s="3">
        <f t="shared" si="478"/>
        <v>0</v>
      </c>
      <c r="P581" s="65">
        <f t="shared" si="479"/>
        <v>0</v>
      </c>
      <c r="Q581" s="6">
        <f t="shared" ref="Q581:Q644" si="480">N581*3.65%</f>
        <v>0</v>
      </c>
      <c r="R581" s="6">
        <f t="shared" ref="R581:R644" si="481">N581*4.28%</f>
        <v>0</v>
      </c>
      <c r="S581" s="6">
        <f t="shared" si="471"/>
        <v>0</v>
      </c>
      <c r="T581" s="6">
        <f t="shared" ref="T581:T644" si="482">N581*2%</f>
        <v>0</v>
      </c>
      <c r="U581" s="6">
        <f t="shared" ref="U581:U644" si="483">N581*5%</f>
        <v>0</v>
      </c>
      <c r="V581" s="3">
        <f t="shared" ref="V581:V644" si="484">SUM(P581:U581)</f>
        <v>0</v>
      </c>
      <c r="W581" s="3">
        <f t="shared" ref="W581:W644" si="485">V581+M581</f>
        <v>0</v>
      </c>
      <c r="X581" s="3">
        <f t="shared" ref="X581:X644" si="486">N581-W581</f>
        <v>0</v>
      </c>
      <c r="Y581" s="18" t="e">
        <f t="shared" ref="Y581:Y644" si="487">X581/N581</f>
        <v>#DIV/0!</v>
      </c>
      <c r="Z581" s="6">
        <f t="shared" ref="Z581:Z644" si="488">N581*10%</f>
        <v>0</v>
      </c>
      <c r="AA581" s="6">
        <f t="shared" ref="AA581:AA644" si="489">W581+Z581</f>
        <v>0</v>
      </c>
      <c r="AB581" s="6">
        <f t="shared" ref="AB581:AB644" si="490">N581-AA581</f>
        <v>0</v>
      </c>
      <c r="AC581" s="18" t="e">
        <f t="shared" ref="AC581:AC644" si="491">AB581/N581</f>
        <v>#DIV/0!</v>
      </c>
      <c r="AD581" s="6">
        <f t="shared" ref="AD581:AD644" si="492">P581*10%</f>
        <v>0</v>
      </c>
      <c r="AE581" s="6">
        <f t="shared" ref="AE581:AE644" si="493">(P581*90%)*10%</f>
        <v>0</v>
      </c>
      <c r="AF581" s="6">
        <f t="shared" ref="AF581:AF644" si="494">(P581*90%-AE581)*10%</f>
        <v>0</v>
      </c>
      <c r="AG581" s="6">
        <f t="shared" ref="AG581:AG644" si="495">SUM(AD581:AF581)</f>
        <v>0</v>
      </c>
      <c r="AH581" s="3">
        <f t="shared" ref="AH581:AH644" si="496">P581-AG581</f>
        <v>0</v>
      </c>
      <c r="AI581" s="6">
        <f t="shared" ref="AI581:AI644" si="497">AA581-AH581</f>
        <v>0</v>
      </c>
      <c r="AJ581" s="3">
        <f t="shared" ref="AJ581:AJ644" si="498">N581-AI581</f>
        <v>0</v>
      </c>
      <c r="AK581" s="18" t="e">
        <f t="shared" ref="AK581:AK644" si="499">AJ581/N581</f>
        <v>#DIV/0!</v>
      </c>
    </row>
    <row r="582" spans="2:37" x14ac:dyDescent="0.25">
      <c r="B582" s="80"/>
      <c r="H582" s="3">
        <f t="shared" si="472"/>
        <v>0</v>
      </c>
      <c r="I582" s="3">
        <f t="shared" si="473"/>
        <v>0</v>
      </c>
      <c r="J582" s="6">
        <v>0</v>
      </c>
      <c r="K582" s="6">
        <f t="shared" si="474"/>
        <v>0</v>
      </c>
      <c r="L582" s="6">
        <f t="shared" si="475"/>
        <v>0</v>
      </c>
      <c r="M582" s="6">
        <f t="shared" si="476"/>
        <v>0</v>
      </c>
      <c r="N582" s="6">
        <f t="shared" si="477"/>
        <v>0</v>
      </c>
      <c r="O582" s="3">
        <f t="shared" si="478"/>
        <v>0</v>
      </c>
      <c r="P582" s="65">
        <f t="shared" si="479"/>
        <v>0</v>
      </c>
      <c r="Q582" s="6">
        <f t="shared" si="480"/>
        <v>0</v>
      </c>
      <c r="R582" s="6">
        <f t="shared" si="481"/>
        <v>0</v>
      </c>
      <c r="S582" s="6">
        <f t="shared" si="471"/>
        <v>0</v>
      </c>
      <c r="T582" s="6">
        <f t="shared" si="482"/>
        <v>0</v>
      </c>
      <c r="U582" s="6">
        <f t="shared" si="483"/>
        <v>0</v>
      </c>
      <c r="V582" s="3">
        <f t="shared" si="484"/>
        <v>0</v>
      </c>
      <c r="W582" s="3">
        <f t="shared" si="485"/>
        <v>0</v>
      </c>
      <c r="X582" s="3">
        <f t="shared" si="486"/>
        <v>0</v>
      </c>
      <c r="Y582" s="18" t="e">
        <f t="shared" si="487"/>
        <v>#DIV/0!</v>
      </c>
      <c r="Z582" s="6">
        <f t="shared" si="488"/>
        <v>0</v>
      </c>
      <c r="AA582" s="6">
        <f t="shared" si="489"/>
        <v>0</v>
      </c>
      <c r="AB582" s="6">
        <f t="shared" si="490"/>
        <v>0</v>
      </c>
      <c r="AC582" s="18" t="e">
        <f t="shared" si="491"/>
        <v>#DIV/0!</v>
      </c>
      <c r="AD582" s="6">
        <f t="shared" si="492"/>
        <v>0</v>
      </c>
      <c r="AE582" s="6">
        <f t="shared" si="493"/>
        <v>0</v>
      </c>
      <c r="AF582" s="6">
        <f t="shared" si="494"/>
        <v>0</v>
      </c>
      <c r="AG582" s="6">
        <f t="shared" si="495"/>
        <v>0</v>
      </c>
      <c r="AH582" s="3">
        <f t="shared" si="496"/>
        <v>0</v>
      </c>
      <c r="AI582" s="6">
        <f t="shared" si="497"/>
        <v>0</v>
      </c>
      <c r="AJ582" s="3">
        <f t="shared" si="498"/>
        <v>0</v>
      </c>
      <c r="AK582" s="18" t="e">
        <f t="shared" si="499"/>
        <v>#DIV/0!</v>
      </c>
    </row>
    <row r="583" spans="2:37" x14ac:dyDescent="0.25">
      <c r="B583" s="80"/>
      <c r="H583" s="3">
        <f t="shared" si="472"/>
        <v>0</v>
      </c>
      <c r="I583" s="3">
        <f t="shared" si="473"/>
        <v>0</v>
      </c>
      <c r="J583" s="6">
        <v>0</v>
      </c>
      <c r="K583" s="6">
        <f t="shared" si="474"/>
        <v>0</v>
      </c>
      <c r="L583" s="6">
        <f t="shared" si="475"/>
        <v>0</v>
      </c>
      <c r="M583" s="6">
        <f t="shared" si="476"/>
        <v>0</v>
      </c>
      <c r="N583" s="6">
        <f t="shared" si="477"/>
        <v>0</v>
      </c>
      <c r="O583" s="3">
        <f t="shared" si="478"/>
        <v>0</v>
      </c>
      <c r="P583" s="65">
        <f t="shared" si="479"/>
        <v>0</v>
      </c>
      <c r="Q583" s="6">
        <f t="shared" si="480"/>
        <v>0</v>
      </c>
      <c r="R583" s="6">
        <f t="shared" si="481"/>
        <v>0</v>
      </c>
      <c r="S583" s="6">
        <f t="shared" si="471"/>
        <v>0</v>
      </c>
      <c r="T583" s="6">
        <f t="shared" si="482"/>
        <v>0</v>
      </c>
      <c r="U583" s="6">
        <f t="shared" si="483"/>
        <v>0</v>
      </c>
      <c r="V583" s="3">
        <f t="shared" si="484"/>
        <v>0</v>
      </c>
      <c r="W583" s="3">
        <f t="shared" si="485"/>
        <v>0</v>
      </c>
      <c r="X583" s="3">
        <f t="shared" si="486"/>
        <v>0</v>
      </c>
      <c r="Y583" s="18" t="e">
        <f t="shared" si="487"/>
        <v>#DIV/0!</v>
      </c>
      <c r="Z583" s="6">
        <f t="shared" si="488"/>
        <v>0</v>
      </c>
      <c r="AA583" s="6">
        <f t="shared" si="489"/>
        <v>0</v>
      </c>
      <c r="AB583" s="6">
        <f t="shared" si="490"/>
        <v>0</v>
      </c>
      <c r="AC583" s="18" t="e">
        <f t="shared" si="491"/>
        <v>#DIV/0!</v>
      </c>
      <c r="AD583" s="6">
        <f t="shared" si="492"/>
        <v>0</v>
      </c>
      <c r="AE583" s="6">
        <f t="shared" si="493"/>
        <v>0</v>
      </c>
      <c r="AF583" s="6">
        <f t="shared" si="494"/>
        <v>0</v>
      </c>
      <c r="AG583" s="6">
        <f t="shared" si="495"/>
        <v>0</v>
      </c>
      <c r="AH583" s="3">
        <f t="shared" si="496"/>
        <v>0</v>
      </c>
      <c r="AI583" s="6">
        <f t="shared" si="497"/>
        <v>0</v>
      </c>
      <c r="AJ583" s="3">
        <f t="shared" si="498"/>
        <v>0</v>
      </c>
      <c r="AK583" s="18" t="e">
        <f t="shared" si="499"/>
        <v>#DIV/0!</v>
      </c>
    </row>
    <row r="584" spans="2:37" hidden="1" x14ac:dyDescent="0.25">
      <c r="B584" s="80" t="s">
        <v>291</v>
      </c>
      <c r="C584" t="s">
        <v>292</v>
      </c>
      <c r="H584" s="3">
        <f t="shared" ref="H584:H603" si="500">G584*5%</f>
        <v>0</v>
      </c>
      <c r="I584" s="3">
        <f t="shared" ref="I584:I604" si="501">G584*0%</f>
        <v>0</v>
      </c>
      <c r="J584" s="6">
        <v>0</v>
      </c>
      <c r="K584" s="6">
        <f t="shared" ref="K584:K604" si="502">SUM(G584:J584)</f>
        <v>0</v>
      </c>
      <c r="L584" s="6">
        <f t="shared" ref="L584:L603" si="503">G584*12%</f>
        <v>0</v>
      </c>
      <c r="M584" s="6">
        <f t="shared" ref="M584:M604" si="504">K584-L584</f>
        <v>0</v>
      </c>
      <c r="N584" s="6">
        <f t="shared" ref="N584:N604" si="505">M584*2.2</f>
        <v>0</v>
      </c>
      <c r="O584" s="3">
        <f t="shared" ref="O584:O604" si="506">N584*18%</f>
        <v>0</v>
      </c>
      <c r="P584" s="65">
        <f t="shared" ref="P584:P604" si="507">O584-L584</f>
        <v>0</v>
      </c>
      <c r="Q584" s="6">
        <f t="shared" si="480"/>
        <v>0</v>
      </c>
      <c r="R584" s="6">
        <f t="shared" si="481"/>
        <v>0</v>
      </c>
      <c r="S584" s="6">
        <f t="shared" si="471"/>
        <v>0</v>
      </c>
      <c r="T584" s="6">
        <f t="shared" si="482"/>
        <v>0</v>
      </c>
      <c r="U584" s="6">
        <f t="shared" si="483"/>
        <v>0</v>
      </c>
      <c r="V584" s="3">
        <f t="shared" si="484"/>
        <v>0</v>
      </c>
      <c r="W584" s="3">
        <f t="shared" si="485"/>
        <v>0</v>
      </c>
      <c r="X584" s="3">
        <f t="shared" si="486"/>
        <v>0</v>
      </c>
      <c r="Y584" s="18" t="e">
        <f t="shared" si="487"/>
        <v>#DIV/0!</v>
      </c>
      <c r="Z584" s="6">
        <f t="shared" si="488"/>
        <v>0</v>
      </c>
      <c r="AA584" s="6">
        <f t="shared" si="489"/>
        <v>0</v>
      </c>
      <c r="AB584" s="6">
        <f t="shared" si="490"/>
        <v>0</v>
      </c>
      <c r="AC584" s="18" t="e">
        <f t="shared" si="491"/>
        <v>#DIV/0!</v>
      </c>
      <c r="AD584" s="6">
        <f t="shared" si="492"/>
        <v>0</v>
      </c>
      <c r="AE584" s="6">
        <f t="shared" si="493"/>
        <v>0</v>
      </c>
      <c r="AF584" s="6">
        <f t="shared" si="494"/>
        <v>0</v>
      </c>
      <c r="AG584" s="6">
        <f t="shared" si="495"/>
        <v>0</v>
      </c>
      <c r="AH584" s="3">
        <f t="shared" si="496"/>
        <v>0</v>
      </c>
      <c r="AI584" s="6">
        <f t="shared" si="497"/>
        <v>0</v>
      </c>
      <c r="AJ584" s="3">
        <f t="shared" si="498"/>
        <v>0</v>
      </c>
      <c r="AK584" s="18" t="e">
        <f t="shared" si="499"/>
        <v>#DIV/0!</v>
      </c>
    </row>
    <row r="585" spans="2:37" hidden="1" x14ac:dyDescent="0.25">
      <c r="B585" s="80" t="s">
        <v>293</v>
      </c>
      <c r="C585" t="s">
        <v>294</v>
      </c>
      <c r="H585" s="3">
        <f t="shared" si="500"/>
        <v>0</v>
      </c>
      <c r="I585" s="3">
        <f t="shared" si="501"/>
        <v>0</v>
      </c>
      <c r="J585" s="6">
        <v>0</v>
      </c>
      <c r="K585" s="6">
        <f t="shared" si="502"/>
        <v>0</v>
      </c>
      <c r="L585" s="6">
        <f t="shared" si="503"/>
        <v>0</v>
      </c>
      <c r="M585" s="6">
        <f t="shared" si="504"/>
        <v>0</v>
      </c>
      <c r="N585" s="6">
        <f t="shared" si="505"/>
        <v>0</v>
      </c>
      <c r="O585" s="3">
        <f t="shared" si="506"/>
        <v>0</v>
      </c>
      <c r="P585" s="65">
        <f t="shared" si="507"/>
        <v>0</v>
      </c>
      <c r="Q585" s="6">
        <f t="shared" si="480"/>
        <v>0</v>
      </c>
      <c r="R585" s="6">
        <f t="shared" si="481"/>
        <v>0</v>
      </c>
      <c r="S585" s="6">
        <f t="shared" si="471"/>
        <v>0</v>
      </c>
      <c r="T585" s="6">
        <f t="shared" si="482"/>
        <v>0</v>
      </c>
      <c r="U585" s="6">
        <f t="shared" si="483"/>
        <v>0</v>
      </c>
      <c r="V585" s="3">
        <f t="shared" si="484"/>
        <v>0</v>
      </c>
      <c r="W585" s="3">
        <f t="shared" si="485"/>
        <v>0</v>
      </c>
      <c r="X585" s="3">
        <f t="shared" si="486"/>
        <v>0</v>
      </c>
      <c r="Y585" s="18" t="e">
        <f t="shared" si="487"/>
        <v>#DIV/0!</v>
      </c>
      <c r="Z585" s="6">
        <f t="shared" si="488"/>
        <v>0</v>
      </c>
      <c r="AA585" s="6">
        <f t="shared" si="489"/>
        <v>0</v>
      </c>
      <c r="AB585" s="6">
        <f t="shared" si="490"/>
        <v>0</v>
      </c>
      <c r="AC585" s="18" t="e">
        <f t="shared" si="491"/>
        <v>#DIV/0!</v>
      </c>
      <c r="AD585" s="6">
        <f t="shared" si="492"/>
        <v>0</v>
      </c>
      <c r="AE585" s="6">
        <f t="shared" si="493"/>
        <v>0</v>
      </c>
      <c r="AF585" s="6">
        <f t="shared" si="494"/>
        <v>0</v>
      </c>
      <c r="AG585" s="6">
        <f t="shared" si="495"/>
        <v>0</v>
      </c>
      <c r="AH585" s="3">
        <f t="shared" si="496"/>
        <v>0</v>
      </c>
      <c r="AI585" s="6">
        <f t="shared" si="497"/>
        <v>0</v>
      </c>
      <c r="AJ585" s="3">
        <f t="shared" si="498"/>
        <v>0</v>
      </c>
      <c r="AK585" s="18" t="e">
        <f t="shared" si="499"/>
        <v>#DIV/0!</v>
      </c>
    </row>
    <row r="586" spans="2:37" hidden="1" x14ac:dyDescent="0.25">
      <c r="B586" s="80" t="s">
        <v>482</v>
      </c>
      <c r="C586" t="s">
        <v>483</v>
      </c>
      <c r="H586" s="3">
        <f t="shared" si="500"/>
        <v>0</v>
      </c>
      <c r="I586" s="3">
        <f t="shared" si="501"/>
        <v>0</v>
      </c>
      <c r="J586" s="6">
        <v>0</v>
      </c>
      <c r="K586" s="6">
        <f t="shared" si="502"/>
        <v>0</v>
      </c>
      <c r="L586" s="6">
        <f t="shared" si="503"/>
        <v>0</v>
      </c>
      <c r="M586" s="6">
        <f t="shared" si="504"/>
        <v>0</v>
      </c>
      <c r="N586" s="6">
        <f t="shared" si="505"/>
        <v>0</v>
      </c>
      <c r="O586" s="3">
        <f t="shared" si="506"/>
        <v>0</v>
      </c>
      <c r="P586" s="65">
        <f t="shared" si="507"/>
        <v>0</v>
      </c>
      <c r="Q586" s="6">
        <f t="shared" si="480"/>
        <v>0</v>
      </c>
      <c r="R586" s="6">
        <f t="shared" si="481"/>
        <v>0</v>
      </c>
      <c r="S586" s="6">
        <f t="shared" si="471"/>
        <v>0</v>
      </c>
      <c r="T586" s="6">
        <f t="shared" si="482"/>
        <v>0</v>
      </c>
      <c r="U586" s="6">
        <f t="shared" si="483"/>
        <v>0</v>
      </c>
      <c r="V586" s="3">
        <f t="shared" si="484"/>
        <v>0</v>
      </c>
      <c r="W586" s="3">
        <f t="shared" si="485"/>
        <v>0</v>
      </c>
      <c r="X586" s="3">
        <f t="shared" si="486"/>
        <v>0</v>
      </c>
      <c r="Y586" s="18" t="e">
        <f t="shared" si="487"/>
        <v>#DIV/0!</v>
      </c>
      <c r="Z586" s="6">
        <f t="shared" si="488"/>
        <v>0</v>
      </c>
      <c r="AA586" s="6">
        <f t="shared" si="489"/>
        <v>0</v>
      </c>
      <c r="AB586" s="6">
        <f t="shared" si="490"/>
        <v>0</v>
      </c>
      <c r="AC586" s="18" t="e">
        <f t="shared" si="491"/>
        <v>#DIV/0!</v>
      </c>
      <c r="AD586" s="6">
        <f t="shared" si="492"/>
        <v>0</v>
      </c>
      <c r="AE586" s="6">
        <f t="shared" si="493"/>
        <v>0</v>
      </c>
      <c r="AF586" s="6">
        <f t="shared" si="494"/>
        <v>0</v>
      </c>
      <c r="AG586" s="6">
        <f t="shared" si="495"/>
        <v>0</v>
      </c>
      <c r="AH586" s="3">
        <f t="shared" si="496"/>
        <v>0</v>
      </c>
      <c r="AI586" s="6">
        <f t="shared" si="497"/>
        <v>0</v>
      </c>
      <c r="AJ586" s="3">
        <f t="shared" si="498"/>
        <v>0</v>
      </c>
      <c r="AK586" s="18" t="e">
        <f t="shared" si="499"/>
        <v>#DIV/0!</v>
      </c>
    </row>
    <row r="587" spans="2:37" hidden="1" x14ac:dyDescent="0.25">
      <c r="B587" s="80" t="s">
        <v>484</v>
      </c>
      <c r="C587" t="s">
        <v>485</v>
      </c>
      <c r="H587" s="3">
        <f t="shared" si="500"/>
        <v>0</v>
      </c>
      <c r="I587" s="3">
        <f t="shared" si="501"/>
        <v>0</v>
      </c>
      <c r="J587" s="6">
        <v>0</v>
      </c>
      <c r="K587" s="6">
        <f t="shared" si="502"/>
        <v>0</v>
      </c>
      <c r="L587" s="6">
        <f t="shared" si="503"/>
        <v>0</v>
      </c>
      <c r="M587" s="6">
        <f t="shared" si="504"/>
        <v>0</v>
      </c>
      <c r="N587" s="6">
        <f t="shared" si="505"/>
        <v>0</v>
      </c>
      <c r="O587" s="3">
        <f t="shared" si="506"/>
        <v>0</v>
      </c>
      <c r="P587" s="65">
        <f t="shared" si="507"/>
        <v>0</v>
      </c>
      <c r="Q587" s="6">
        <f t="shared" si="480"/>
        <v>0</v>
      </c>
      <c r="R587" s="6">
        <f t="shared" si="481"/>
        <v>0</v>
      </c>
      <c r="S587" s="6">
        <f t="shared" si="471"/>
        <v>0</v>
      </c>
      <c r="T587" s="6">
        <f t="shared" si="482"/>
        <v>0</v>
      </c>
      <c r="U587" s="6">
        <f t="shared" si="483"/>
        <v>0</v>
      </c>
      <c r="V587" s="3">
        <f t="shared" si="484"/>
        <v>0</v>
      </c>
      <c r="W587" s="3">
        <f t="shared" si="485"/>
        <v>0</v>
      </c>
      <c r="X587" s="3">
        <f t="shared" si="486"/>
        <v>0</v>
      </c>
      <c r="Y587" s="18" t="e">
        <f t="shared" si="487"/>
        <v>#DIV/0!</v>
      </c>
      <c r="Z587" s="6">
        <f t="shared" si="488"/>
        <v>0</v>
      </c>
      <c r="AA587" s="6">
        <f t="shared" si="489"/>
        <v>0</v>
      </c>
      <c r="AB587" s="6">
        <f t="shared" si="490"/>
        <v>0</v>
      </c>
      <c r="AC587" s="18" t="e">
        <f t="shared" si="491"/>
        <v>#DIV/0!</v>
      </c>
      <c r="AD587" s="6">
        <f t="shared" si="492"/>
        <v>0</v>
      </c>
      <c r="AE587" s="6">
        <f t="shared" si="493"/>
        <v>0</v>
      </c>
      <c r="AF587" s="6">
        <f t="shared" si="494"/>
        <v>0</v>
      </c>
      <c r="AG587" s="6">
        <f t="shared" si="495"/>
        <v>0</v>
      </c>
      <c r="AH587" s="3">
        <f t="shared" si="496"/>
        <v>0</v>
      </c>
      <c r="AI587" s="6">
        <f t="shared" si="497"/>
        <v>0</v>
      </c>
      <c r="AJ587" s="3">
        <f t="shared" si="498"/>
        <v>0</v>
      </c>
      <c r="AK587" s="18" t="e">
        <f t="shared" si="499"/>
        <v>#DIV/0!</v>
      </c>
    </row>
    <row r="588" spans="2:37" hidden="1" x14ac:dyDescent="0.25">
      <c r="B588" s="80" t="s">
        <v>488</v>
      </c>
      <c r="C588" t="s">
        <v>489</v>
      </c>
      <c r="H588" s="3">
        <f t="shared" si="500"/>
        <v>0</v>
      </c>
      <c r="I588" s="3">
        <f t="shared" si="501"/>
        <v>0</v>
      </c>
      <c r="J588" s="6">
        <v>0</v>
      </c>
      <c r="K588" s="6">
        <f t="shared" si="502"/>
        <v>0</v>
      </c>
      <c r="L588" s="6">
        <f t="shared" si="503"/>
        <v>0</v>
      </c>
      <c r="M588" s="6">
        <f t="shared" si="504"/>
        <v>0</v>
      </c>
      <c r="N588" s="6">
        <f t="shared" si="505"/>
        <v>0</v>
      </c>
      <c r="O588" s="3">
        <f t="shared" si="506"/>
        <v>0</v>
      </c>
      <c r="P588" s="65">
        <f t="shared" si="507"/>
        <v>0</v>
      </c>
      <c r="Q588" s="6">
        <f t="shared" si="480"/>
        <v>0</v>
      </c>
      <c r="R588" s="6">
        <f t="shared" si="481"/>
        <v>0</v>
      </c>
      <c r="S588" s="6">
        <f t="shared" si="471"/>
        <v>0</v>
      </c>
      <c r="T588" s="6">
        <f t="shared" si="482"/>
        <v>0</v>
      </c>
      <c r="U588" s="6">
        <f t="shared" si="483"/>
        <v>0</v>
      </c>
      <c r="V588" s="3">
        <f t="shared" si="484"/>
        <v>0</v>
      </c>
      <c r="W588" s="3">
        <f t="shared" si="485"/>
        <v>0</v>
      </c>
      <c r="X588" s="3">
        <f t="shared" si="486"/>
        <v>0</v>
      </c>
      <c r="Y588" s="18" t="e">
        <f t="shared" si="487"/>
        <v>#DIV/0!</v>
      </c>
      <c r="Z588" s="6">
        <f t="shared" si="488"/>
        <v>0</v>
      </c>
      <c r="AA588" s="6">
        <f t="shared" si="489"/>
        <v>0</v>
      </c>
      <c r="AB588" s="6">
        <f t="shared" si="490"/>
        <v>0</v>
      </c>
      <c r="AC588" s="18" t="e">
        <f t="shared" si="491"/>
        <v>#DIV/0!</v>
      </c>
      <c r="AD588" s="6">
        <f t="shared" si="492"/>
        <v>0</v>
      </c>
      <c r="AE588" s="6">
        <f t="shared" si="493"/>
        <v>0</v>
      </c>
      <c r="AF588" s="6">
        <f t="shared" si="494"/>
        <v>0</v>
      </c>
      <c r="AG588" s="6">
        <f t="shared" si="495"/>
        <v>0</v>
      </c>
      <c r="AH588" s="3">
        <f t="shared" si="496"/>
        <v>0</v>
      </c>
      <c r="AI588" s="6">
        <f t="shared" si="497"/>
        <v>0</v>
      </c>
      <c r="AJ588" s="3">
        <f t="shared" si="498"/>
        <v>0</v>
      </c>
      <c r="AK588" s="18" t="e">
        <f t="shared" si="499"/>
        <v>#DIV/0!</v>
      </c>
    </row>
    <row r="589" spans="2:37" hidden="1" x14ac:dyDescent="0.25">
      <c r="B589" s="80" t="s">
        <v>486</v>
      </c>
      <c r="C589" t="s">
        <v>1303</v>
      </c>
      <c r="H589" s="3">
        <f t="shared" si="500"/>
        <v>0</v>
      </c>
      <c r="I589" s="3">
        <f t="shared" si="501"/>
        <v>0</v>
      </c>
      <c r="J589" s="6">
        <v>0</v>
      </c>
      <c r="K589" s="6">
        <f t="shared" si="502"/>
        <v>0</v>
      </c>
      <c r="L589" s="6">
        <f t="shared" si="503"/>
        <v>0</v>
      </c>
      <c r="M589" s="6">
        <f t="shared" si="504"/>
        <v>0</v>
      </c>
      <c r="N589" s="6">
        <f t="shared" si="505"/>
        <v>0</v>
      </c>
      <c r="O589" s="3">
        <f t="shared" si="506"/>
        <v>0</v>
      </c>
      <c r="P589" s="65">
        <f t="shared" si="507"/>
        <v>0</v>
      </c>
      <c r="Q589" s="6">
        <f t="shared" si="480"/>
        <v>0</v>
      </c>
      <c r="R589" s="6">
        <f t="shared" si="481"/>
        <v>0</v>
      </c>
      <c r="S589" s="6">
        <f t="shared" si="471"/>
        <v>0</v>
      </c>
      <c r="T589" s="6">
        <f t="shared" si="482"/>
        <v>0</v>
      </c>
      <c r="U589" s="6">
        <f t="shared" si="483"/>
        <v>0</v>
      </c>
      <c r="V589" s="3">
        <f t="shared" si="484"/>
        <v>0</v>
      </c>
      <c r="W589" s="3">
        <f t="shared" si="485"/>
        <v>0</v>
      </c>
      <c r="X589" s="3">
        <f t="shared" si="486"/>
        <v>0</v>
      </c>
      <c r="Y589" s="18" t="e">
        <f t="shared" si="487"/>
        <v>#DIV/0!</v>
      </c>
      <c r="Z589" s="6">
        <f t="shared" si="488"/>
        <v>0</v>
      </c>
      <c r="AA589" s="6">
        <f t="shared" si="489"/>
        <v>0</v>
      </c>
      <c r="AB589" s="6">
        <f t="shared" si="490"/>
        <v>0</v>
      </c>
      <c r="AC589" s="18" t="e">
        <f t="shared" si="491"/>
        <v>#DIV/0!</v>
      </c>
      <c r="AD589" s="6">
        <f t="shared" si="492"/>
        <v>0</v>
      </c>
      <c r="AE589" s="6">
        <f t="shared" si="493"/>
        <v>0</v>
      </c>
      <c r="AF589" s="6">
        <f t="shared" si="494"/>
        <v>0</v>
      </c>
      <c r="AG589" s="6">
        <f t="shared" si="495"/>
        <v>0</v>
      </c>
      <c r="AH589" s="3">
        <f t="shared" si="496"/>
        <v>0</v>
      </c>
      <c r="AI589" s="6">
        <f t="shared" si="497"/>
        <v>0</v>
      </c>
      <c r="AJ589" s="3">
        <f t="shared" si="498"/>
        <v>0</v>
      </c>
      <c r="AK589" s="18" t="e">
        <f t="shared" si="499"/>
        <v>#DIV/0!</v>
      </c>
    </row>
    <row r="590" spans="2:37" hidden="1" x14ac:dyDescent="0.25">
      <c r="B590" s="80" t="s">
        <v>472</v>
      </c>
      <c r="C590" t="s">
        <v>473</v>
      </c>
      <c r="H590" s="3">
        <f t="shared" si="500"/>
        <v>0</v>
      </c>
      <c r="I590" s="3">
        <f t="shared" si="501"/>
        <v>0</v>
      </c>
      <c r="J590" s="6">
        <v>0</v>
      </c>
      <c r="K590" s="6">
        <f t="shared" si="502"/>
        <v>0</v>
      </c>
      <c r="L590" s="6">
        <f t="shared" si="503"/>
        <v>0</v>
      </c>
      <c r="M590" s="6">
        <f t="shared" si="504"/>
        <v>0</v>
      </c>
      <c r="N590" s="6">
        <f t="shared" si="505"/>
        <v>0</v>
      </c>
      <c r="O590" s="3">
        <f t="shared" si="506"/>
        <v>0</v>
      </c>
      <c r="P590" s="65">
        <f t="shared" si="507"/>
        <v>0</v>
      </c>
      <c r="Q590" s="6">
        <f t="shared" si="480"/>
        <v>0</v>
      </c>
      <c r="R590" s="6">
        <f t="shared" si="481"/>
        <v>0</v>
      </c>
      <c r="S590" s="6">
        <f t="shared" si="471"/>
        <v>0</v>
      </c>
      <c r="T590" s="6">
        <f t="shared" si="482"/>
        <v>0</v>
      </c>
      <c r="U590" s="6">
        <f t="shared" si="483"/>
        <v>0</v>
      </c>
      <c r="V590" s="3">
        <f t="shared" si="484"/>
        <v>0</v>
      </c>
      <c r="W590" s="3">
        <f t="shared" si="485"/>
        <v>0</v>
      </c>
      <c r="X590" s="3">
        <f t="shared" si="486"/>
        <v>0</v>
      </c>
      <c r="Y590" s="18" t="e">
        <f t="shared" si="487"/>
        <v>#DIV/0!</v>
      </c>
      <c r="Z590" s="6">
        <f t="shared" si="488"/>
        <v>0</v>
      </c>
      <c r="AA590" s="6">
        <f t="shared" si="489"/>
        <v>0</v>
      </c>
      <c r="AB590" s="6">
        <f t="shared" si="490"/>
        <v>0</v>
      </c>
      <c r="AC590" s="18" t="e">
        <f t="shared" si="491"/>
        <v>#DIV/0!</v>
      </c>
      <c r="AD590" s="6">
        <f t="shared" si="492"/>
        <v>0</v>
      </c>
      <c r="AE590" s="6">
        <f t="shared" si="493"/>
        <v>0</v>
      </c>
      <c r="AF590" s="6">
        <f t="shared" si="494"/>
        <v>0</v>
      </c>
      <c r="AG590" s="6">
        <f t="shared" si="495"/>
        <v>0</v>
      </c>
      <c r="AH590" s="3">
        <f t="shared" si="496"/>
        <v>0</v>
      </c>
      <c r="AI590" s="6">
        <f t="shared" si="497"/>
        <v>0</v>
      </c>
      <c r="AJ590" s="3">
        <f t="shared" si="498"/>
        <v>0</v>
      </c>
      <c r="AK590" s="18" t="e">
        <f t="shared" si="499"/>
        <v>#DIV/0!</v>
      </c>
    </row>
    <row r="591" spans="2:37" hidden="1" x14ac:dyDescent="0.25">
      <c r="B591" s="80" t="s">
        <v>476</v>
      </c>
      <c r="C591" t="s">
        <v>477</v>
      </c>
      <c r="H591" s="3">
        <f t="shared" si="500"/>
        <v>0</v>
      </c>
      <c r="I591" s="3">
        <f t="shared" si="501"/>
        <v>0</v>
      </c>
      <c r="J591" s="6">
        <v>0</v>
      </c>
      <c r="K591" s="6">
        <f t="shared" si="502"/>
        <v>0</v>
      </c>
      <c r="L591" s="6">
        <f t="shared" si="503"/>
        <v>0</v>
      </c>
      <c r="M591" s="6">
        <f t="shared" si="504"/>
        <v>0</v>
      </c>
      <c r="N591" s="6">
        <f t="shared" si="505"/>
        <v>0</v>
      </c>
      <c r="O591" s="3">
        <f t="shared" si="506"/>
        <v>0</v>
      </c>
      <c r="P591" s="65">
        <f t="shared" si="507"/>
        <v>0</v>
      </c>
      <c r="Q591" s="6">
        <f t="shared" si="480"/>
        <v>0</v>
      </c>
      <c r="R591" s="6">
        <f t="shared" si="481"/>
        <v>0</v>
      </c>
      <c r="S591" s="6">
        <f t="shared" si="471"/>
        <v>0</v>
      </c>
      <c r="T591" s="6">
        <f t="shared" si="482"/>
        <v>0</v>
      </c>
      <c r="U591" s="6">
        <f t="shared" si="483"/>
        <v>0</v>
      </c>
      <c r="V591" s="3">
        <f t="shared" si="484"/>
        <v>0</v>
      </c>
      <c r="W591" s="3">
        <f t="shared" si="485"/>
        <v>0</v>
      </c>
      <c r="X591" s="3">
        <f t="shared" si="486"/>
        <v>0</v>
      </c>
      <c r="Y591" s="18" t="e">
        <f t="shared" si="487"/>
        <v>#DIV/0!</v>
      </c>
      <c r="Z591" s="6">
        <f t="shared" si="488"/>
        <v>0</v>
      </c>
      <c r="AA591" s="6">
        <f t="shared" si="489"/>
        <v>0</v>
      </c>
      <c r="AB591" s="6">
        <f t="shared" si="490"/>
        <v>0</v>
      </c>
      <c r="AC591" s="18" t="e">
        <f t="shared" si="491"/>
        <v>#DIV/0!</v>
      </c>
      <c r="AD591" s="6">
        <f t="shared" si="492"/>
        <v>0</v>
      </c>
      <c r="AE591" s="6">
        <f t="shared" si="493"/>
        <v>0</v>
      </c>
      <c r="AF591" s="6">
        <f t="shared" si="494"/>
        <v>0</v>
      </c>
      <c r="AG591" s="6">
        <f t="shared" si="495"/>
        <v>0</v>
      </c>
      <c r="AH591" s="3">
        <f t="shared" si="496"/>
        <v>0</v>
      </c>
      <c r="AI591" s="6">
        <f t="shared" si="497"/>
        <v>0</v>
      </c>
      <c r="AJ591" s="3">
        <f t="shared" si="498"/>
        <v>0</v>
      </c>
      <c r="AK591" s="18" t="e">
        <f t="shared" si="499"/>
        <v>#DIV/0!</v>
      </c>
    </row>
    <row r="592" spans="2:37" hidden="1" x14ac:dyDescent="0.25">
      <c r="B592" s="80" t="s">
        <v>474</v>
      </c>
      <c r="C592" t="s">
        <v>475</v>
      </c>
      <c r="H592" s="3">
        <f t="shared" si="500"/>
        <v>0</v>
      </c>
      <c r="I592" s="3">
        <f t="shared" si="501"/>
        <v>0</v>
      </c>
      <c r="J592" s="6">
        <v>0</v>
      </c>
      <c r="K592" s="6">
        <f t="shared" si="502"/>
        <v>0</v>
      </c>
      <c r="L592" s="6">
        <f t="shared" si="503"/>
        <v>0</v>
      </c>
      <c r="M592" s="6">
        <f t="shared" si="504"/>
        <v>0</v>
      </c>
      <c r="N592" s="6">
        <f t="shared" si="505"/>
        <v>0</v>
      </c>
      <c r="O592" s="3">
        <f t="shared" si="506"/>
        <v>0</v>
      </c>
      <c r="P592" s="65">
        <f t="shared" si="507"/>
        <v>0</v>
      </c>
      <c r="Q592" s="6">
        <f t="shared" si="480"/>
        <v>0</v>
      </c>
      <c r="R592" s="6">
        <f t="shared" si="481"/>
        <v>0</v>
      </c>
      <c r="S592" s="6">
        <f t="shared" si="471"/>
        <v>0</v>
      </c>
      <c r="T592" s="6">
        <f t="shared" si="482"/>
        <v>0</v>
      </c>
      <c r="U592" s="6">
        <f t="shared" si="483"/>
        <v>0</v>
      </c>
      <c r="V592" s="3">
        <f t="shared" si="484"/>
        <v>0</v>
      </c>
      <c r="W592" s="3">
        <f t="shared" si="485"/>
        <v>0</v>
      </c>
      <c r="X592" s="3">
        <f t="shared" si="486"/>
        <v>0</v>
      </c>
      <c r="Y592" s="18" t="e">
        <f t="shared" si="487"/>
        <v>#DIV/0!</v>
      </c>
      <c r="Z592" s="6">
        <f t="shared" si="488"/>
        <v>0</v>
      </c>
      <c r="AA592" s="6">
        <f t="shared" si="489"/>
        <v>0</v>
      </c>
      <c r="AB592" s="6">
        <f t="shared" si="490"/>
        <v>0</v>
      </c>
      <c r="AC592" s="18" t="e">
        <f t="shared" si="491"/>
        <v>#DIV/0!</v>
      </c>
      <c r="AD592" s="6">
        <f t="shared" si="492"/>
        <v>0</v>
      </c>
      <c r="AE592" s="6">
        <f t="shared" si="493"/>
        <v>0</v>
      </c>
      <c r="AF592" s="6">
        <f t="shared" si="494"/>
        <v>0</v>
      </c>
      <c r="AG592" s="6">
        <f t="shared" si="495"/>
        <v>0</v>
      </c>
      <c r="AH592" s="3">
        <f t="shared" si="496"/>
        <v>0</v>
      </c>
      <c r="AI592" s="6">
        <f t="shared" si="497"/>
        <v>0</v>
      </c>
      <c r="AJ592" s="3">
        <f t="shared" si="498"/>
        <v>0</v>
      </c>
      <c r="AK592" s="18" t="e">
        <f t="shared" si="499"/>
        <v>#DIV/0!</v>
      </c>
    </row>
    <row r="593" spans="2:37" hidden="1" x14ac:dyDescent="0.25">
      <c r="B593" s="80" t="s">
        <v>468</v>
      </c>
      <c r="C593" t="s">
        <v>469</v>
      </c>
      <c r="H593" s="3">
        <f t="shared" si="500"/>
        <v>0</v>
      </c>
      <c r="I593" s="3">
        <f t="shared" si="501"/>
        <v>0</v>
      </c>
      <c r="J593" s="6">
        <v>0</v>
      </c>
      <c r="K593" s="6">
        <f t="shared" si="502"/>
        <v>0</v>
      </c>
      <c r="L593" s="6">
        <f t="shared" si="503"/>
        <v>0</v>
      </c>
      <c r="M593" s="6">
        <f t="shared" si="504"/>
        <v>0</v>
      </c>
      <c r="N593" s="6">
        <f t="shared" si="505"/>
        <v>0</v>
      </c>
      <c r="O593" s="3">
        <f t="shared" si="506"/>
        <v>0</v>
      </c>
      <c r="P593" s="65">
        <f t="shared" si="507"/>
        <v>0</v>
      </c>
      <c r="Q593" s="6">
        <f t="shared" si="480"/>
        <v>0</v>
      </c>
      <c r="R593" s="6">
        <f t="shared" si="481"/>
        <v>0</v>
      </c>
      <c r="S593" s="6">
        <f t="shared" si="471"/>
        <v>0</v>
      </c>
      <c r="T593" s="6">
        <f t="shared" si="482"/>
        <v>0</v>
      </c>
      <c r="U593" s="6">
        <f t="shared" si="483"/>
        <v>0</v>
      </c>
      <c r="V593" s="3">
        <f t="shared" si="484"/>
        <v>0</v>
      </c>
      <c r="W593" s="3">
        <f t="shared" si="485"/>
        <v>0</v>
      </c>
      <c r="X593" s="3">
        <f t="shared" si="486"/>
        <v>0</v>
      </c>
      <c r="Y593" s="18" t="e">
        <f t="shared" si="487"/>
        <v>#DIV/0!</v>
      </c>
      <c r="Z593" s="6">
        <f t="shared" si="488"/>
        <v>0</v>
      </c>
      <c r="AA593" s="6">
        <f t="shared" si="489"/>
        <v>0</v>
      </c>
      <c r="AB593" s="6">
        <f t="shared" si="490"/>
        <v>0</v>
      </c>
      <c r="AC593" s="18" t="e">
        <f t="shared" si="491"/>
        <v>#DIV/0!</v>
      </c>
      <c r="AD593" s="6">
        <f t="shared" si="492"/>
        <v>0</v>
      </c>
      <c r="AE593" s="6">
        <f t="shared" si="493"/>
        <v>0</v>
      </c>
      <c r="AF593" s="6">
        <f t="shared" si="494"/>
        <v>0</v>
      </c>
      <c r="AG593" s="6">
        <f t="shared" si="495"/>
        <v>0</v>
      </c>
      <c r="AH593" s="3">
        <f t="shared" si="496"/>
        <v>0</v>
      </c>
      <c r="AI593" s="6">
        <f t="shared" si="497"/>
        <v>0</v>
      </c>
      <c r="AJ593" s="3">
        <f t="shared" si="498"/>
        <v>0</v>
      </c>
      <c r="AK593" s="18" t="e">
        <f t="shared" si="499"/>
        <v>#DIV/0!</v>
      </c>
    </row>
    <row r="594" spans="2:37" hidden="1" x14ac:dyDescent="0.25">
      <c r="B594" s="80" t="s">
        <v>478</v>
      </c>
      <c r="C594" t="s">
        <v>479</v>
      </c>
      <c r="H594" s="3">
        <f t="shared" si="500"/>
        <v>0</v>
      </c>
      <c r="I594" s="3">
        <f t="shared" si="501"/>
        <v>0</v>
      </c>
      <c r="J594" s="6">
        <v>0</v>
      </c>
      <c r="K594" s="6">
        <f t="shared" si="502"/>
        <v>0</v>
      </c>
      <c r="L594" s="6">
        <f t="shared" si="503"/>
        <v>0</v>
      </c>
      <c r="M594" s="6">
        <f t="shared" si="504"/>
        <v>0</v>
      </c>
      <c r="N594" s="6">
        <f t="shared" si="505"/>
        <v>0</v>
      </c>
      <c r="O594" s="3">
        <f t="shared" si="506"/>
        <v>0</v>
      </c>
      <c r="P594" s="65">
        <f t="shared" si="507"/>
        <v>0</v>
      </c>
      <c r="Q594" s="6">
        <f t="shared" si="480"/>
        <v>0</v>
      </c>
      <c r="R594" s="6">
        <f t="shared" si="481"/>
        <v>0</v>
      </c>
      <c r="S594" s="6">
        <f t="shared" si="471"/>
        <v>0</v>
      </c>
      <c r="T594" s="6">
        <f t="shared" si="482"/>
        <v>0</v>
      </c>
      <c r="U594" s="6">
        <f t="shared" si="483"/>
        <v>0</v>
      </c>
      <c r="V594" s="3">
        <f t="shared" si="484"/>
        <v>0</v>
      </c>
      <c r="W594" s="3">
        <f t="shared" si="485"/>
        <v>0</v>
      </c>
      <c r="X594" s="3">
        <f t="shared" si="486"/>
        <v>0</v>
      </c>
      <c r="Y594" s="18" t="e">
        <f t="shared" si="487"/>
        <v>#DIV/0!</v>
      </c>
      <c r="Z594" s="6">
        <f t="shared" si="488"/>
        <v>0</v>
      </c>
      <c r="AA594" s="6">
        <f t="shared" si="489"/>
        <v>0</v>
      </c>
      <c r="AB594" s="6">
        <f t="shared" si="490"/>
        <v>0</v>
      </c>
      <c r="AC594" s="18" t="e">
        <f t="shared" si="491"/>
        <v>#DIV/0!</v>
      </c>
      <c r="AD594" s="6">
        <f t="shared" si="492"/>
        <v>0</v>
      </c>
      <c r="AE594" s="6">
        <f t="shared" si="493"/>
        <v>0</v>
      </c>
      <c r="AF594" s="6">
        <f t="shared" si="494"/>
        <v>0</v>
      </c>
      <c r="AG594" s="6">
        <f t="shared" si="495"/>
        <v>0</v>
      </c>
      <c r="AH594" s="3">
        <f t="shared" si="496"/>
        <v>0</v>
      </c>
      <c r="AI594" s="6">
        <f t="shared" si="497"/>
        <v>0</v>
      </c>
      <c r="AJ594" s="3">
        <f t="shared" si="498"/>
        <v>0</v>
      </c>
      <c r="AK594" s="18" t="e">
        <f t="shared" si="499"/>
        <v>#DIV/0!</v>
      </c>
    </row>
    <row r="595" spans="2:37" hidden="1" x14ac:dyDescent="0.25">
      <c r="B595" s="80" t="s">
        <v>480</v>
      </c>
      <c r="C595" t="s">
        <v>481</v>
      </c>
      <c r="H595" s="3">
        <f t="shared" si="500"/>
        <v>0</v>
      </c>
      <c r="I595" s="3">
        <f t="shared" si="501"/>
        <v>0</v>
      </c>
      <c r="J595" s="6">
        <v>0</v>
      </c>
      <c r="K595" s="6">
        <f t="shared" si="502"/>
        <v>0</v>
      </c>
      <c r="L595" s="6">
        <f t="shared" si="503"/>
        <v>0</v>
      </c>
      <c r="M595" s="6">
        <f t="shared" si="504"/>
        <v>0</v>
      </c>
      <c r="N595" s="6">
        <f t="shared" si="505"/>
        <v>0</v>
      </c>
      <c r="O595" s="3">
        <f t="shared" si="506"/>
        <v>0</v>
      </c>
      <c r="P595" s="65">
        <f t="shared" si="507"/>
        <v>0</v>
      </c>
      <c r="Q595" s="6">
        <f t="shared" si="480"/>
        <v>0</v>
      </c>
      <c r="R595" s="6">
        <f t="shared" si="481"/>
        <v>0</v>
      </c>
      <c r="S595" s="6">
        <f t="shared" ref="S595:S658" si="508">N595*4%</f>
        <v>0</v>
      </c>
      <c r="T595" s="6">
        <f t="shared" si="482"/>
        <v>0</v>
      </c>
      <c r="U595" s="6">
        <f t="shared" si="483"/>
        <v>0</v>
      </c>
      <c r="V595" s="3">
        <f t="shared" si="484"/>
        <v>0</v>
      </c>
      <c r="W595" s="3">
        <f t="shared" si="485"/>
        <v>0</v>
      </c>
      <c r="X595" s="3">
        <f t="shared" si="486"/>
        <v>0</v>
      </c>
      <c r="Y595" s="18" t="e">
        <f t="shared" si="487"/>
        <v>#DIV/0!</v>
      </c>
      <c r="Z595" s="6">
        <f t="shared" si="488"/>
        <v>0</v>
      </c>
      <c r="AA595" s="6">
        <f t="shared" si="489"/>
        <v>0</v>
      </c>
      <c r="AB595" s="6">
        <f t="shared" si="490"/>
        <v>0</v>
      </c>
      <c r="AC595" s="18" t="e">
        <f t="shared" si="491"/>
        <v>#DIV/0!</v>
      </c>
      <c r="AD595" s="6">
        <f t="shared" si="492"/>
        <v>0</v>
      </c>
      <c r="AE595" s="6">
        <f t="shared" si="493"/>
        <v>0</v>
      </c>
      <c r="AF595" s="6">
        <f t="shared" si="494"/>
        <v>0</v>
      </c>
      <c r="AG595" s="6">
        <f t="shared" si="495"/>
        <v>0</v>
      </c>
      <c r="AH595" s="3">
        <f t="shared" si="496"/>
        <v>0</v>
      </c>
      <c r="AI595" s="6">
        <f t="shared" si="497"/>
        <v>0</v>
      </c>
      <c r="AJ595" s="3">
        <f t="shared" si="498"/>
        <v>0</v>
      </c>
      <c r="AK595" s="18" t="e">
        <f t="shared" si="499"/>
        <v>#DIV/0!</v>
      </c>
    </row>
    <row r="596" spans="2:37" hidden="1" x14ac:dyDescent="0.25">
      <c r="B596" s="80" t="s">
        <v>470</v>
      </c>
      <c r="C596" t="s">
        <v>471</v>
      </c>
      <c r="H596" s="3">
        <f t="shared" si="500"/>
        <v>0</v>
      </c>
      <c r="I596" s="3">
        <f t="shared" si="501"/>
        <v>0</v>
      </c>
      <c r="J596" s="6">
        <v>0</v>
      </c>
      <c r="K596" s="6">
        <f t="shared" si="502"/>
        <v>0</v>
      </c>
      <c r="L596" s="6">
        <f t="shared" si="503"/>
        <v>0</v>
      </c>
      <c r="M596" s="6">
        <f t="shared" si="504"/>
        <v>0</v>
      </c>
      <c r="N596" s="6">
        <f t="shared" si="505"/>
        <v>0</v>
      </c>
      <c r="O596" s="3">
        <f t="shared" si="506"/>
        <v>0</v>
      </c>
      <c r="P596" s="65">
        <f t="shared" si="507"/>
        <v>0</v>
      </c>
      <c r="Q596" s="6">
        <f t="shared" si="480"/>
        <v>0</v>
      </c>
      <c r="R596" s="6">
        <f t="shared" si="481"/>
        <v>0</v>
      </c>
      <c r="S596" s="6">
        <f t="shared" si="508"/>
        <v>0</v>
      </c>
      <c r="T596" s="6">
        <f t="shared" si="482"/>
        <v>0</v>
      </c>
      <c r="U596" s="6">
        <f t="shared" si="483"/>
        <v>0</v>
      </c>
      <c r="V596" s="3">
        <f t="shared" si="484"/>
        <v>0</v>
      </c>
      <c r="W596" s="3">
        <f t="shared" si="485"/>
        <v>0</v>
      </c>
      <c r="X596" s="3">
        <f t="shared" si="486"/>
        <v>0</v>
      </c>
      <c r="Y596" s="18" t="e">
        <f t="shared" si="487"/>
        <v>#DIV/0!</v>
      </c>
      <c r="Z596" s="6">
        <f t="shared" si="488"/>
        <v>0</v>
      </c>
      <c r="AA596" s="6">
        <f t="shared" si="489"/>
        <v>0</v>
      </c>
      <c r="AB596" s="6">
        <f t="shared" si="490"/>
        <v>0</v>
      </c>
      <c r="AC596" s="18" t="e">
        <f t="shared" si="491"/>
        <v>#DIV/0!</v>
      </c>
      <c r="AD596" s="6">
        <f t="shared" si="492"/>
        <v>0</v>
      </c>
      <c r="AE596" s="6">
        <f t="shared" si="493"/>
        <v>0</v>
      </c>
      <c r="AF596" s="6">
        <f t="shared" si="494"/>
        <v>0</v>
      </c>
      <c r="AG596" s="6">
        <f t="shared" si="495"/>
        <v>0</v>
      </c>
      <c r="AH596" s="3">
        <f t="shared" si="496"/>
        <v>0</v>
      </c>
      <c r="AI596" s="6">
        <f t="shared" si="497"/>
        <v>0</v>
      </c>
      <c r="AJ596" s="3">
        <f t="shared" si="498"/>
        <v>0</v>
      </c>
      <c r="AK596" s="18" t="e">
        <f t="shared" si="499"/>
        <v>#DIV/0!</v>
      </c>
    </row>
    <row r="597" spans="2:37" hidden="1" x14ac:dyDescent="0.25">
      <c r="B597" s="80" t="s">
        <v>913</v>
      </c>
      <c r="C597" t="s">
        <v>914</v>
      </c>
      <c r="H597" s="3">
        <f t="shared" si="500"/>
        <v>0</v>
      </c>
      <c r="I597" s="3">
        <f t="shared" si="501"/>
        <v>0</v>
      </c>
      <c r="J597" s="6">
        <v>0</v>
      </c>
      <c r="K597" s="6">
        <f t="shared" si="502"/>
        <v>0</v>
      </c>
      <c r="L597" s="6">
        <f t="shared" si="503"/>
        <v>0</v>
      </c>
      <c r="M597" s="6">
        <f t="shared" si="504"/>
        <v>0</v>
      </c>
      <c r="N597" s="6">
        <f t="shared" si="505"/>
        <v>0</v>
      </c>
      <c r="O597" s="3">
        <f t="shared" si="506"/>
        <v>0</v>
      </c>
      <c r="P597" s="65">
        <f t="shared" si="507"/>
        <v>0</v>
      </c>
      <c r="Q597" s="6">
        <f t="shared" si="480"/>
        <v>0</v>
      </c>
      <c r="R597" s="6">
        <f t="shared" si="481"/>
        <v>0</v>
      </c>
      <c r="S597" s="6">
        <f t="shared" si="508"/>
        <v>0</v>
      </c>
      <c r="T597" s="6">
        <f t="shared" si="482"/>
        <v>0</v>
      </c>
      <c r="U597" s="6">
        <f t="shared" si="483"/>
        <v>0</v>
      </c>
      <c r="V597" s="3">
        <f t="shared" si="484"/>
        <v>0</v>
      </c>
      <c r="W597" s="3">
        <f t="shared" si="485"/>
        <v>0</v>
      </c>
      <c r="X597" s="3">
        <f t="shared" si="486"/>
        <v>0</v>
      </c>
      <c r="Y597" s="18" t="e">
        <f t="shared" si="487"/>
        <v>#DIV/0!</v>
      </c>
      <c r="Z597" s="6">
        <f t="shared" si="488"/>
        <v>0</v>
      </c>
      <c r="AA597" s="6">
        <f t="shared" si="489"/>
        <v>0</v>
      </c>
      <c r="AB597" s="6">
        <f t="shared" si="490"/>
        <v>0</v>
      </c>
      <c r="AC597" s="18" t="e">
        <f t="shared" si="491"/>
        <v>#DIV/0!</v>
      </c>
      <c r="AD597" s="6">
        <f t="shared" si="492"/>
        <v>0</v>
      </c>
      <c r="AE597" s="6">
        <f t="shared" si="493"/>
        <v>0</v>
      </c>
      <c r="AF597" s="6">
        <f t="shared" si="494"/>
        <v>0</v>
      </c>
      <c r="AG597" s="6">
        <f t="shared" si="495"/>
        <v>0</v>
      </c>
      <c r="AH597" s="3">
        <f t="shared" si="496"/>
        <v>0</v>
      </c>
      <c r="AI597" s="6">
        <f t="shared" si="497"/>
        <v>0</v>
      </c>
      <c r="AJ597" s="3">
        <f t="shared" si="498"/>
        <v>0</v>
      </c>
      <c r="AK597" s="18" t="e">
        <f t="shared" si="499"/>
        <v>#DIV/0!</v>
      </c>
    </row>
    <row r="598" spans="2:37" hidden="1" x14ac:dyDescent="0.25">
      <c r="B598" s="80" t="s">
        <v>917</v>
      </c>
      <c r="C598" t="s">
        <v>918</v>
      </c>
      <c r="H598" s="3">
        <f t="shared" si="500"/>
        <v>0</v>
      </c>
      <c r="I598" s="3">
        <f t="shared" si="501"/>
        <v>0</v>
      </c>
      <c r="J598" s="6">
        <v>0</v>
      </c>
      <c r="K598" s="6">
        <f t="shared" si="502"/>
        <v>0</v>
      </c>
      <c r="L598" s="6">
        <f t="shared" si="503"/>
        <v>0</v>
      </c>
      <c r="M598" s="6">
        <f t="shared" si="504"/>
        <v>0</v>
      </c>
      <c r="N598" s="6">
        <f t="shared" si="505"/>
        <v>0</v>
      </c>
      <c r="O598" s="3">
        <f t="shared" si="506"/>
        <v>0</v>
      </c>
      <c r="P598" s="65">
        <f t="shared" si="507"/>
        <v>0</v>
      </c>
      <c r="Q598" s="6">
        <f t="shared" si="480"/>
        <v>0</v>
      </c>
      <c r="R598" s="6">
        <f t="shared" si="481"/>
        <v>0</v>
      </c>
      <c r="S598" s="6">
        <f t="shared" si="508"/>
        <v>0</v>
      </c>
      <c r="T598" s="6">
        <f t="shared" si="482"/>
        <v>0</v>
      </c>
      <c r="U598" s="6">
        <f t="shared" si="483"/>
        <v>0</v>
      </c>
      <c r="V598" s="3">
        <f t="shared" si="484"/>
        <v>0</v>
      </c>
      <c r="W598" s="3">
        <f t="shared" si="485"/>
        <v>0</v>
      </c>
      <c r="X598" s="3">
        <f t="shared" si="486"/>
        <v>0</v>
      </c>
      <c r="Y598" s="18" t="e">
        <f t="shared" si="487"/>
        <v>#DIV/0!</v>
      </c>
      <c r="Z598" s="6">
        <f t="shared" si="488"/>
        <v>0</v>
      </c>
      <c r="AA598" s="6">
        <f t="shared" si="489"/>
        <v>0</v>
      </c>
      <c r="AB598" s="6">
        <f t="shared" si="490"/>
        <v>0</v>
      </c>
      <c r="AC598" s="18" t="e">
        <f t="shared" si="491"/>
        <v>#DIV/0!</v>
      </c>
      <c r="AD598" s="6">
        <f t="shared" si="492"/>
        <v>0</v>
      </c>
      <c r="AE598" s="6">
        <f t="shared" si="493"/>
        <v>0</v>
      </c>
      <c r="AF598" s="6">
        <f t="shared" si="494"/>
        <v>0</v>
      </c>
      <c r="AG598" s="6">
        <f t="shared" si="495"/>
        <v>0</v>
      </c>
      <c r="AH598" s="3">
        <f t="shared" si="496"/>
        <v>0</v>
      </c>
      <c r="AI598" s="6">
        <f t="shared" si="497"/>
        <v>0</v>
      </c>
      <c r="AJ598" s="3">
        <f t="shared" si="498"/>
        <v>0</v>
      </c>
      <c r="AK598" s="18" t="e">
        <f t="shared" si="499"/>
        <v>#DIV/0!</v>
      </c>
    </row>
    <row r="599" spans="2:37" hidden="1" x14ac:dyDescent="0.25">
      <c r="B599" s="80" t="s">
        <v>915</v>
      </c>
      <c r="C599" t="s">
        <v>916</v>
      </c>
      <c r="H599" s="3">
        <f t="shared" si="500"/>
        <v>0</v>
      </c>
      <c r="I599" s="3">
        <f t="shared" si="501"/>
        <v>0</v>
      </c>
      <c r="J599" s="6">
        <v>0</v>
      </c>
      <c r="K599" s="6">
        <f t="shared" si="502"/>
        <v>0</v>
      </c>
      <c r="L599" s="6">
        <f t="shared" si="503"/>
        <v>0</v>
      </c>
      <c r="M599" s="6">
        <f t="shared" si="504"/>
        <v>0</v>
      </c>
      <c r="N599" s="6">
        <f t="shared" si="505"/>
        <v>0</v>
      </c>
      <c r="O599" s="3">
        <f t="shared" si="506"/>
        <v>0</v>
      </c>
      <c r="P599" s="65">
        <f t="shared" si="507"/>
        <v>0</v>
      </c>
      <c r="Q599" s="6">
        <f t="shared" si="480"/>
        <v>0</v>
      </c>
      <c r="R599" s="6">
        <f t="shared" si="481"/>
        <v>0</v>
      </c>
      <c r="S599" s="6">
        <f t="shared" si="508"/>
        <v>0</v>
      </c>
      <c r="T599" s="6">
        <f t="shared" si="482"/>
        <v>0</v>
      </c>
      <c r="U599" s="6">
        <f t="shared" si="483"/>
        <v>0</v>
      </c>
      <c r="V599" s="3">
        <f t="shared" si="484"/>
        <v>0</v>
      </c>
      <c r="W599" s="3">
        <f t="shared" si="485"/>
        <v>0</v>
      </c>
      <c r="X599" s="3">
        <f t="shared" si="486"/>
        <v>0</v>
      </c>
      <c r="Y599" s="18" t="e">
        <f t="shared" si="487"/>
        <v>#DIV/0!</v>
      </c>
      <c r="Z599" s="6">
        <f t="shared" si="488"/>
        <v>0</v>
      </c>
      <c r="AA599" s="6">
        <f t="shared" si="489"/>
        <v>0</v>
      </c>
      <c r="AB599" s="6">
        <f t="shared" si="490"/>
        <v>0</v>
      </c>
      <c r="AC599" s="18" t="e">
        <f t="shared" si="491"/>
        <v>#DIV/0!</v>
      </c>
      <c r="AD599" s="6">
        <f t="shared" si="492"/>
        <v>0</v>
      </c>
      <c r="AE599" s="6">
        <f t="shared" si="493"/>
        <v>0</v>
      </c>
      <c r="AF599" s="6">
        <f t="shared" si="494"/>
        <v>0</v>
      </c>
      <c r="AG599" s="6">
        <f t="shared" si="495"/>
        <v>0</v>
      </c>
      <c r="AH599" s="3">
        <f t="shared" si="496"/>
        <v>0</v>
      </c>
      <c r="AI599" s="6">
        <f t="shared" si="497"/>
        <v>0</v>
      </c>
      <c r="AJ599" s="3">
        <f t="shared" si="498"/>
        <v>0</v>
      </c>
      <c r="AK599" s="18" t="e">
        <f t="shared" si="499"/>
        <v>#DIV/0!</v>
      </c>
    </row>
    <row r="600" spans="2:37" hidden="1" x14ac:dyDescent="0.25">
      <c r="B600" s="80" t="s">
        <v>909</v>
      </c>
      <c r="C600" t="s">
        <v>910</v>
      </c>
      <c r="H600" s="3">
        <f t="shared" si="500"/>
        <v>0</v>
      </c>
      <c r="I600" s="3">
        <f t="shared" si="501"/>
        <v>0</v>
      </c>
      <c r="J600" s="6">
        <v>0</v>
      </c>
      <c r="K600" s="6">
        <f t="shared" si="502"/>
        <v>0</v>
      </c>
      <c r="L600" s="6">
        <f t="shared" si="503"/>
        <v>0</v>
      </c>
      <c r="M600" s="6">
        <f t="shared" si="504"/>
        <v>0</v>
      </c>
      <c r="N600" s="6">
        <f t="shared" si="505"/>
        <v>0</v>
      </c>
      <c r="O600" s="3">
        <f t="shared" si="506"/>
        <v>0</v>
      </c>
      <c r="P600" s="65">
        <f t="shared" si="507"/>
        <v>0</v>
      </c>
      <c r="Q600" s="6">
        <f t="shared" si="480"/>
        <v>0</v>
      </c>
      <c r="R600" s="6">
        <f t="shared" si="481"/>
        <v>0</v>
      </c>
      <c r="S600" s="6">
        <f t="shared" si="508"/>
        <v>0</v>
      </c>
      <c r="T600" s="6">
        <f t="shared" si="482"/>
        <v>0</v>
      </c>
      <c r="U600" s="6">
        <f t="shared" si="483"/>
        <v>0</v>
      </c>
      <c r="V600" s="3">
        <f t="shared" si="484"/>
        <v>0</v>
      </c>
      <c r="W600" s="3">
        <f t="shared" si="485"/>
        <v>0</v>
      </c>
      <c r="X600" s="3">
        <f t="shared" si="486"/>
        <v>0</v>
      </c>
      <c r="Y600" s="18" t="e">
        <f t="shared" si="487"/>
        <v>#DIV/0!</v>
      </c>
      <c r="Z600" s="6">
        <f t="shared" si="488"/>
        <v>0</v>
      </c>
      <c r="AA600" s="6">
        <f t="shared" si="489"/>
        <v>0</v>
      </c>
      <c r="AB600" s="6">
        <f t="shared" si="490"/>
        <v>0</v>
      </c>
      <c r="AC600" s="18" t="e">
        <f t="shared" si="491"/>
        <v>#DIV/0!</v>
      </c>
      <c r="AD600" s="6">
        <f t="shared" si="492"/>
        <v>0</v>
      </c>
      <c r="AE600" s="6">
        <f t="shared" si="493"/>
        <v>0</v>
      </c>
      <c r="AF600" s="6">
        <f t="shared" si="494"/>
        <v>0</v>
      </c>
      <c r="AG600" s="6">
        <f t="shared" si="495"/>
        <v>0</v>
      </c>
      <c r="AH600" s="3">
        <f t="shared" si="496"/>
        <v>0</v>
      </c>
      <c r="AI600" s="6">
        <f t="shared" si="497"/>
        <v>0</v>
      </c>
      <c r="AJ600" s="3">
        <f t="shared" si="498"/>
        <v>0</v>
      </c>
      <c r="AK600" s="18" t="e">
        <f t="shared" si="499"/>
        <v>#DIV/0!</v>
      </c>
    </row>
    <row r="601" spans="2:37" hidden="1" x14ac:dyDescent="0.25">
      <c r="B601" s="80" t="s">
        <v>919</v>
      </c>
      <c r="C601" t="s">
        <v>920</v>
      </c>
      <c r="H601" s="3">
        <f t="shared" si="500"/>
        <v>0</v>
      </c>
      <c r="I601" s="3">
        <f t="shared" si="501"/>
        <v>0</v>
      </c>
      <c r="J601" s="6">
        <v>0</v>
      </c>
      <c r="K601" s="6">
        <f t="shared" si="502"/>
        <v>0</v>
      </c>
      <c r="L601" s="6">
        <f t="shared" si="503"/>
        <v>0</v>
      </c>
      <c r="M601" s="6">
        <f t="shared" si="504"/>
        <v>0</v>
      </c>
      <c r="N601" s="6">
        <f t="shared" si="505"/>
        <v>0</v>
      </c>
      <c r="O601" s="3">
        <f t="shared" si="506"/>
        <v>0</v>
      </c>
      <c r="P601" s="65">
        <f t="shared" si="507"/>
        <v>0</v>
      </c>
      <c r="Q601" s="6">
        <f t="shared" si="480"/>
        <v>0</v>
      </c>
      <c r="R601" s="6">
        <f t="shared" si="481"/>
        <v>0</v>
      </c>
      <c r="S601" s="6">
        <f t="shared" si="508"/>
        <v>0</v>
      </c>
      <c r="T601" s="6">
        <f t="shared" si="482"/>
        <v>0</v>
      </c>
      <c r="U601" s="6">
        <f t="shared" si="483"/>
        <v>0</v>
      </c>
      <c r="V601" s="3">
        <f t="shared" si="484"/>
        <v>0</v>
      </c>
      <c r="W601" s="3">
        <f t="shared" si="485"/>
        <v>0</v>
      </c>
      <c r="X601" s="3">
        <f t="shared" si="486"/>
        <v>0</v>
      </c>
      <c r="Y601" s="18" t="e">
        <f t="shared" si="487"/>
        <v>#DIV/0!</v>
      </c>
      <c r="Z601" s="6">
        <f t="shared" si="488"/>
        <v>0</v>
      </c>
      <c r="AA601" s="6">
        <f t="shared" si="489"/>
        <v>0</v>
      </c>
      <c r="AB601" s="6">
        <f t="shared" si="490"/>
        <v>0</v>
      </c>
      <c r="AC601" s="18" t="e">
        <f t="shared" si="491"/>
        <v>#DIV/0!</v>
      </c>
      <c r="AD601" s="6">
        <f t="shared" si="492"/>
        <v>0</v>
      </c>
      <c r="AE601" s="6">
        <f t="shared" si="493"/>
        <v>0</v>
      </c>
      <c r="AF601" s="6">
        <f t="shared" si="494"/>
        <v>0</v>
      </c>
      <c r="AG601" s="6">
        <f t="shared" si="495"/>
        <v>0</v>
      </c>
      <c r="AH601" s="3">
        <f t="shared" si="496"/>
        <v>0</v>
      </c>
      <c r="AI601" s="6">
        <f t="shared" si="497"/>
        <v>0</v>
      </c>
      <c r="AJ601" s="3">
        <f t="shared" si="498"/>
        <v>0</v>
      </c>
      <c r="AK601" s="18" t="e">
        <f t="shared" si="499"/>
        <v>#DIV/0!</v>
      </c>
    </row>
    <row r="602" spans="2:37" hidden="1" x14ac:dyDescent="0.25">
      <c r="B602" s="80" t="s">
        <v>921</v>
      </c>
      <c r="C602" t="s">
        <v>922</v>
      </c>
      <c r="H602" s="3">
        <f t="shared" si="500"/>
        <v>0</v>
      </c>
      <c r="I602" s="3">
        <f t="shared" si="501"/>
        <v>0</v>
      </c>
      <c r="J602" s="6">
        <v>0</v>
      </c>
      <c r="K602" s="6">
        <f t="shared" si="502"/>
        <v>0</v>
      </c>
      <c r="L602" s="6">
        <f t="shared" si="503"/>
        <v>0</v>
      </c>
      <c r="M602" s="6">
        <f t="shared" si="504"/>
        <v>0</v>
      </c>
      <c r="N602" s="6">
        <f t="shared" si="505"/>
        <v>0</v>
      </c>
      <c r="O602" s="3">
        <f t="shared" si="506"/>
        <v>0</v>
      </c>
      <c r="P602" s="65">
        <f t="shared" si="507"/>
        <v>0</v>
      </c>
      <c r="Q602" s="6">
        <f t="shared" si="480"/>
        <v>0</v>
      </c>
      <c r="R602" s="6">
        <f t="shared" si="481"/>
        <v>0</v>
      </c>
      <c r="S602" s="6">
        <f t="shared" si="508"/>
        <v>0</v>
      </c>
      <c r="T602" s="6">
        <f t="shared" si="482"/>
        <v>0</v>
      </c>
      <c r="U602" s="6">
        <f t="shared" si="483"/>
        <v>0</v>
      </c>
      <c r="V602" s="3">
        <f t="shared" si="484"/>
        <v>0</v>
      </c>
      <c r="W602" s="3">
        <f t="shared" si="485"/>
        <v>0</v>
      </c>
      <c r="X602" s="3">
        <f t="shared" si="486"/>
        <v>0</v>
      </c>
      <c r="Y602" s="18" t="e">
        <f t="shared" si="487"/>
        <v>#DIV/0!</v>
      </c>
      <c r="Z602" s="6">
        <f t="shared" si="488"/>
        <v>0</v>
      </c>
      <c r="AA602" s="6">
        <f t="shared" si="489"/>
        <v>0</v>
      </c>
      <c r="AB602" s="6">
        <f t="shared" si="490"/>
        <v>0</v>
      </c>
      <c r="AC602" s="18" t="e">
        <f t="shared" si="491"/>
        <v>#DIV/0!</v>
      </c>
      <c r="AD602" s="6">
        <f t="shared" si="492"/>
        <v>0</v>
      </c>
      <c r="AE602" s="6">
        <f t="shared" si="493"/>
        <v>0</v>
      </c>
      <c r="AF602" s="6">
        <f t="shared" si="494"/>
        <v>0</v>
      </c>
      <c r="AG602" s="6">
        <f t="shared" si="495"/>
        <v>0</v>
      </c>
      <c r="AH602" s="3">
        <f t="shared" si="496"/>
        <v>0</v>
      </c>
      <c r="AI602" s="6">
        <f t="shared" si="497"/>
        <v>0</v>
      </c>
      <c r="AJ602" s="3">
        <f t="shared" si="498"/>
        <v>0</v>
      </c>
      <c r="AK602" s="18" t="e">
        <f t="shared" si="499"/>
        <v>#DIV/0!</v>
      </c>
    </row>
    <row r="603" spans="2:37" hidden="1" x14ac:dyDescent="0.25">
      <c r="B603" s="80" t="s">
        <v>923</v>
      </c>
      <c r="C603" t="s">
        <v>924</v>
      </c>
      <c r="H603" s="3">
        <f t="shared" si="500"/>
        <v>0</v>
      </c>
      <c r="I603" s="3">
        <f t="shared" si="501"/>
        <v>0</v>
      </c>
      <c r="J603" s="6">
        <v>0</v>
      </c>
      <c r="K603" s="6">
        <f t="shared" si="502"/>
        <v>0</v>
      </c>
      <c r="L603" s="6">
        <f t="shared" si="503"/>
        <v>0</v>
      </c>
      <c r="M603" s="6">
        <f t="shared" si="504"/>
        <v>0</v>
      </c>
      <c r="N603" s="6">
        <f t="shared" si="505"/>
        <v>0</v>
      </c>
      <c r="O603" s="3">
        <f t="shared" si="506"/>
        <v>0</v>
      </c>
      <c r="P603" s="65">
        <f t="shared" si="507"/>
        <v>0</v>
      </c>
      <c r="Q603" s="6">
        <f t="shared" si="480"/>
        <v>0</v>
      </c>
      <c r="R603" s="6">
        <f t="shared" si="481"/>
        <v>0</v>
      </c>
      <c r="S603" s="6">
        <f t="shared" si="508"/>
        <v>0</v>
      </c>
      <c r="T603" s="6">
        <f t="shared" si="482"/>
        <v>0</v>
      </c>
      <c r="U603" s="6">
        <f t="shared" si="483"/>
        <v>0</v>
      </c>
      <c r="V603" s="3">
        <f t="shared" si="484"/>
        <v>0</v>
      </c>
      <c r="W603" s="3">
        <f t="shared" si="485"/>
        <v>0</v>
      </c>
      <c r="X603" s="3">
        <f t="shared" si="486"/>
        <v>0</v>
      </c>
      <c r="Y603" s="18" t="e">
        <f t="shared" si="487"/>
        <v>#DIV/0!</v>
      </c>
      <c r="Z603" s="6">
        <f t="shared" si="488"/>
        <v>0</v>
      </c>
      <c r="AA603" s="6">
        <f t="shared" si="489"/>
        <v>0</v>
      </c>
      <c r="AB603" s="6">
        <f t="shared" si="490"/>
        <v>0</v>
      </c>
      <c r="AC603" s="18" t="e">
        <f t="shared" si="491"/>
        <v>#DIV/0!</v>
      </c>
      <c r="AD603" s="6">
        <f t="shared" si="492"/>
        <v>0</v>
      </c>
      <c r="AE603" s="6">
        <f t="shared" si="493"/>
        <v>0</v>
      </c>
      <c r="AF603" s="6">
        <f t="shared" si="494"/>
        <v>0</v>
      </c>
      <c r="AG603" s="6">
        <f t="shared" si="495"/>
        <v>0</v>
      </c>
      <c r="AH603" s="3">
        <f t="shared" si="496"/>
        <v>0</v>
      </c>
      <c r="AI603" s="6">
        <f t="shared" si="497"/>
        <v>0</v>
      </c>
      <c r="AJ603" s="3">
        <f t="shared" si="498"/>
        <v>0</v>
      </c>
      <c r="AK603" s="18" t="e">
        <f t="shared" si="499"/>
        <v>#DIV/0!</v>
      </c>
    </row>
    <row r="604" spans="2:37" hidden="1" x14ac:dyDescent="0.25">
      <c r="B604" s="80" t="s">
        <v>911</v>
      </c>
      <c r="C604" t="s">
        <v>912</v>
      </c>
      <c r="F604" s="6"/>
      <c r="H604" s="3">
        <f>G604*0%</f>
        <v>0</v>
      </c>
      <c r="I604" s="3">
        <f t="shared" si="501"/>
        <v>0</v>
      </c>
      <c r="J604" s="6">
        <v>0</v>
      </c>
      <c r="K604" s="6">
        <f t="shared" si="502"/>
        <v>0</v>
      </c>
      <c r="L604" s="6">
        <f>G604*7%</f>
        <v>0</v>
      </c>
      <c r="M604" s="6">
        <f t="shared" si="504"/>
        <v>0</v>
      </c>
      <c r="N604" s="6">
        <f t="shared" si="505"/>
        <v>0</v>
      </c>
      <c r="O604" s="3">
        <f t="shared" si="506"/>
        <v>0</v>
      </c>
      <c r="P604" s="65">
        <f t="shared" si="507"/>
        <v>0</v>
      </c>
      <c r="Q604" s="6">
        <f t="shared" si="480"/>
        <v>0</v>
      </c>
      <c r="R604" s="6">
        <f t="shared" si="481"/>
        <v>0</v>
      </c>
      <c r="S604" s="6">
        <f t="shared" si="508"/>
        <v>0</v>
      </c>
      <c r="T604" s="6">
        <f t="shared" si="482"/>
        <v>0</v>
      </c>
      <c r="U604" s="6">
        <f t="shared" si="483"/>
        <v>0</v>
      </c>
      <c r="V604" s="3">
        <f t="shared" si="484"/>
        <v>0</v>
      </c>
      <c r="W604" s="3">
        <f t="shared" si="485"/>
        <v>0</v>
      </c>
      <c r="X604" s="3">
        <f t="shared" si="486"/>
        <v>0</v>
      </c>
      <c r="Y604" s="18" t="e">
        <f t="shared" si="487"/>
        <v>#DIV/0!</v>
      </c>
      <c r="Z604" s="6">
        <f t="shared" si="488"/>
        <v>0</v>
      </c>
      <c r="AA604" s="6">
        <f t="shared" si="489"/>
        <v>0</v>
      </c>
      <c r="AB604" s="6">
        <f t="shared" si="490"/>
        <v>0</v>
      </c>
      <c r="AC604" s="18" t="e">
        <f t="shared" si="491"/>
        <v>#DIV/0!</v>
      </c>
      <c r="AD604" s="6">
        <f t="shared" si="492"/>
        <v>0</v>
      </c>
      <c r="AE604" s="6">
        <f t="shared" si="493"/>
        <v>0</v>
      </c>
      <c r="AF604" s="6">
        <f t="shared" si="494"/>
        <v>0</v>
      </c>
      <c r="AG604" s="6">
        <f t="shared" si="495"/>
        <v>0</v>
      </c>
      <c r="AH604" s="3">
        <f t="shared" si="496"/>
        <v>0</v>
      </c>
      <c r="AI604" s="6">
        <f t="shared" si="497"/>
        <v>0</v>
      </c>
      <c r="AJ604" s="3">
        <f t="shared" si="498"/>
        <v>0</v>
      </c>
      <c r="AK604" s="18" t="e">
        <f t="shared" si="499"/>
        <v>#DIV/0!</v>
      </c>
    </row>
    <row r="605" spans="2:37" x14ac:dyDescent="0.25">
      <c r="B605" s="80"/>
      <c r="F605" s="6"/>
      <c r="H605" s="3">
        <f t="shared" ref="H605:H612" si="509">G605*0%</f>
        <v>0</v>
      </c>
      <c r="I605" s="3">
        <f t="shared" ref="I605:I612" si="510">G605*0%</f>
        <v>0</v>
      </c>
      <c r="J605" s="6">
        <v>0</v>
      </c>
      <c r="K605" s="6">
        <f t="shared" ref="K605:K612" si="511">SUM(G605:J605)</f>
        <v>0</v>
      </c>
      <c r="L605" s="6">
        <f t="shared" ref="L605:L612" si="512">G605*7%</f>
        <v>0</v>
      </c>
      <c r="M605" s="6">
        <f t="shared" ref="M605:M612" si="513">K605-L605</f>
        <v>0</v>
      </c>
      <c r="N605" s="6">
        <f t="shared" ref="N605:N612" si="514">M605*2.2</f>
        <v>0</v>
      </c>
      <c r="O605" s="3">
        <f t="shared" ref="O605:O612" si="515">N605*18%</f>
        <v>0</v>
      </c>
      <c r="P605" s="65">
        <f t="shared" ref="P605:P612" si="516">O605-L605</f>
        <v>0</v>
      </c>
      <c r="Q605" s="6">
        <f t="shared" si="480"/>
        <v>0</v>
      </c>
      <c r="R605" s="6">
        <f t="shared" si="481"/>
        <v>0</v>
      </c>
      <c r="S605" s="6">
        <f t="shared" si="508"/>
        <v>0</v>
      </c>
      <c r="T605" s="6">
        <f t="shared" si="482"/>
        <v>0</v>
      </c>
      <c r="U605" s="6">
        <f t="shared" si="483"/>
        <v>0</v>
      </c>
      <c r="V605" s="3">
        <f t="shared" si="484"/>
        <v>0</v>
      </c>
      <c r="W605" s="3">
        <f t="shared" si="485"/>
        <v>0</v>
      </c>
      <c r="X605" s="3">
        <f t="shared" si="486"/>
        <v>0</v>
      </c>
      <c r="Y605" s="18" t="e">
        <f t="shared" si="487"/>
        <v>#DIV/0!</v>
      </c>
      <c r="Z605" s="6">
        <f t="shared" si="488"/>
        <v>0</v>
      </c>
      <c r="AA605" s="6">
        <f t="shared" si="489"/>
        <v>0</v>
      </c>
      <c r="AB605" s="6">
        <f t="shared" si="490"/>
        <v>0</v>
      </c>
      <c r="AC605" s="18" t="e">
        <f t="shared" si="491"/>
        <v>#DIV/0!</v>
      </c>
      <c r="AD605" s="6">
        <f t="shared" si="492"/>
        <v>0</v>
      </c>
      <c r="AE605" s="6">
        <f t="shared" si="493"/>
        <v>0</v>
      </c>
      <c r="AF605" s="6">
        <f t="shared" si="494"/>
        <v>0</v>
      </c>
      <c r="AG605" s="6">
        <f t="shared" si="495"/>
        <v>0</v>
      </c>
      <c r="AH605" s="3">
        <f t="shared" si="496"/>
        <v>0</v>
      </c>
      <c r="AI605" s="6">
        <f t="shared" si="497"/>
        <v>0</v>
      </c>
      <c r="AJ605" s="3">
        <f t="shared" si="498"/>
        <v>0</v>
      </c>
      <c r="AK605" s="18" t="e">
        <f t="shared" si="499"/>
        <v>#DIV/0!</v>
      </c>
    </row>
    <row r="606" spans="2:37" x14ac:dyDescent="0.25">
      <c r="B606" s="80"/>
      <c r="F606" s="6"/>
      <c r="H606" s="3">
        <f t="shared" si="509"/>
        <v>0</v>
      </c>
      <c r="I606" s="3">
        <f t="shared" si="510"/>
        <v>0</v>
      </c>
      <c r="J606" s="6">
        <v>0</v>
      </c>
      <c r="K606" s="6">
        <f t="shared" si="511"/>
        <v>0</v>
      </c>
      <c r="L606" s="6">
        <f t="shared" si="512"/>
        <v>0</v>
      </c>
      <c r="M606" s="6">
        <f t="shared" si="513"/>
        <v>0</v>
      </c>
      <c r="N606" s="6">
        <f t="shared" si="514"/>
        <v>0</v>
      </c>
      <c r="O606" s="3">
        <f t="shared" si="515"/>
        <v>0</v>
      </c>
      <c r="P606" s="65">
        <f t="shared" si="516"/>
        <v>0</v>
      </c>
      <c r="Q606" s="6">
        <f t="shared" si="480"/>
        <v>0</v>
      </c>
      <c r="R606" s="6">
        <f t="shared" si="481"/>
        <v>0</v>
      </c>
      <c r="S606" s="6">
        <f t="shared" si="508"/>
        <v>0</v>
      </c>
      <c r="T606" s="6">
        <f t="shared" si="482"/>
        <v>0</v>
      </c>
      <c r="U606" s="6">
        <f t="shared" si="483"/>
        <v>0</v>
      </c>
      <c r="V606" s="3">
        <f t="shared" si="484"/>
        <v>0</v>
      </c>
      <c r="W606" s="3">
        <f t="shared" si="485"/>
        <v>0</v>
      </c>
      <c r="X606" s="3">
        <f t="shared" si="486"/>
        <v>0</v>
      </c>
      <c r="Y606" s="18" t="e">
        <f t="shared" si="487"/>
        <v>#DIV/0!</v>
      </c>
      <c r="Z606" s="6">
        <f t="shared" si="488"/>
        <v>0</v>
      </c>
      <c r="AA606" s="6">
        <f t="shared" si="489"/>
        <v>0</v>
      </c>
      <c r="AB606" s="6">
        <f t="shared" si="490"/>
        <v>0</v>
      </c>
      <c r="AC606" s="18" t="e">
        <f t="shared" si="491"/>
        <v>#DIV/0!</v>
      </c>
      <c r="AD606" s="6">
        <f t="shared" si="492"/>
        <v>0</v>
      </c>
      <c r="AE606" s="6">
        <f t="shared" si="493"/>
        <v>0</v>
      </c>
      <c r="AF606" s="6">
        <f t="shared" si="494"/>
        <v>0</v>
      </c>
      <c r="AG606" s="6">
        <f t="shared" si="495"/>
        <v>0</v>
      </c>
      <c r="AH606" s="3">
        <f t="shared" si="496"/>
        <v>0</v>
      </c>
      <c r="AI606" s="6">
        <f t="shared" si="497"/>
        <v>0</v>
      </c>
      <c r="AJ606" s="3">
        <f t="shared" si="498"/>
        <v>0</v>
      </c>
      <c r="AK606" s="18" t="e">
        <f t="shared" si="499"/>
        <v>#DIV/0!</v>
      </c>
    </row>
    <row r="607" spans="2:37" x14ac:dyDescent="0.25">
      <c r="B607" s="80"/>
      <c r="F607" s="6"/>
      <c r="H607" s="3">
        <f t="shared" si="509"/>
        <v>0</v>
      </c>
      <c r="I607" s="3">
        <f t="shared" si="510"/>
        <v>0</v>
      </c>
      <c r="J607" s="6">
        <v>0</v>
      </c>
      <c r="K607" s="6">
        <f t="shared" si="511"/>
        <v>0</v>
      </c>
      <c r="L607" s="6">
        <f t="shared" si="512"/>
        <v>0</v>
      </c>
      <c r="M607" s="6">
        <f t="shared" si="513"/>
        <v>0</v>
      </c>
      <c r="N607" s="6">
        <f t="shared" si="514"/>
        <v>0</v>
      </c>
      <c r="O607" s="3">
        <f t="shared" si="515"/>
        <v>0</v>
      </c>
      <c r="P607" s="65">
        <f t="shared" si="516"/>
        <v>0</v>
      </c>
      <c r="Q607" s="6">
        <f t="shared" si="480"/>
        <v>0</v>
      </c>
      <c r="R607" s="6">
        <f t="shared" si="481"/>
        <v>0</v>
      </c>
      <c r="S607" s="6">
        <f t="shared" si="508"/>
        <v>0</v>
      </c>
      <c r="T607" s="6">
        <f t="shared" si="482"/>
        <v>0</v>
      </c>
      <c r="U607" s="6">
        <f t="shared" si="483"/>
        <v>0</v>
      </c>
      <c r="V607" s="3">
        <f t="shared" si="484"/>
        <v>0</v>
      </c>
      <c r="W607" s="3">
        <f t="shared" si="485"/>
        <v>0</v>
      </c>
      <c r="X607" s="3">
        <f t="shared" si="486"/>
        <v>0</v>
      </c>
      <c r="Y607" s="18" t="e">
        <f t="shared" si="487"/>
        <v>#DIV/0!</v>
      </c>
      <c r="Z607" s="6">
        <f t="shared" si="488"/>
        <v>0</v>
      </c>
      <c r="AA607" s="6">
        <f t="shared" si="489"/>
        <v>0</v>
      </c>
      <c r="AB607" s="6">
        <f t="shared" si="490"/>
        <v>0</v>
      </c>
      <c r="AC607" s="18" t="e">
        <f t="shared" si="491"/>
        <v>#DIV/0!</v>
      </c>
      <c r="AD607" s="6">
        <f t="shared" si="492"/>
        <v>0</v>
      </c>
      <c r="AE607" s="6">
        <f t="shared" si="493"/>
        <v>0</v>
      </c>
      <c r="AF607" s="6">
        <f t="shared" si="494"/>
        <v>0</v>
      </c>
      <c r="AG607" s="6">
        <f t="shared" si="495"/>
        <v>0</v>
      </c>
      <c r="AH607" s="3">
        <f t="shared" si="496"/>
        <v>0</v>
      </c>
      <c r="AI607" s="6">
        <f t="shared" si="497"/>
        <v>0</v>
      </c>
      <c r="AJ607" s="3">
        <f t="shared" si="498"/>
        <v>0</v>
      </c>
      <c r="AK607" s="18" t="e">
        <f t="shared" si="499"/>
        <v>#DIV/0!</v>
      </c>
    </row>
    <row r="608" spans="2:37" x14ac:dyDescent="0.25">
      <c r="B608" s="80"/>
      <c r="F608" s="6"/>
      <c r="H608" s="3">
        <f t="shared" si="509"/>
        <v>0</v>
      </c>
      <c r="I608" s="3">
        <f t="shared" si="510"/>
        <v>0</v>
      </c>
      <c r="J608" s="6">
        <v>0</v>
      </c>
      <c r="K608" s="6">
        <f t="shared" si="511"/>
        <v>0</v>
      </c>
      <c r="L608" s="6">
        <f t="shared" si="512"/>
        <v>0</v>
      </c>
      <c r="M608" s="6">
        <f t="shared" si="513"/>
        <v>0</v>
      </c>
      <c r="N608" s="6">
        <f t="shared" si="514"/>
        <v>0</v>
      </c>
      <c r="O608" s="3">
        <f t="shared" si="515"/>
        <v>0</v>
      </c>
      <c r="P608" s="65">
        <f t="shared" si="516"/>
        <v>0</v>
      </c>
      <c r="Q608" s="6">
        <f t="shared" si="480"/>
        <v>0</v>
      </c>
      <c r="R608" s="6">
        <f t="shared" si="481"/>
        <v>0</v>
      </c>
      <c r="S608" s="6">
        <f t="shared" si="508"/>
        <v>0</v>
      </c>
      <c r="T608" s="6">
        <f t="shared" si="482"/>
        <v>0</v>
      </c>
      <c r="U608" s="6">
        <f t="shared" si="483"/>
        <v>0</v>
      </c>
      <c r="V608" s="3">
        <f t="shared" si="484"/>
        <v>0</v>
      </c>
      <c r="W608" s="3">
        <f t="shared" si="485"/>
        <v>0</v>
      </c>
      <c r="X608" s="3">
        <f t="shared" si="486"/>
        <v>0</v>
      </c>
      <c r="Y608" s="18" t="e">
        <f t="shared" si="487"/>
        <v>#DIV/0!</v>
      </c>
      <c r="Z608" s="6">
        <f t="shared" si="488"/>
        <v>0</v>
      </c>
      <c r="AA608" s="6">
        <f t="shared" si="489"/>
        <v>0</v>
      </c>
      <c r="AB608" s="6">
        <f t="shared" si="490"/>
        <v>0</v>
      </c>
      <c r="AC608" s="18" t="e">
        <f t="shared" si="491"/>
        <v>#DIV/0!</v>
      </c>
      <c r="AD608" s="6">
        <f t="shared" si="492"/>
        <v>0</v>
      </c>
      <c r="AE608" s="6">
        <f t="shared" si="493"/>
        <v>0</v>
      </c>
      <c r="AF608" s="6">
        <f t="shared" si="494"/>
        <v>0</v>
      </c>
      <c r="AG608" s="6">
        <f t="shared" si="495"/>
        <v>0</v>
      </c>
      <c r="AH608" s="3">
        <f t="shared" si="496"/>
        <v>0</v>
      </c>
      <c r="AI608" s="6">
        <f t="shared" si="497"/>
        <v>0</v>
      </c>
      <c r="AJ608" s="3">
        <f t="shared" si="498"/>
        <v>0</v>
      </c>
      <c r="AK608" s="18" t="e">
        <f t="shared" si="499"/>
        <v>#DIV/0!</v>
      </c>
    </row>
    <row r="609" spans="2:37" x14ac:dyDescent="0.25">
      <c r="B609" s="80"/>
      <c r="H609" s="3">
        <f t="shared" si="509"/>
        <v>0</v>
      </c>
      <c r="I609" s="3">
        <f t="shared" si="510"/>
        <v>0</v>
      </c>
      <c r="J609" s="6">
        <v>0</v>
      </c>
      <c r="K609" s="6">
        <f t="shared" si="511"/>
        <v>0</v>
      </c>
      <c r="L609" s="6">
        <f t="shared" si="512"/>
        <v>0</v>
      </c>
      <c r="M609" s="6">
        <f t="shared" si="513"/>
        <v>0</v>
      </c>
      <c r="N609" s="6">
        <f t="shared" si="514"/>
        <v>0</v>
      </c>
      <c r="O609" s="3">
        <f t="shared" si="515"/>
        <v>0</v>
      </c>
      <c r="P609" s="65">
        <f t="shared" si="516"/>
        <v>0</v>
      </c>
      <c r="Q609" s="6">
        <f t="shared" si="480"/>
        <v>0</v>
      </c>
      <c r="R609" s="6">
        <f t="shared" si="481"/>
        <v>0</v>
      </c>
      <c r="S609" s="6">
        <f t="shared" si="508"/>
        <v>0</v>
      </c>
      <c r="T609" s="6">
        <f t="shared" si="482"/>
        <v>0</v>
      </c>
      <c r="U609" s="6">
        <f t="shared" si="483"/>
        <v>0</v>
      </c>
      <c r="V609" s="3">
        <f t="shared" si="484"/>
        <v>0</v>
      </c>
      <c r="W609" s="3">
        <f t="shared" si="485"/>
        <v>0</v>
      </c>
      <c r="X609" s="3">
        <f t="shared" si="486"/>
        <v>0</v>
      </c>
      <c r="Y609" s="18" t="e">
        <f t="shared" si="487"/>
        <v>#DIV/0!</v>
      </c>
      <c r="Z609" s="6">
        <f t="shared" si="488"/>
        <v>0</v>
      </c>
      <c r="AA609" s="6">
        <f t="shared" si="489"/>
        <v>0</v>
      </c>
      <c r="AB609" s="6">
        <f t="shared" si="490"/>
        <v>0</v>
      </c>
      <c r="AC609" s="18" t="e">
        <f t="shared" si="491"/>
        <v>#DIV/0!</v>
      </c>
      <c r="AD609" s="6">
        <f t="shared" si="492"/>
        <v>0</v>
      </c>
      <c r="AE609" s="6">
        <f t="shared" si="493"/>
        <v>0</v>
      </c>
      <c r="AF609" s="6">
        <f t="shared" si="494"/>
        <v>0</v>
      </c>
      <c r="AG609" s="6">
        <f t="shared" si="495"/>
        <v>0</v>
      </c>
      <c r="AH609" s="3">
        <f t="shared" si="496"/>
        <v>0</v>
      </c>
      <c r="AI609" s="6">
        <f t="shared" si="497"/>
        <v>0</v>
      </c>
      <c r="AJ609" s="3">
        <f t="shared" si="498"/>
        <v>0</v>
      </c>
      <c r="AK609" s="18" t="e">
        <f t="shared" si="499"/>
        <v>#DIV/0!</v>
      </c>
    </row>
    <row r="610" spans="2:37" x14ac:dyDescent="0.25">
      <c r="B610" s="80"/>
      <c r="H610" s="3">
        <f t="shared" si="509"/>
        <v>0</v>
      </c>
      <c r="I610" s="3">
        <f t="shared" si="510"/>
        <v>0</v>
      </c>
      <c r="J610" s="6">
        <v>0</v>
      </c>
      <c r="K610" s="6">
        <f t="shared" si="511"/>
        <v>0</v>
      </c>
      <c r="L610" s="6">
        <f t="shared" si="512"/>
        <v>0</v>
      </c>
      <c r="M610" s="6">
        <f t="shared" si="513"/>
        <v>0</v>
      </c>
      <c r="N610" s="6">
        <f t="shared" si="514"/>
        <v>0</v>
      </c>
      <c r="O610" s="3">
        <f t="shared" si="515"/>
        <v>0</v>
      </c>
      <c r="P610" s="65">
        <f t="shared" si="516"/>
        <v>0</v>
      </c>
      <c r="Q610" s="6">
        <f t="shared" si="480"/>
        <v>0</v>
      </c>
      <c r="R610" s="6">
        <f t="shared" si="481"/>
        <v>0</v>
      </c>
      <c r="S610" s="6">
        <f t="shared" si="508"/>
        <v>0</v>
      </c>
      <c r="T610" s="6">
        <f t="shared" si="482"/>
        <v>0</v>
      </c>
      <c r="U610" s="6">
        <f t="shared" si="483"/>
        <v>0</v>
      </c>
      <c r="V610" s="3">
        <f t="shared" si="484"/>
        <v>0</v>
      </c>
      <c r="W610" s="3">
        <f t="shared" si="485"/>
        <v>0</v>
      </c>
      <c r="X610" s="3">
        <f t="shared" si="486"/>
        <v>0</v>
      </c>
      <c r="Y610" s="18" t="e">
        <f t="shared" si="487"/>
        <v>#DIV/0!</v>
      </c>
      <c r="Z610" s="6">
        <f t="shared" si="488"/>
        <v>0</v>
      </c>
      <c r="AA610" s="6">
        <f t="shared" si="489"/>
        <v>0</v>
      </c>
      <c r="AB610" s="6">
        <f t="shared" si="490"/>
        <v>0</v>
      </c>
      <c r="AC610" s="18" t="e">
        <f t="shared" si="491"/>
        <v>#DIV/0!</v>
      </c>
      <c r="AD610" s="6">
        <f t="shared" si="492"/>
        <v>0</v>
      </c>
      <c r="AE610" s="6">
        <f t="shared" si="493"/>
        <v>0</v>
      </c>
      <c r="AF610" s="6">
        <f t="shared" si="494"/>
        <v>0</v>
      </c>
      <c r="AG610" s="6">
        <f t="shared" si="495"/>
        <v>0</v>
      </c>
      <c r="AH610" s="3">
        <f t="shared" si="496"/>
        <v>0</v>
      </c>
      <c r="AI610" s="6">
        <f t="shared" si="497"/>
        <v>0</v>
      </c>
      <c r="AJ610" s="3">
        <f t="shared" si="498"/>
        <v>0</v>
      </c>
      <c r="AK610" s="18" t="e">
        <f t="shared" si="499"/>
        <v>#DIV/0!</v>
      </c>
    </row>
    <row r="611" spans="2:37" x14ac:dyDescent="0.25">
      <c r="B611" s="80"/>
      <c r="H611" s="3">
        <f t="shared" si="509"/>
        <v>0</v>
      </c>
      <c r="I611" s="3">
        <f t="shared" si="510"/>
        <v>0</v>
      </c>
      <c r="J611" s="6">
        <v>0</v>
      </c>
      <c r="K611" s="6">
        <f t="shared" si="511"/>
        <v>0</v>
      </c>
      <c r="L611" s="6">
        <f t="shared" si="512"/>
        <v>0</v>
      </c>
      <c r="M611" s="6">
        <f t="shared" si="513"/>
        <v>0</v>
      </c>
      <c r="N611" s="6">
        <f t="shared" si="514"/>
        <v>0</v>
      </c>
      <c r="O611" s="3">
        <f t="shared" si="515"/>
        <v>0</v>
      </c>
      <c r="P611" s="65">
        <f t="shared" si="516"/>
        <v>0</v>
      </c>
      <c r="Q611" s="6">
        <f t="shared" si="480"/>
        <v>0</v>
      </c>
      <c r="R611" s="6">
        <f t="shared" si="481"/>
        <v>0</v>
      </c>
      <c r="S611" s="6">
        <f t="shared" si="508"/>
        <v>0</v>
      </c>
      <c r="T611" s="6">
        <f t="shared" si="482"/>
        <v>0</v>
      </c>
      <c r="U611" s="6">
        <f t="shared" si="483"/>
        <v>0</v>
      </c>
      <c r="V611" s="3">
        <f t="shared" si="484"/>
        <v>0</v>
      </c>
      <c r="W611" s="3">
        <f t="shared" si="485"/>
        <v>0</v>
      </c>
      <c r="X611" s="3">
        <f t="shared" si="486"/>
        <v>0</v>
      </c>
      <c r="Y611" s="18" t="e">
        <f t="shared" si="487"/>
        <v>#DIV/0!</v>
      </c>
      <c r="Z611" s="6">
        <f t="shared" si="488"/>
        <v>0</v>
      </c>
      <c r="AA611" s="6">
        <f t="shared" si="489"/>
        <v>0</v>
      </c>
      <c r="AB611" s="6">
        <f t="shared" si="490"/>
        <v>0</v>
      </c>
      <c r="AC611" s="18" t="e">
        <f t="shared" si="491"/>
        <v>#DIV/0!</v>
      </c>
      <c r="AD611" s="6">
        <f t="shared" si="492"/>
        <v>0</v>
      </c>
      <c r="AE611" s="6">
        <f t="shared" si="493"/>
        <v>0</v>
      </c>
      <c r="AF611" s="6">
        <f t="shared" si="494"/>
        <v>0</v>
      </c>
      <c r="AG611" s="6">
        <f t="shared" si="495"/>
        <v>0</v>
      </c>
      <c r="AH611" s="3">
        <f t="shared" si="496"/>
        <v>0</v>
      </c>
      <c r="AI611" s="6">
        <f t="shared" si="497"/>
        <v>0</v>
      </c>
      <c r="AJ611" s="3">
        <f t="shared" si="498"/>
        <v>0</v>
      </c>
      <c r="AK611" s="18" t="e">
        <f t="shared" si="499"/>
        <v>#DIV/0!</v>
      </c>
    </row>
    <row r="612" spans="2:37" x14ac:dyDescent="0.25">
      <c r="B612" s="80"/>
      <c r="H612" s="3">
        <f t="shared" si="509"/>
        <v>0</v>
      </c>
      <c r="I612" s="3">
        <f t="shared" si="510"/>
        <v>0</v>
      </c>
      <c r="J612" s="6">
        <v>0</v>
      </c>
      <c r="K612" s="6">
        <f t="shared" si="511"/>
        <v>0</v>
      </c>
      <c r="L612" s="6">
        <f t="shared" si="512"/>
        <v>0</v>
      </c>
      <c r="M612" s="6">
        <f t="shared" si="513"/>
        <v>0</v>
      </c>
      <c r="N612" s="6">
        <f t="shared" si="514"/>
        <v>0</v>
      </c>
      <c r="O612" s="3">
        <f t="shared" si="515"/>
        <v>0</v>
      </c>
      <c r="P612" s="65">
        <f t="shared" si="516"/>
        <v>0</v>
      </c>
      <c r="Q612" s="6">
        <f t="shared" si="480"/>
        <v>0</v>
      </c>
      <c r="R612" s="6">
        <f t="shared" si="481"/>
        <v>0</v>
      </c>
      <c r="S612" s="6">
        <f t="shared" si="508"/>
        <v>0</v>
      </c>
      <c r="T612" s="6">
        <f t="shared" si="482"/>
        <v>0</v>
      </c>
      <c r="U612" s="6">
        <f t="shared" si="483"/>
        <v>0</v>
      </c>
      <c r="V612" s="3">
        <f t="shared" si="484"/>
        <v>0</v>
      </c>
      <c r="W612" s="3">
        <f t="shared" si="485"/>
        <v>0</v>
      </c>
      <c r="X612" s="3">
        <f t="shared" si="486"/>
        <v>0</v>
      </c>
      <c r="Y612" s="18" t="e">
        <f t="shared" si="487"/>
        <v>#DIV/0!</v>
      </c>
      <c r="Z612" s="6">
        <f t="shared" si="488"/>
        <v>0</v>
      </c>
      <c r="AA612" s="6">
        <f t="shared" si="489"/>
        <v>0</v>
      </c>
      <c r="AB612" s="6">
        <f t="shared" si="490"/>
        <v>0</v>
      </c>
      <c r="AC612" s="18" t="e">
        <f t="shared" si="491"/>
        <v>#DIV/0!</v>
      </c>
      <c r="AD612" s="6">
        <f t="shared" si="492"/>
        <v>0</v>
      </c>
      <c r="AE612" s="6">
        <f t="shared" si="493"/>
        <v>0</v>
      </c>
      <c r="AF612" s="6">
        <f t="shared" si="494"/>
        <v>0</v>
      </c>
      <c r="AG612" s="6">
        <f t="shared" si="495"/>
        <v>0</v>
      </c>
      <c r="AH612" s="3">
        <f t="shared" si="496"/>
        <v>0</v>
      </c>
      <c r="AI612" s="6">
        <f t="shared" si="497"/>
        <v>0</v>
      </c>
      <c r="AJ612" s="3">
        <f t="shared" si="498"/>
        <v>0</v>
      </c>
      <c r="AK612" s="18" t="e">
        <f t="shared" si="499"/>
        <v>#DIV/0!</v>
      </c>
    </row>
    <row r="613" spans="2:37" hidden="1" x14ac:dyDescent="0.25">
      <c r="B613" s="80" t="s">
        <v>464</v>
      </c>
      <c r="C613" t="s">
        <v>465</v>
      </c>
      <c r="E613" s="6">
        <v>75</v>
      </c>
      <c r="H613" s="3">
        <f t="shared" ref="H613:H636" si="517">G613*5%</f>
        <v>0</v>
      </c>
      <c r="I613" s="3">
        <f t="shared" ref="I613:I638" si="518">G613*0%</f>
        <v>0</v>
      </c>
      <c r="J613" s="6">
        <v>0</v>
      </c>
      <c r="K613" s="6">
        <f t="shared" ref="K613:K638" si="519">SUM(G613:J613)</f>
        <v>0</v>
      </c>
      <c r="L613" s="6">
        <f t="shared" ref="L613:L636" si="520">G613*12%</f>
        <v>0</v>
      </c>
      <c r="M613" s="6">
        <f t="shared" ref="M613:M638" si="521">K613-L613</f>
        <v>0</v>
      </c>
      <c r="N613" s="6">
        <f t="shared" ref="N613:N638" si="522">M613*2.2</f>
        <v>0</v>
      </c>
      <c r="O613" s="3">
        <f t="shared" ref="O613:O638" si="523">N613*18%</f>
        <v>0</v>
      </c>
      <c r="P613" s="65">
        <f t="shared" ref="P613:P638" si="524">O613-L613</f>
        <v>0</v>
      </c>
      <c r="Q613" s="6">
        <f t="shared" si="480"/>
        <v>0</v>
      </c>
      <c r="R613" s="6">
        <f t="shared" si="481"/>
        <v>0</v>
      </c>
      <c r="S613" s="6">
        <f t="shared" si="508"/>
        <v>0</v>
      </c>
      <c r="T613" s="6">
        <f t="shared" si="482"/>
        <v>0</v>
      </c>
      <c r="U613" s="6">
        <f t="shared" si="483"/>
        <v>0</v>
      </c>
      <c r="V613" s="3">
        <f t="shared" si="484"/>
        <v>0</v>
      </c>
      <c r="W613" s="3">
        <f t="shared" si="485"/>
        <v>0</v>
      </c>
      <c r="X613" s="3">
        <f t="shared" si="486"/>
        <v>0</v>
      </c>
      <c r="Y613" s="18" t="e">
        <f t="shared" si="487"/>
        <v>#DIV/0!</v>
      </c>
      <c r="Z613" s="6">
        <f t="shared" si="488"/>
        <v>0</v>
      </c>
      <c r="AA613" s="6">
        <f t="shared" si="489"/>
        <v>0</v>
      </c>
      <c r="AB613" s="6">
        <f t="shared" si="490"/>
        <v>0</v>
      </c>
      <c r="AC613" s="18" t="e">
        <f t="shared" si="491"/>
        <v>#DIV/0!</v>
      </c>
      <c r="AD613" s="6">
        <f t="shared" si="492"/>
        <v>0</v>
      </c>
      <c r="AE613" s="6">
        <f t="shared" si="493"/>
        <v>0</v>
      </c>
      <c r="AF613" s="6">
        <f t="shared" si="494"/>
        <v>0</v>
      </c>
      <c r="AG613" s="6">
        <f t="shared" si="495"/>
        <v>0</v>
      </c>
      <c r="AH613" s="3">
        <f t="shared" si="496"/>
        <v>0</v>
      </c>
      <c r="AI613" s="6">
        <f t="shared" si="497"/>
        <v>0</v>
      </c>
      <c r="AJ613" s="3">
        <f t="shared" si="498"/>
        <v>0</v>
      </c>
      <c r="AK613" s="18" t="e">
        <f t="shared" si="499"/>
        <v>#DIV/0!</v>
      </c>
    </row>
    <row r="614" spans="2:37" hidden="1" x14ac:dyDescent="0.25">
      <c r="B614" s="80" t="s">
        <v>466</v>
      </c>
      <c r="C614" t="s">
        <v>467</v>
      </c>
      <c r="E614" s="6" t="s">
        <v>1305</v>
      </c>
      <c r="H614" s="3">
        <f t="shared" si="517"/>
        <v>0</v>
      </c>
      <c r="I614" s="3">
        <f t="shared" si="518"/>
        <v>0</v>
      </c>
      <c r="J614" s="6">
        <v>0</v>
      </c>
      <c r="K614" s="6">
        <f t="shared" si="519"/>
        <v>0</v>
      </c>
      <c r="L614" s="6">
        <f t="shared" si="520"/>
        <v>0</v>
      </c>
      <c r="M614" s="6">
        <f t="shared" si="521"/>
        <v>0</v>
      </c>
      <c r="N614" s="6">
        <f t="shared" si="522"/>
        <v>0</v>
      </c>
      <c r="O614" s="3">
        <f t="shared" si="523"/>
        <v>0</v>
      </c>
      <c r="P614" s="65">
        <f t="shared" si="524"/>
        <v>0</v>
      </c>
      <c r="Q614" s="6">
        <f t="shared" si="480"/>
        <v>0</v>
      </c>
      <c r="R614" s="6">
        <f t="shared" si="481"/>
        <v>0</v>
      </c>
      <c r="S614" s="6">
        <f t="shared" si="508"/>
        <v>0</v>
      </c>
      <c r="T614" s="6">
        <f t="shared" si="482"/>
        <v>0</v>
      </c>
      <c r="U614" s="6">
        <f t="shared" si="483"/>
        <v>0</v>
      </c>
      <c r="V614" s="3">
        <f t="shared" si="484"/>
        <v>0</v>
      </c>
      <c r="W614" s="3">
        <f t="shared" si="485"/>
        <v>0</v>
      </c>
      <c r="X614" s="3">
        <f t="shared" si="486"/>
        <v>0</v>
      </c>
      <c r="Y614" s="18" t="e">
        <f t="shared" si="487"/>
        <v>#DIV/0!</v>
      </c>
      <c r="Z614" s="6">
        <f t="shared" si="488"/>
        <v>0</v>
      </c>
      <c r="AA614" s="6">
        <f t="shared" si="489"/>
        <v>0</v>
      </c>
      <c r="AB614" s="6">
        <f t="shared" si="490"/>
        <v>0</v>
      </c>
      <c r="AC614" s="18" t="e">
        <f t="shared" si="491"/>
        <v>#DIV/0!</v>
      </c>
      <c r="AD614" s="6">
        <f t="shared" si="492"/>
        <v>0</v>
      </c>
      <c r="AE614" s="6">
        <f t="shared" si="493"/>
        <v>0</v>
      </c>
      <c r="AF614" s="6">
        <f t="shared" si="494"/>
        <v>0</v>
      </c>
      <c r="AG614" s="6">
        <f t="shared" si="495"/>
        <v>0</v>
      </c>
      <c r="AH614" s="3">
        <f t="shared" si="496"/>
        <v>0</v>
      </c>
      <c r="AI614" s="6">
        <f t="shared" si="497"/>
        <v>0</v>
      </c>
      <c r="AJ614" s="3">
        <f t="shared" si="498"/>
        <v>0</v>
      </c>
      <c r="AK614" s="18" t="e">
        <f t="shared" si="499"/>
        <v>#DIV/0!</v>
      </c>
    </row>
    <row r="615" spans="2:37" hidden="1" x14ac:dyDescent="0.25">
      <c r="B615" s="80" t="s">
        <v>880</v>
      </c>
      <c r="C615" t="s">
        <v>881</v>
      </c>
      <c r="E615"/>
      <c r="H615" s="3">
        <f t="shared" si="517"/>
        <v>0</v>
      </c>
      <c r="I615" s="3">
        <f t="shared" si="518"/>
        <v>0</v>
      </c>
      <c r="J615" s="6">
        <v>0</v>
      </c>
      <c r="K615" s="6">
        <f t="shared" si="519"/>
        <v>0</v>
      </c>
      <c r="L615" s="6">
        <f t="shared" si="520"/>
        <v>0</v>
      </c>
      <c r="M615" s="6">
        <f t="shared" si="521"/>
        <v>0</v>
      </c>
      <c r="N615" s="6">
        <f t="shared" si="522"/>
        <v>0</v>
      </c>
      <c r="O615" s="3">
        <f t="shared" si="523"/>
        <v>0</v>
      </c>
      <c r="P615" s="65">
        <f t="shared" si="524"/>
        <v>0</v>
      </c>
      <c r="Q615" s="6">
        <f t="shared" si="480"/>
        <v>0</v>
      </c>
      <c r="R615" s="6">
        <f t="shared" si="481"/>
        <v>0</v>
      </c>
      <c r="S615" s="6">
        <f t="shared" si="508"/>
        <v>0</v>
      </c>
      <c r="T615" s="6">
        <f t="shared" si="482"/>
        <v>0</v>
      </c>
      <c r="U615" s="6">
        <f t="shared" si="483"/>
        <v>0</v>
      </c>
      <c r="V615" s="3">
        <f t="shared" si="484"/>
        <v>0</v>
      </c>
      <c r="W615" s="3">
        <f t="shared" si="485"/>
        <v>0</v>
      </c>
      <c r="X615" s="3">
        <f t="shared" si="486"/>
        <v>0</v>
      </c>
      <c r="Y615" s="18" t="e">
        <f t="shared" si="487"/>
        <v>#DIV/0!</v>
      </c>
      <c r="Z615" s="6">
        <f t="shared" si="488"/>
        <v>0</v>
      </c>
      <c r="AA615" s="6">
        <f t="shared" si="489"/>
        <v>0</v>
      </c>
      <c r="AB615" s="6">
        <f t="shared" si="490"/>
        <v>0</v>
      </c>
      <c r="AC615" s="18" t="e">
        <f t="shared" si="491"/>
        <v>#DIV/0!</v>
      </c>
      <c r="AD615" s="6">
        <f t="shared" si="492"/>
        <v>0</v>
      </c>
      <c r="AE615" s="6">
        <f t="shared" si="493"/>
        <v>0</v>
      </c>
      <c r="AF615" s="6">
        <f t="shared" si="494"/>
        <v>0</v>
      </c>
      <c r="AG615" s="6">
        <f t="shared" si="495"/>
        <v>0</v>
      </c>
      <c r="AH615" s="3">
        <f t="shared" si="496"/>
        <v>0</v>
      </c>
      <c r="AI615" s="6">
        <f t="shared" si="497"/>
        <v>0</v>
      </c>
      <c r="AJ615" s="3">
        <f t="shared" si="498"/>
        <v>0</v>
      </c>
      <c r="AK615" s="18" t="e">
        <f t="shared" si="499"/>
        <v>#DIV/0!</v>
      </c>
    </row>
    <row r="616" spans="2:37" hidden="1" x14ac:dyDescent="0.25">
      <c r="B616" s="80" t="s">
        <v>882</v>
      </c>
      <c r="C616" t="s">
        <v>884</v>
      </c>
      <c r="E616"/>
      <c r="H616" s="3">
        <f t="shared" si="517"/>
        <v>0</v>
      </c>
      <c r="I616" s="3">
        <f t="shared" si="518"/>
        <v>0</v>
      </c>
      <c r="J616" s="6">
        <v>0</v>
      </c>
      <c r="K616" s="6">
        <f t="shared" si="519"/>
        <v>0</v>
      </c>
      <c r="L616" s="6">
        <f t="shared" si="520"/>
        <v>0</v>
      </c>
      <c r="M616" s="6">
        <f t="shared" si="521"/>
        <v>0</v>
      </c>
      <c r="N616" s="6">
        <f t="shared" si="522"/>
        <v>0</v>
      </c>
      <c r="O616" s="3">
        <f t="shared" si="523"/>
        <v>0</v>
      </c>
      <c r="P616" s="65">
        <f t="shared" si="524"/>
        <v>0</v>
      </c>
      <c r="Q616" s="6">
        <f t="shared" si="480"/>
        <v>0</v>
      </c>
      <c r="R616" s="6">
        <f t="shared" si="481"/>
        <v>0</v>
      </c>
      <c r="S616" s="6">
        <f t="shared" si="508"/>
        <v>0</v>
      </c>
      <c r="T616" s="6">
        <f t="shared" si="482"/>
        <v>0</v>
      </c>
      <c r="U616" s="6">
        <f t="shared" si="483"/>
        <v>0</v>
      </c>
      <c r="V616" s="3">
        <f t="shared" si="484"/>
        <v>0</v>
      </c>
      <c r="W616" s="3">
        <f t="shared" si="485"/>
        <v>0</v>
      </c>
      <c r="X616" s="3">
        <f t="shared" si="486"/>
        <v>0</v>
      </c>
      <c r="Y616" s="18" t="e">
        <f t="shared" si="487"/>
        <v>#DIV/0!</v>
      </c>
      <c r="Z616" s="6">
        <f t="shared" si="488"/>
        <v>0</v>
      </c>
      <c r="AA616" s="6">
        <f t="shared" si="489"/>
        <v>0</v>
      </c>
      <c r="AB616" s="6">
        <f t="shared" si="490"/>
        <v>0</v>
      </c>
      <c r="AC616" s="18" t="e">
        <f t="shared" si="491"/>
        <v>#DIV/0!</v>
      </c>
      <c r="AD616" s="6">
        <f t="shared" si="492"/>
        <v>0</v>
      </c>
      <c r="AE616" s="6">
        <f t="shared" si="493"/>
        <v>0</v>
      </c>
      <c r="AF616" s="6">
        <f t="shared" si="494"/>
        <v>0</v>
      </c>
      <c r="AG616" s="6">
        <f t="shared" si="495"/>
        <v>0</v>
      </c>
      <c r="AH616" s="3">
        <f t="shared" si="496"/>
        <v>0</v>
      </c>
      <c r="AI616" s="6">
        <f t="shared" si="497"/>
        <v>0</v>
      </c>
      <c r="AJ616" s="3">
        <f t="shared" si="498"/>
        <v>0</v>
      </c>
      <c r="AK616" s="18" t="e">
        <f t="shared" si="499"/>
        <v>#DIV/0!</v>
      </c>
    </row>
    <row r="617" spans="2:37" hidden="1" x14ac:dyDescent="0.25">
      <c r="B617" s="80" t="s">
        <v>885</v>
      </c>
      <c r="C617" t="s">
        <v>886</v>
      </c>
      <c r="E617"/>
      <c r="H617" s="3">
        <f t="shared" si="517"/>
        <v>0</v>
      </c>
      <c r="I617" s="3">
        <f t="shared" si="518"/>
        <v>0</v>
      </c>
      <c r="J617" s="6">
        <v>0</v>
      </c>
      <c r="K617" s="6">
        <f t="shared" si="519"/>
        <v>0</v>
      </c>
      <c r="L617" s="6">
        <f t="shared" si="520"/>
        <v>0</v>
      </c>
      <c r="M617" s="6">
        <f t="shared" si="521"/>
        <v>0</v>
      </c>
      <c r="N617" s="6">
        <f t="shared" si="522"/>
        <v>0</v>
      </c>
      <c r="O617" s="3">
        <f t="shared" si="523"/>
        <v>0</v>
      </c>
      <c r="P617" s="65">
        <f t="shared" si="524"/>
        <v>0</v>
      </c>
      <c r="Q617" s="6">
        <f t="shared" si="480"/>
        <v>0</v>
      </c>
      <c r="R617" s="6">
        <f t="shared" si="481"/>
        <v>0</v>
      </c>
      <c r="S617" s="6">
        <f t="shared" si="508"/>
        <v>0</v>
      </c>
      <c r="T617" s="6">
        <f t="shared" si="482"/>
        <v>0</v>
      </c>
      <c r="U617" s="6">
        <f t="shared" si="483"/>
        <v>0</v>
      </c>
      <c r="V617" s="3">
        <f t="shared" si="484"/>
        <v>0</v>
      </c>
      <c r="W617" s="3">
        <f t="shared" si="485"/>
        <v>0</v>
      </c>
      <c r="X617" s="3">
        <f t="shared" si="486"/>
        <v>0</v>
      </c>
      <c r="Y617" s="18" t="e">
        <f t="shared" si="487"/>
        <v>#DIV/0!</v>
      </c>
      <c r="Z617" s="6">
        <f t="shared" si="488"/>
        <v>0</v>
      </c>
      <c r="AA617" s="6">
        <f t="shared" si="489"/>
        <v>0</v>
      </c>
      <c r="AB617" s="6">
        <f t="shared" si="490"/>
        <v>0</v>
      </c>
      <c r="AC617" s="18" t="e">
        <f t="shared" si="491"/>
        <v>#DIV/0!</v>
      </c>
      <c r="AD617" s="6">
        <f t="shared" si="492"/>
        <v>0</v>
      </c>
      <c r="AE617" s="6">
        <f t="shared" si="493"/>
        <v>0</v>
      </c>
      <c r="AF617" s="6">
        <f t="shared" si="494"/>
        <v>0</v>
      </c>
      <c r="AG617" s="6">
        <f t="shared" si="495"/>
        <v>0</v>
      </c>
      <c r="AH617" s="3">
        <f t="shared" si="496"/>
        <v>0</v>
      </c>
      <c r="AI617" s="6">
        <f t="shared" si="497"/>
        <v>0</v>
      </c>
      <c r="AJ617" s="3">
        <f t="shared" si="498"/>
        <v>0</v>
      </c>
      <c r="AK617" s="18" t="e">
        <f t="shared" si="499"/>
        <v>#DIV/0!</v>
      </c>
    </row>
    <row r="618" spans="2:37" hidden="1" x14ac:dyDescent="0.25">
      <c r="B618" s="80" t="s">
        <v>887</v>
      </c>
      <c r="C618" t="s">
        <v>888</v>
      </c>
      <c r="E618"/>
      <c r="H618" s="3">
        <f t="shared" si="517"/>
        <v>0</v>
      </c>
      <c r="I618" s="3">
        <f t="shared" si="518"/>
        <v>0</v>
      </c>
      <c r="J618" s="6">
        <v>0</v>
      </c>
      <c r="K618" s="6">
        <f t="shared" si="519"/>
        <v>0</v>
      </c>
      <c r="L618" s="6">
        <f t="shared" si="520"/>
        <v>0</v>
      </c>
      <c r="M618" s="6">
        <f t="shared" si="521"/>
        <v>0</v>
      </c>
      <c r="N618" s="6">
        <f t="shared" si="522"/>
        <v>0</v>
      </c>
      <c r="O618" s="3">
        <f t="shared" si="523"/>
        <v>0</v>
      </c>
      <c r="P618" s="65">
        <f t="shared" si="524"/>
        <v>0</v>
      </c>
      <c r="Q618" s="6">
        <f t="shared" si="480"/>
        <v>0</v>
      </c>
      <c r="R618" s="6">
        <f t="shared" si="481"/>
        <v>0</v>
      </c>
      <c r="S618" s="6">
        <f t="shared" si="508"/>
        <v>0</v>
      </c>
      <c r="T618" s="6">
        <f t="shared" si="482"/>
        <v>0</v>
      </c>
      <c r="U618" s="6">
        <f t="shared" si="483"/>
        <v>0</v>
      </c>
      <c r="V618" s="3">
        <f t="shared" si="484"/>
        <v>0</v>
      </c>
      <c r="W618" s="3">
        <f t="shared" si="485"/>
        <v>0</v>
      </c>
      <c r="X618" s="3">
        <f t="shared" si="486"/>
        <v>0</v>
      </c>
      <c r="Y618" s="18" t="e">
        <f t="shared" si="487"/>
        <v>#DIV/0!</v>
      </c>
      <c r="Z618" s="6">
        <f t="shared" si="488"/>
        <v>0</v>
      </c>
      <c r="AA618" s="6">
        <f t="shared" si="489"/>
        <v>0</v>
      </c>
      <c r="AB618" s="6">
        <f t="shared" si="490"/>
        <v>0</v>
      </c>
      <c r="AC618" s="18" t="e">
        <f t="shared" si="491"/>
        <v>#DIV/0!</v>
      </c>
      <c r="AD618" s="6">
        <f t="shared" si="492"/>
        <v>0</v>
      </c>
      <c r="AE618" s="6">
        <f t="shared" si="493"/>
        <v>0</v>
      </c>
      <c r="AF618" s="6">
        <f t="shared" si="494"/>
        <v>0</v>
      </c>
      <c r="AG618" s="6">
        <f t="shared" si="495"/>
        <v>0</v>
      </c>
      <c r="AH618" s="3">
        <f t="shared" si="496"/>
        <v>0</v>
      </c>
      <c r="AI618" s="6">
        <f t="shared" si="497"/>
        <v>0</v>
      </c>
      <c r="AJ618" s="3">
        <f t="shared" si="498"/>
        <v>0</v>
      </c>
      <c r="AK618" s="18" t="e">
        <f t="shared" si="499"/>
        <v>#DIV/0!</v>
      </c>
    </row>
    <row r="619" spans="2:37" hidden="1" x14ac:dyDescent="0.25">
      <c r="B619" s="80" t="s">
        <v>889</v>
      </c>
      <c r="C619" t="s">
        <v>890</v>
      </c>
      <c r="E619"/>
      <c r="H619" s="3">
        <f t="shared" si="517"/>
        <v>0</v>
      </c>
      <c r="I619" s="3">
        <f t="shared" si="518"/>
        <v>0</v>
      </c>
      <c r="J619" s="6">
        <v>0</v>
      </c>
      <c r="K619" s="6">
        <f t="shared" si="519"/>
        <v>0</v>
      </c>
      <c r="L619" s="6">
        <f t="shared" si="520"/>
        <v>0</v>
      </c>
      <c r="M619" s="6">
        <f t="shared" si="521"/>
        <v>0</v>
      </c>
      <c r="N619" s="6">
        <f t="shared" si="522"/>
        <v>0</v>
      </c>
      <c r="O619" s="3">
        <f t="shared" si="523"/>
        <v>0</v>
      </c>
      <c r="P619" s="65">
        <f t="shared" si="524"/>
        <v>0</v>
      </c>
      <c r="Q619" s="6">
        <f t="shared" si="480"/>
        <v>0</v>
      </c>
      <c r="R619" s="6">
        <f t="shared" si="481"/>
        <v>0</v>
      </c>
      <c r="S619" s="6">
        <f t="shared" si="508"/>
        <v>0</v>
      </c>
      <c r="T619" s="6">
        <f t="shared" si="482"/>
        <v>0</v>
      </c>
      <c r="U619" s="6">
        <f t="shared" si="483"/>
        <v>0</v>
      </c>
      <c r="V619" s="3">
        <f t="shared" si="484"/>
        <v>0</v>
      </c>
      <c r="W619" s="3">
        <f t="shared" si="485"/>
        <v>0</v>
      </c>
      <c r="X619" s="3">
        <f t="shared" si="486"/>
        <v>0</v>
      </c>
      <c r="Y619" s="18" t="e">
        <f t="shared" si="487"/>
        <v>#DIV/0!</v>
      </c>
      <c r="Z619" s="6">
        <f t="shared" si="488"/>
        <v>0</v>
      </c>
      <c r="AA619" s="6">
        <f t="shared" si="489"/>
        <v>0</v>
      </c>
      <c r="AB619" s="6">
        <f t="shared" si="490"/>
        <v>0</v>
      </c>
      <c r="AC619" s="18" t="e">
        <f t="shared" si="491"/>
        <v>#DIV/0!</v>
      </c>
      <c r="AD619" s="6">
        <f t="shared" si="492"/>
        <v>0</v>
      </c>
      <c r="AE619" s="6">
        <f t="shared" si="493"/>
        <v>0</v>
      </c>
      <c r="AF619" s="6">
        <f t="shared" si="494"/>
        <v>0</v>
      </c>
      <c r="AG619" s="6">
        <f t="shared" si="495"/>
        <v>0</v>
      </c>
      <c r="AH619" s="3">
        <f t="shared" si="496"/>
        <v>0</v>
      </c>
      <c r="AI619" s="6">
        <f t="shared" si="497"/>
        <v>0</v>
      </c>
      <c r="AJ619" s="3">
        <f t="shared" si="498"/>
        <v>0</v>
      </c>
      <c r="AK619" s="18" t="e">
        <f t="shared" si="499"/>
        <v>#DIV/0!</v>
      </c>
    </row>
    <row r="620" spans="2:37" hidden="1" x14ac:dyDescent="0.25">
      <c r="B620" s="80" t="s">
        <v>893</v>
      </c>
      <c r="C620" t="s">
        <v>894</v>
      </c>
      <c r="E620"/>
      <c r="H620" s="3">
        <f t="shared" si="517"/>
        <v>0</v>
      </c>
      <c r="I620" s="3">
        <f t="shared" si="518"/>
        <v>0</v>
      </c>
      <c r="J620" s="6">
        <v>0</v>
      </c>
      <c r="K620" s="6">
        <f t="shared" si="519"/>
        <v>0</v>
      </c>
      <c r="L620" s="6">
        <f t="shared" si="520"/>
        <v>0</v>
      </c>
      <c r="M620" s="6">
        <f t="shared" si="521"/>
        <v>0</v>
      </c>
      <c r="N620" s="6">
        <f t="shared" si="522"/>
        <v>0</v>
      </c>
      <c r="O620" s="3">
        <f t="shared" si="523"/>
        <v>0</v>
      </c>
      <c r="P620" s="65">
        <f t="shared" si="524"/>
        <v>0</v>
      </c>
      <c r="Q620" s="6">
        <f t="shared" si="480"/>
        <v>0</v>
      </c>
      <c r="R620" s="6">
        <f t="shared" si="481"/>
        <v>0</v>
      </c>
      <c r="S620" s="6">
        <f t="shared" si="508"/>
        <v>0</v>
      </c>
      <c r="T620" s="6">
        <f t="shared" si="482"/>
        <v>0</v>
      </c>
      <c r="U620" s="6">
        <f t="shared" si="483"/>
        <v>0</v>
      </c>
      <c r="V620" s="3">
        <f t="shared" si="484"/>
        <v>0</v>
      </c>
      <c r="W620" s="3">
        <f t="shared" si="485"/>
        <v>0</v>
      </c>
      <c r="X620" s="3">
        <f t="shared" si="486"/>
        <v>0</v>
      </c>
      <c r="Y620" s="18" t="e">
        <f t="shared" si="487"/>
        <v>#DIV/0!</v>
      </c>
      <c r="Z620" s="6">
        <f t="shared" si="488"/>
        <v>0</v>
      </c>
      <c r="AA620" s="6">
        <f t="shared" si="489"/>
        <v>0</v>
      </c>
      <c r="AB620" s="6">
        <f t="shared" si="490"/>
        <v>0</v>
      </c>
      <c r="AC620" s="18" t="e">
        <f t="shared" si="491"/>
        <v>#DIV/0!</v>
      </c>
      <c r="AD620" s="6">
        <f t="shared" si="492"/>
        <v>0</v>
      </c>
      <c r="AE620" s="6">
        <f t="shared" si="493"/>
        <v>0</v>
      </c>
      <c r="AF620" s="6">
        <f t="shared" si="494"/>
        <v>0</v>
      </c>
      <c r="AG620" s="6">
        <f t="shared" si="495"/>
        <v>0</v>
      </c>
      <c r="AH620" s="3">
        <f t="shared" si="496"/>
        <v>0</v>
      </c>
      <c r="AI620" s="6">
        <f t="shared" si="497"/>
        <v>0</v>
      </c>
      <c r="AJ620" s="3">
        <f t="shared" si="498"/>
        <v>0</v>
      </c>
      <c r="AK620" s="18" t="e">
        <f t="shared" si="499"/>
        <v>#DIV/0!</v>
      </c>
    </row>
    <row r="621" spans="2:37" hidden="1" x14ac:dyDescent="0.25">
      <c r="B621" s="80" t="s">
        <v>895</v>
      </c>
      <c r="C621" t="s">
        <v>896</v>
      </c>
      <c r="E621"/>
      <c r="H621" s="3">
        <f t="shared" si="517"/>
        <v>0</v>
      </c>
      <c r="I621" s="3">
        <f t="shared" si="518"/>
        <v>0</v>
      </c>
      <c r="J621" s="6">
        <v>0</v>
      </c>
      <c r="K621" s="6">
        <f t="shared" si="519"/>
        <v>0</v>
      </c>
      <c r="L621" s="6">
        <f t="shared" si="520"/>
        <v>0</v>
      </c>
      <c r="M621" s="6">
        <f t="shared" si="521"/>
        <v>0</v>
      </c>
      <c r="N621" s="6">
        <f t="shared" si="522"/>
        <v>0</v>
      </c>
      <c r="O621" s="3">
        <f t="shared" si="523"/>
        <v>0</v>
      </c>
      <c r="P621" s="65">
        <f t="shared" si="524"/>
        <v>0</v>
      </c>
      <c r="Q621" s="6">
        <f t="shared" si="480"/>
        <v>0</v>
      </c>
      <c r="R621" s="6">
        <f t="shared" si="481"/>
        <v>0</v>
      </c>
      <c r="S621" s="6">
        <f t="shared" si="508"/>
        <v>0</v>
      </c>
      <c r="T621" s="6">
        <f t="shared" si="482"/>
        <v>0</v>
      </c>
      <c r="U621" s="6">
        <f t="shared" si="483"/>
        <v>0</v>
      </c>
      <c r="V621" s="3">
        <f t="shared" si="484"/>
        <v>0</v>
      </c>
      <c r="W621" s="3">
        <f t="shared" si="485"/>
        <v>0</v>
      </c>
      <c r="X621" s="3">
        <f t="shared" si="486"/>
        <v>0</v>
      </c>
      <c r="Y621" s="18" t="e">
        <f t="shared" si="487"/>
        <v>#DIV/0!</v>
      </c>
      <c r="Z621" s="6">
        <f t="shared" si="488"/>
        <v>0</v>
      </c>
      <c r="AA621" s="6">
        <f t="shared" si="489"/>
        <v>0</v>
      </c>
      <c r="AB621" s="6">
        <f t="shared" si="490"/>
        <v>0</v>
      </c>
      <c r="AC621" s="18" t="e">
        <f t="shared" si="491"/>
        <v>#DIV/0!</v>
      </c>
      <c r="AD621" s="6">
        <f t="shared" si="492"/>
        <v>0</v>
      </c>
      <c r="AE621" s="6">
        <f t="shared" si="493"/>
        <v>0</v>
      </c>
      <c r="AF621" s="6">
        <f t="shared" si="494"/>
        <v>0</v>
      </c>
      <c r="AG621" s="6">
        <f t="shared" si="495"/>
        <v>0</v>
      </c>
      <c r="AH621" s="3">
        <f t="shared" si="496"/>
        <v>0</v>
      </c>
      <c r="AI621" s="6">
        <f t="shared" si="497"/>
        <v>0</v>
      </c>
      <c r="AJ621" s="3">
        <f t="shared" si="498"/>
        <v>0</v>
      </c>
      <c r="AK621" s="18" t="e">
        <f t="shared" si="499"/>
        <v>#DIV/0!</v>
      </c>
    </row>
    <row r="622" spans="2:37" hidden="1" x14ac:dyDescent="0.25">
      <c r="B622" s="80" t="s">
        <v>899</v>
      </c>
      <c r="C622" t="s">
        <v>900</v>
      </c>
      <c r="E622"/>
      <c r="H622" s="3">
        <f t="shared" si="517"/>
        <v>0</v>
      </c>
      <c r="I622" s="3">
        <f t="shared" si="518"/>
        <v>0</v>
      </c>
      <c r="J622" s="6">
        <v>0</v>
      </c>
      <c r="K622" s="6">
        <f t="shared" si="519"/>
        <v>0</v>
      </c>
      <c r="L622" s="6">
        <f t="shared" si="520"/>
        <v>0</v>
      </c>
      <c r="M622" s="6">
        <f t="shared" si="521"/>
        <v>0</v>
      </c>
      <c r="N622" s="6">
        <f t="shared" si="522"/>
        <v>0</v>
      </c>
      <c r="O622" s="3">
        <f t="shared" si="523"/>
        <v>0</v>
      </c>
      <c r="P622" s="65">
        <f t="shared" si="524"/>
        <v>0</v>
      </c>
      <c r="Q622" s="6">
        <f t="shared" si="480"/>
        <v>0</v>
      </c>
      <c r="R622" s="6">
        <f t="shared" si="481"/>
        <v>0</v>
      </c>
      <c r="S622" s="6">
        <f t="shared" si="508"/>
        <v>0</v>
      </c>
      <c r="T622" s="6">
        <f t="shared" si="482"/>
        <v>0</v>
      </c>
      <c r="U622" s="6">
        <f t="shared" si="483"/>
        <v>0</v>
      </c>
      <c r="V622" s="3">
        <f t="shared" si="484"/>
        <v>0</v>
      </c>
      <c r="W622" s="3">
        <f t="shared" si="485"/>
        <v>0</v>
      </c>
      <c r="X622" s="3">
        <f t="shared" si="486"/>
        <v>0</v>
      </c>
      <c r="Y622" s="18" t="e">
        <f t="shared" si="487"/>
        <v>#DIV/0!</v>
      </c>
      <c r="Z622" s="6">
        <f t="shared" si="488"/>
        <v>0</v>
      </c>
      <c r="AA622" s="6">
        <f t="shared" si="489"/>
        <v>0</v>
      </c>
      <c r="AB622" s="6">
        <f t="shared" si="490"/>
        <v>0</v>
      </c>
      <c r="AC622" s="18" t="e">
        <f t="shared" si="491"/>
        <v>#DIV/0!</v>
      </c>
      <c r="AD622" s="6">
        <f t="shared" si="492"/>
        <v>0</v>
      </c>
      <c r="AE622" s="6">
        <f t="shared" si="493"/>
        <v>0</v>
      </c>
      <c r="AF622" s="6">
        <f t="shared" si="494"/>
        <v>0</v>
      </c>
      <c r="AG622" s="6">
        <f t="shared" si="495"/>
        <v>0</v>
      </c>
      <c r="AH622" s="3">
        <f t="shared" si="496"/>
        <v>0</v>
      </c>
      <c r="AI622" s="6">
        <f t="shared" si="497"/>
        <v>0</v>
      </c>
      <c r="AJ622" s="3">
        <f t="shared" si="498"/>
        <v>0</v>
      </c>
      <c r="AK622" s="18" t="e">
        <f t="shared" si="499"/>
        <v>#DIV/0!</v>
      </c>
    </row>
    <row r="623" spans="2:37" hidden="1" x14ac:dyDescent="0.25">
      <c r="B623" s="80" t="s">
        <v>907</v>
      </c>
      <c r="C623" t="s">
        <v>908</v>
      </c>
      <c r="E623"/>
      <c r="H623" s="3">
        <f t="shared" si="517"/>
        <v>0</v>
      </c>
      <c r="I623" s="3">
        <f t="shared" si="518"/>
        <v>0</v>
      </c>
      <c r="J623" s="6">
        <v>0</v>
      </c>
      <c r="K623" s="6">
        <f t="shared" si="519"/>
        <v>0</v>
      </c>
      <c r="L623" s="6">
        <f t="shared" si="520"/>
        <v>0</v>
      </c>
      <c r="M623" s="6">
        <f t="shared" si="521"/>
        <v>0</v>
      </c>
      <c r="N623" s="6">
        <f t="shared" si="522"/>
        <v>0</v>
      </c>
      <c r="O623" s="3">
        <f t="shared" si="523"/>
        <v>0</v>
      </c>
      <c r="P623" s="65">
        <f t="shared" si="524"/>
        <v>0</v>
      </c>
      <c r="Q623" s="6">
        <f t="shared" si="480"/>
        <v>0</v>
      </c>
      <c r="R623" s="6">
        <f t="shared" si="481"/>
        <v>0</v>
      </c>
      <c r="S623" s="6">
        <f t="shared" si="508"/>
        <v>0</v>
      </c>
      <c r="T623" s="6">
        <f t="shared" si="482"/>
        <v>0</v>
      </c>
      <c r="U623" s="6">
        <f t="shared" si="483"/>
        <v>0</v>
      </c>
      <c r="V623" s="3">
        <f t="shared" si="484"/>
        <v>0</v>
      </c>
      <c r="W623" s="3">
        <f t="shared" si="485"/>
        <v>0</v>
      </c>
      <c r="X623" s="3">
        <f t="shared" si="486"/>
        <v>0</v>
      </c>
      <c r="Y623" s="18" t="e">
        <f t="shared" si="487"/>
        <v>#DIV/0!</v>
      </c>
      <c r="Z623" s="6">
        <f t="shared" si="488"/>
        <v>0</v>
      </c>
      <c r="AA623" s="6">
        <f t="shared" si="489"/>
        <v>0</v>
      </c>
      <c r="AB623" s="6">
        <f t="shared" si="490"/>
        <v>0</v>
      </c>
      <c r="AC623" s="18" t="e">
        <f t="shared" si="491"/>
        <v>#DIV/0!</v>
      </c>
      <c r="AD623" s="6">
        <f t="shared" si="492"/>
        <v>0</v>
      </c>
      <c r="AE623" s="6">
        <f t="shared" si="493"/>
        <v>0</v>
      </c>
      <c r="AF623" s="6">
        <f t="shared" si="494"/>
        <v>0</v>
      </c>
      <c r="AG623" s="6">
        <f t="shared" si="495"/>
        <v>0</v>
      </c>
      <c r="AH623" s="3">
        <f t="shared" si="496"/>
        <v>0</v>
      </c>
      <c r="AI623" s="6">
        <f t="shared" si="497"/>
        <v>0</v>
      </c>
      <c r="AJ623" s="3">
        <f t="shared" si="498"/>
        <v>0</v>
      </c>
      <c r="AK623" s="18" t="e">
        <f t="shared" si="499"/>
        <v>#DIV/0!</v>
      </c>
    </row>
    <row r="624" spans="2:37" hidden="1" x14ac:dyDescent="0.25">
      <c r="B624" s="80" t="s">
        <v>929</v>
      </c>
      <c r="C624" t="s">
        <v>930</v>
      </c>
      <c r="E624"/>
      <c r="H624" s="3">
        <f t="shared" si="517"/>
        <v>0</v>
      </c>
      <c r="I624" s="3">
        <f t="shared" si="518"/>
        <v>0</v>
      </c>
      <c r="J624" s="6">
        <v>0</v>
      </c>
      <c r="K624" s="6">
        <f t="shared" si="519"/>
        <v>0</v>
      </c>
      <c r="L624" s="6">
        <f t="shared" si="520"/>
        <v>0</v>
      </c>
      <c r="M624" s="6">
        <f t="shared" si="521"/>
        <v>0</v>
      </c>
      <c r="N624" s="6">
        <f t="shared" si="522"/>
        <v>0</v>
      </c>
      <c r="O624" s="3">
        <f t="shared" si="523"/>
        <v>0</v>
      </c>
      <c r="P624" s="65">
        <f t="shared" si="524"/>
        <v>0</v>
      </c>
      <c r="Q624" s="6">
        <f t="shared" si="480"/>
        <v>0</v>
      </c>
      <c r="R624" s="6">
        <f t="shared" si="481"/>
        <v>0</v>
      </c>
      <c r="S624" s="6">
        <f t="shared" si="508"/>
        <v>0</v>
      </c>
      <c r="T624" s="6">
        <f t="shared" si="482"/>
        <v>0</v>
      </c>
      <c r="U624" s="6">
        <f t="shared" si="483"/>
        <v>0</v>
      </c>
      <c r="V624" s="3">
        <f t="shared" si="484"/>
        <v>0</v>
      </c>
      <c r="W624" s="3">
        <f t="shared" si="485"/>
        <v>0</v>
      </c>
      <c r="X624" s="3">
        <f t="shared" si="486"/>
        <v>0</v>
      </c>
      <c r="Y624" s="18" t="e">
        <f t="shared" si="487"/>
        <v>#DIV/0!</v>
      </c>
      <c r="Z624" s="6">
        <f t="shared" si="488"/>
        <v>0</v>
      </c>
      <c r="AA624" s="6">
        <f t="shared" si="489"/>
        <v>0</v>
      </c>
      <c r="AB624" s="6">
        <f t="shared" si="490"/>
        <v>0</v>
      </c>
      <c r="AC624" s="18" t="e">
        <f t="shared" si="491"/>
        <v>#DIV/0!</v>
      </c>
      <c r="AD624" s="6">
        <f t="shared" si="492"/>
        <v>0</v>
      </c>
      <c r="AE624" s="6">
        <f t="shared" si="493"/>
        <v>0</v>
      </c>
      <c r="AF624" s="6">
        <f t="shared" si="494"/>
        <v>0</v>
      </c>
      <c r="AG624" s="6">
        <f t="shared" si="495"/>
        <v>0</v>
      </c>
      <c r="AH624" s="3">
        <f t="shared" si="496"/>
        <v>0</v>
      </c>
      <c r="AI624" s="6">
        <f t="shared" si="497"/>
        <v>0</v>
      </c>
      <c r="AJ624" s="3">
        <f t="shared" si="498"/>
        <v>0</v>
      </c>
      <c r="AK624" s="18" t="e">
        <f t="shared" si="499"/>
        <v>#DIV/0!</v>
      </c>
    </row>
    <row r="625" spans="2:37" hidden="1" x14ac:dyDescent="0.25">
      <c r="B625" s="80" t="s">
        <v>925</v>
      </c>
      <c r="C625" t="s">
        <v>926</v>
      </c>
      <c r="E625"/>
      <c r="H625" s="3">
        <f t="shared" si="517"/>
        <v>0</v>
      </c>
      <c r="I625" s="3">
        <f t="shared" si="518"/>
        <v>0</v>
      </c>
      <c r="J625" s="6">
        <v>0</v>
      </c>
      <c r="K625" s="6">
        <f t="shared" si="519"/>
        <v>0</v>
      </c>
      <c r="L625" s="6">
        <f t="shared" si="520"/>
        <v>0</v>
      </c>
      <c r="M625" s="6">
        <f t="shared" si="521"/>
        <v>0</v>
      </c>
      <c r="N625" s="6">
        <f t="shared" si="522"/>
        <v>0</v>
      </c>
      <c r="O625" s="3">
        <f t="shared" si="523"/>
        <v>0</v>
      </c>
      <c r="P625" s="65">
        <f t="shared" si="524"/>
        <v>0</v>
      </c>
      <c r="Q625" s="6">
        <f t="shared" si="480"/>
        <v>0</v>
      </c>
      <c r="R625" s="6">
        <f t="shared" si="481"/>
        <v>0</v>
      </c>
      <c r="S625" s="6">
        <f t="shared" si="508"/>
        <v>0</v>
      </c>
      <c r="T625" s="6">
        <f t="shared" si="482"/>
        <v>0</v>
      </c>
      <c r="U625" s="6">
        <f t="shared" si="483"/>
        <v>0</v>
      </c>
      <c r="V625" s="3">
        <f t="shared" si="484"/>
        <v>0</v>
      </c>
      <c r="W625" s="3">
        <f t="shared" si="485"/>
        <v>0</v>
      </c>
      <c r="X625" s="3">
        <f t="shared" si="486"/>
        <v>0</v>
      </c>
      <c r="Y625" s="18" t="e">
        <f t="shared" si="487"/>
        <v>#DIV/0!</v>
      </c>
      <c r="Z625" s="6">
        <f t="shared" si="488"/>
        <v>0</v>
      </c>
      <c r="AA625" s="6">
        <f t="shared" si="489"/>
        <v>0</v>
      </c>
      <c r="AB625" s="6">
        <f t="shared" si="490"/>
        <v>0</v>
      </c>
      <c r="AC625" s="18" t="e">
        <f t="shared" si="491"/>
        <v>#DIV/0!</v>
      </c>
      <c r="AD625" s="6">
        <f t="shared" si="492"/>
        <v>0</v>
      </c>
      <c r="AE625" s="6">
        <f t="shared" si="493"/>
        <v>0</v>
      </c>
      <c r="AF625" s="6">
        <f t="shared" si="494"/>
        <v>0</v>
      </c>
      <c r="AG625" s="6">
        <f t="shared" si="495"/>
        <v>0</v>
      </c>
      <c r="AH625" s="3">
        <f t="shared" si="496"/>
        <v>0</v>
      </c>
      <c r="AI625" s="6">
        <f t="shared" si="497"/>
        <v>0</v>
      </c>
      <c r="AJ625" s="3">
        <f t="shared" si="498"/>
        <v>0</v>
      </c>
      <c r="AK625" s="18" t="e">
        <f t="shared" si="499"/>
        <v>#DIV/0!</v>
      </c>
    </row>
    <row r="626" spans="2:37" hidden="1" x14ac:dyDescent="0.25">
      <c r="B626" s="80" t="s">
        <v>927</v>
      </c>
      <c r="C626" t="s">
        <v>928</v>
      </c>
      <c r="E626"/>
      <c r="H626" s="3">
        <f t="shared" si="517"/>
        <v>0</v>
      </c>
      <c r="I626" s="3">
        <f t="shared" si="518"/>
        <v>0</v>
      </c>
      <c r="J626" s="6">
        <v>0</v>
      </c>
      <c r="K626" s="6">
        <f t="shared" si="519"/>
        <v>0</v>
      </c>
      <c r="L626" s="6">
        <f t="shared" si="520"/>
        <v>0</v>
      </c>
      <c r="M626" s="6">
        <f t="shared" si="521"/>
        <v>0</v>
      </c>
      <c r="N626" s="6">
        <f t="shared" si="522"/>
        <v>0</v>
      </c>
      <c r="O626" s="3">
        <f t="shared" si="523"/>
        <v>0</v>
      </c>
      <c r="P626" s="65">
        <f t="shared" si="524"/>
        <v>0</v>
      </c>
      <c r="Q626" s="6">
        <f t="shared" si="480"/>
        <v>0</v>
      </c>
      <c r="R626" s="6">
        <f t="shared" si="481"/>
        <v>0</v>
      </c>
      <c r="S626" s="6">
        <f t="shared" si="508"/>
        <v>0</v>
      </c>
      <c r="T626" s="6">
        <f t="shared" si="482"/>
        <v>0</v>
      </c>
      <c r="U626" s="6">
        <f t="shared" si="483"/>
        <v>0</v>
      </c>
      <c r="V626" s="3">
        <f t="shared" si="484"/>
        <v>0</v>
      </c>
      <c r="W626" s="3">
        <f t="shared" si="485"/>
        <v>0</v>
      </c>
      <c r="X626" s="3">
        <f t="shared" si="486"/>
        <v>0</v>
      </c>
      <c r="Y626" s="18" t="e">
        <f t="shared" si="487"/>
        <v>#DIV/0!</v>
      </c>
      <c r="Z626" s="6">
        <f t="shared" si="488"/>
        <v>0</v>
      </c>
      <c r="AA626" s="6">
        <f t="shared" si="489"/>
        <v>0</v>
      </c>
      <c r="AB626" s="6">
        <f t="shared" si="490"/>
        <v>0</v>
      </c>
      <c r="AC626" s="18" t="e">
        <f t="shared" si="491"/>
        <v>#DIV/0!</v>
      </c>
      <c r="AD626" s="6">
        <f t="shared" si="492"/>
        <v>0</v>
      </c>
      <c r="AE626" s="6">
        <f t="shared" si="493"/>
        <v>0</v>
      </c>
      <c r="AF626" s="6">
        <f t="shared" si="494"/>
        <v>0</v>
      </c>
      <c r="AG626" s="6">
        <f t="shared" si="495"/>
        <v>0</v>
      </c>
      <c r="AH626" s="3">
        <f t="shared" si="496"/>
        <v>0</v>
      </c>
      <c r="AI626" s="6">
        <f t="shared" si="497"/>
        <v>0</v>
      </c>
      <c r="AJ626" s="3">
        <f t="shared" si="498"/>
        <v>0</v>
      </c>
      <c r="AK626" s="18" t="e">
        <f t="shared" si="499"/>
        <v>#DIV/0!</v>
      </c>
    </row>
    <row r="627" spans="2:37" hidden="1" x14ac:dyDescent="0.25">
      <c r="B627" s="80" t="s">
        <v>761</v>
      </c>
      <c r="C627" t="s">
        <v>762</v>
      </c>
      <c r="H627" s="3">
        <f t="shared" si="517"/>
        <v>0</v>
      </c>
      <c r="I627" s="3">
        <f t="shared" si="518"/>
        <v>0</v>
      </c>
      <c r="J627" s="6">
        <v>0</v>
      </c>
      <c r="K627" s="6">
        <f t="shared" si="519"/>
        <v>0</v>
      </c>
      <c r="L627" s="6">
        <f t="shared" si="520"/>
        <v>0</v>
      </c>
      <c r="M627" s="6">
        <f t="shared" si="521"/>
        <v>0</v>
      </c>
      <c r="N627" s="6">
        <f t="shared" si="522"/>
        <v>0</v>
      </c>
      <c r="O627" s="3">
        <f t="shared" si="523"/>
        <v>0</v>
      </c>
      <c r="P627" s="65">
        <f t="shared" si="524"/>
        <v>0</v>
      </c>
      <c r="Q627" s="6">
        <f t="shared" si="480"/>
        <v>0</v>
      </c>
      <c r="R627" s="6">
        <f t="shared" si="481"/>
        <v>0</v>
      </c>
      <c r="S627" s="6">
        <f t="shared" si="508"/>
        <v>0</v>
      </c>
      <c r="T627" s="6">
        <f t="shared" si="482"/>
        <v>0</v>
      </c>
      <c r="U627" s="6">
        <f t="shared" si="483"/>
        <v>0</v>
      </c>
      <c r="V627" s="3">
        <f t="shared" si="484"/>
        <v>0</v>
      </c>
      <c r="W627" s="3">
        <f t="shared" si="485"/>
        <v>0</v>
      </c>
      <c r="X627" s="3">
        <f t="shared" si="486"/>
        <v>0</v>
      </c>
      <c r="Y627" s="18" t="e">
        <f t="shared" si="487"/>
        <v>#DIV/0!</v>
      </c>
      <c r="Z627" s="6">
        <f t="shared" si="488"/>
        <v>0</v>
      </c>
      <c r="AA627" s="6">
        <f t="shared" si="489"/>
        <v>0</v>
      </c>
      <c r="AB627" s="6">
        <f t="shared" si="490"/>
        <v>0</v>
      </c>
      <c r="AC627" s="18" t="e">
        <f t="shared" si="491"/>
        <v>#DIV/0!</v>
      </c>
      <c r="AD627" s="6">
        <f t="shared" si="492"/>
        <v>0</v>
      </c>
      <c r="AE627" s="6">
        <f t="shared" si="493"/>
        <v>0</v>
      </c>
      <c r="AF627" s="6">
        <f t="shared" si="494"/>
        <v>0</v>
      </c>
      <c r="AG627" s="6">
        <f t="shared" si="495"/>
        <v>0</v>
      </c>
      <c r="AH627" s="3">
        <f t="shared" si="496"/>
        <v>0</v>
      </c>
      <c r="AI627" s="6">
        <f t="shared" si="497"/>
        <v>0</v>
      </c>
      <c r="AJ627" s="3">
        <f t="shared" si="498"/>
        <v>0</v>
      </c>
      <c r="AK627" s="18" t="e">
        <f t="shared" si="499"/>
        <v>#DIV/0!</v>
      </c>
    </row>
    <row r="628" spans="2:37" hidden="1" x14ac:dyDescent="0.25">
      <c r="B628" s="80" t="s">
        <v>773</v>
      </c>
      <c r="C628" t="s">
        <v>774</v>
      </c>
      <c r="H628" s="3">
        <f t="shared" si="517"/>
        <v>0</v>
      </c>
      <c r="I628" s="3">
        <f t="shared" si="518"/>
        <v>0</v>
      </c>
      <c r="J628" s="6">
        <v>0</v>
      </c>
      <c r="K628" s="6">
        <f t="shared" si="519"/>
        <v>0</v>
      </c>
      <c r="L628" s="6">
        <f t="shared" si="520"/>
        <v>0</v>
      </c>
      <c r="M628" s="6">
        <f t="shared" si="521"/>
        <v>0</v>
      </c>
      <c r="N628" s="6">
        <f t="shared" si="522"/>
        <v>0</v>
      </c>
      <c r="O628" s="3">
        <f t="shared" si="523"/>
        <v>0</v>
      </c>
      <c r="P628" s="65">
        <f t="shared" si="524"/>
        <v>0</v>
      </c>
      <c r="Q628" s="6">
        <f t="shared" si="480"/>
        <v>0</v>
      </c>
      <c r="R628" s="6">
        <f t="shared" si="481"/>
        <v>0</v>
      </c>
      <c r="S628" s="6">
        <f t="shared" si="508"/>
        <v>0</v>
      </c>
      <c r="T628" s="6">
        <f t="shared" si="482"/>
        <v>0</v>
      </c>
      <c r="U628" s="6">
        <f t="shared" si="483"/>
        <v>0</v>
      </c>
      <c r="V628" s="3">
        <f t="shared" si="484"/>
        <v>0</v>
      </c>
      <c r="W628" s="3">
        <f t="shared" si="485"/>
        <v>0</v>
      </c>
      <c r="X628" s="3">
        <f t="shared" si="486"/>
        <v>0</v>
      </c>
      <c r="Y628" s="18" t="e">
        <f t="shared" si="487"/>
        <v>#DIV/0!</v>
      </c>
      <c r="Z628" s="6">
        <f t="shared" si="488"/>
        <v>0</v>
      </c>
      <c r="AA628" s="6">
        <f t="shared" si="489"/>
        <v>0</v>
      </c>
      <c r="AB628" s="6">
        <f t="shared" si="490"/>
        <v>0</v>
      </c>
      <c r="AC628" s="18" t="e">
        <f t="shared" si="491"/>
        <v>#DIV/0!</v>
      </c>
      <c r="AD628" s="6">
        <f t="shared" si="492"/>
        <v>0</v>
      </c>
      <c r="AE628" s="6">
        <f t="shared" si="493"/>
        <v>0</v>
      </c>
      <c r="AF628" s="6">
        <f t="shared" si="494"/>
        <v>0</v>
      </c>
      <c r="AG628" s="6">
        <f t="shared" si="495"/>
        <v>0</v>
      </c>
      <c r="AH628" s="3">
        <f t="shared" si="496"/>
        <v>0</v>
      </c>
      <c r="AI628" s="6">
        <f t="shared" si="497"/>
        <v>0</v>
      </c>
      <c r="AJ628" s="3">
        <f t="shared" si="498"/>
        <v>0</v>
      </c>
      <c r="AK628" s="18" t="e">
        <f t="shared" si="499"/>
        <v>#DIV/0!</v>
      </c>
    </row>
    <row r="629" spans="2:37" hidden="1" x14ac:dyDescent="0.25">
      <c r="B629" s="80" t="s">
        <v>783</v>
      </c>
      <c r="C629" t="s">
        <v>784</v>
      </c>
      <c r="H629" s="3">
        <f t="shared" si="517"/>
        <v>0</v>
      </c>
      <c r="I629" s="3">
        <f t="shared" si="518"/>
        <v>0</v>
      </c>
      <c r="J629" s="6">
        <v>0</v>
      </c>
      <c r="K629" s="6">
        <f t="shared" si="519"/>
        <v>0</v>
      </c>
      <c r="L629" s="6">
        <f t="shared" si="520"/>
        <v>0</v>
      </c>
      <c r="M629" s="6">
        <f t="shared" si="521"/>
        <v>0</v>
      </c>
      <c r="N629" s="6">
        <f t="shared" si="522"/>
        <v>0</v>
      </c>
      <c r="O629" s="3">
        <f t="shared" si="523"/>
        <v>0</v>
      </c>
      <c r="P629" s="65">
        <f t="shared" si="524"/>
        <v>0</v>
      </c>
      <c r="Q629" s="6">
        <f t="shared" si="480"/>
        <v>0</v>
      </c>
      <c r="R629" s="6">
        <f t="shared" si="481"/>
        <v>0</v>
      </c>
      <c r="S629" s="6">
        <f t="shared" si="508"/>
        <v>0</v>
      </c>
      <c r="T629" s="6">
        <f t="shared" si="482"/>
        <v>0</v>
      </c>
      <c r="U629" s="6">
        <f t="shared" si="483"/>
        <v>0</v>
      </c>
      <c r="V629" s="3">
        <f t="shared" si="484"/>
        <v>0</v>
      </c>
      <c r="W629" s="3">
        <f t="shared" si="485"/>
        <v>0</v>
      </c>
      <c r="X629" s="3">
        <f t="shared" si="486"/>
        <v>0</v>
      </c>
      <c r="Y629" s="18" t="e">
        <f t="shared" si="487"/>
        <v>#DIV/0!</v>
      </c>
      <c r="Z629" s="6">
        <f t="shared" si="488"/>
        <v>0</v>
      </c>
      <c r="AA629" s="6">
        <f t="shared" si="489"/>
        <v>0</v>
      </c>
      <c r="AB629" s="6">
        <f t="shared" si="490"/>
        <v>0</v>
      </c>
      <c r="AC629" s="18" t="e">
        <f t="shared" si="491"/>
        <v>#DIV/0!</v>
      </c>
      <c r="AD629" s="6">
        <f t="shared" si="492"/>
        <v>0</v>
      </c>
      <c r="AE629" s="6">
        <f t="shared" si="493"/>
        <v>0</v>
      </c>
      <c r="AF629" s="6">
        <f t="shared" si="494"/>
        <v>0</v>
      </c>
      <c r="AG629" s="6">
        <f t="shared" si="495"/>
        <v>0</v>
      </c>
      <c r="AH629" s="3">
        <f t="shared" si="496"/>
        <v>0</v>
      </c>
      <c r="AI629" s="6">
        <f t="shared" si="497"/>
        <v>0</v>
      </c>
      <c r="AJ629" s="3">
        <f t="shared" si="498"/>
        <v>0</v>
      </c>
      <c r="AK629" s="18" t="e">
        <f t="shared" si="499"/>
        <v>#DIV/0!</v>
      </c>
    </row>
    <row r="630" spans="2:37" hidden="1" x14ac:dyDescent="0.25">
      <c r="B630" s="80" t="s">
        <v>763</v>
      </c>
      <c r="C630" t="s">
        <v>764</v>
      </c>
      <c r="H630" s="3">
        <f t="shared" si="517"/>
        <v>0</v>
      </c>
      <c r="I630" s="3">
        <f t="shared" si="518"/>
        <v>0</v>
      </c>
      <c r="J630" s="6">
        <v>0</v>
      </c>
      <c r="K630" s="6">
        <f t="shared" si="519"/>
        <v>0</v>
      </c>
      <c r="L630" s="6">
        <f t="shared" si="520"/>
        <v>0</v>
      </c>
      <c r="M630" s="6">
        <f t="shared" si="521"/>
        <v>0</v>
      </c>
      <c r="N630" s="6">
        <f t="shared" si="522"/>
        <v>0</v>
      </c>
      <c r="O630" s="3">
        <f t="shared" si="523"/>
        <v>0</v>
      </c>
      <c r="P630" s="65">
        <f t="shared" si="524"/>
        <v>0</v>
      </c>
      <c r="Q630" s="6">
        <f t="shared" si="480"/>
        <v>0</v>
      </c>
      <c r="R630" s="6">
        <f t="shared" si="481"/>
        <v>0</v>
      </c>
      <c r="S630" s="6">
        <f t="shared" si="508"/>
        <v>0</v>
      </c>
      <c r="T630" s="6">
        <f t="shared" si="482"/>
        <v>0</v>
      </c>
      <c r="U630" s="6">
        <f t="shared" si="483"/>
        <v>0</v>
      </c>
      <c r="V630" s="3">
        <f t="shared" si="484"/>
        <v>0</v>
      </c>
      <c r="W630" s="3">
        <f t="shared" si="485"/>
        <v>0</v>
      </c>
      <c r="X630" s="3">
        <f t="shared" si="486"/>
        <v>0</v>
      </c>
      <c r="Y630" s="18" t="e">
        <f t="shared" si="487"/>
        <v>#DIV/0!</v>
      </c>
      <c r="Z630" s="6">
        <f t="shared" si="488"/>
        <v>0</v>
      </c>
      <c r="AA630" s="6">
        <f t="shared" si="489"/>
        <v>0</v>
      </c>
      <c r="AB630" s="6">
        <f t="shared" si="490"/>
        <v>0</v>
      </c>
      <c r="AC630" s="18" t="e">
        <f t="shared" si="491"/>
        <v>#DIV/0!</v>
      </c>
      <c r="AD630" s="6">
        <f t="shared" si="492"/>
        <v>0</v>
      </c>
      <c r="AE630" s="6">
        <f t="shared" si="493"/>
        <v>0</v>
      </c>
      <c r="AF630" s="6">
        <f t="shared" si="494"/>
        <v>0</v>
      </c>
      <c r="AG630" s="6">
        <f t="shared" si="495"/>
        <v>0</v>
      </c>
      <c r="AH630" s="3">
        <f t="shared" si="496"/>
        <v>0</v>
      </c>
      <c r="AI630" s="6">
        <f t="shared" si="497"/>
        <v>0</v>
      </c>
      <c r="AJ630" s="3">
        <f t="shared" si="498"/>
        <v>0</v>
      </c>
      <c r="AK630" s="18" t="e">
        <f t="shared" si="499"/>
        <v>#DIV/0!</v>
      </c>
    </row>
    <row r="631" spans="2:37" hidden="1" x14ac:dyDescent="0.25">
      <c r="B631" s="80" t="s">
        <v>775</v>
      </c>
      <c r="C631" t="s">
        <v>776</v>
      </c>
      <c r="H631" s="3">
        <f t="shared" si="517"/>
        <v>0</v>
      </c>
      <c r="I631" s="3">
        <f t="shared" si="518"/>
        <v>0</v>
      </c>
      <c r="J631" s="6">
        <v>0</v>
      </c>
      <c r="K631" s="6">
        <f t="shared" si="519"/>
        <v>0</v>
      </c>
      <c r="L631" s="6">
        <f t="shared" si="520"/>
        <v>0</v>
      </c>
      <c r="M631" s="6">
        <f t="shared" si="521"/>
        <v>0</v>
      </c>
      <c r="N631" s="6">
        <f t="shared" si="522"/>
        <v>0</v>
      </c>
      <c r="O631" s="3">
        <f t="shared" si="523"/>
        <v>0</v>
      </c>
      <c r="P631" s="65">
        <f t="shared" si="524"/>
        <v>0</v>
      </c>
      <c r="Q631" s="6">
        <f t="shared" si="480"/>
        <v>0</v>
      </c>
      <c r="R631" s="6">
        <f t="shared" si="481"/>
        <v>0</v>
      </c>
      <c r="S631" s="6">
        <f t="shared" si="508"/>
        <v>0</v>
      </c>
      <c r="T631" s="6">
        <f t="shared" si="482"/>
        <v>0</v>
      </c>
      <c r="U631" s="6">
        <f t="shared" si="483"/>
        <v>0</v>
      </c>
      <c r="V631" s="3">
        <f t="shared" si="484"/>
        <v>0</v>
      </c>
      <c r="W631" s="3">
        <f t="shared" si="485"/>
        <v>0</v>
      </c>
      <c r="X631" s="3">
        <f t="shared" si="486"/>
        <v>0</v>
      </c>
      <c r="Y631" s="18" t="e">
        <f t="shared" si="487"/>
        <v>#DIV/0!</v>
      </c>
      <c r="Z631" s="6">
        <f t="shared" si="488"/>
        <v>0</v>
      </c>
      <c r="AA631" s="6">
        <f t="shared" si="489"/>
        <v>0</v>
      </c>
      <c r="AB631" s="6">
        <f t="shared" si="490"/>
        <v>0</v>
      </c>
      <c r="AC631" s="18" t="e">
        <f t="shared" si="491"/>
        <v>#DIV/0!</v>
      </c>
      <c r="AD631" s="6">
        <f t="shared" si="492"/>
        <v>0</v>
      </c>
      <c r="AE631" s="6">
        <f t="shared" si="493"/>
        <v>0</v>
      </c>
      <c r="AF631" s="6">
        <f t="shared" si="494"/>
        <v>0</v>
      </c>
      <c r="AG631" s="6">
        <f t="shared" si="495"/>
        <v>0</v>
      </c>
      <c r="AH631" s="3">
        <f t="shared" si="496"/>
        <v>0</v>
      </c>
      <c r="AI631" s="6">
        <f t="shared" si="497"/>
        <v>0</v>
      </c>
      <c r="AJ631" s="3">
        <f t="shared" si="498"/>
        <v>0</v>
      </c>
      <c r="AK631" s="18" t="e">
        <f t="shared" si="499"/>
        <v>#DIV/0!</v>
      </c>
    </row>
    <row r="632" spans="2:37" hidden="1" x14ac:dyDescent="0.25">
      <c r="B632" s="80" t="s">
        <v>785</v>
      </c>
      <c r="C632" t="s">
        <v>786</v>
      </c>
      <c r="H632" s="3">
        <f t="shared" si="517"/>
        <v>0</v>
      </c>
      <c r="I632" s="3">
        <f t="shared" si="518"/>
        <v>0</v>
      </c>
      <c r="J632" s="6">
        <v>0</v>
      </c>
      <c r="K632" s="6">
        <f t="shared" si="519"/>
        <v>0</v>
      </c>
      <c r="L632" s="6">
        <f t="shared" si="520"/>
        <v>0</v>
      </c>
      <c r="M632" s="6">
        <f t="shared" si="521"/>
        <v>0</v>
      </c>
      <c r="N632" s="6">
        <f t="shared" si="522"/>
        <v>0</v>
      </c>
      <c r="O632" s="3">
        <f t="shared" si="523"/>
        <v>0</v>
      </c>
      <c r="P632" s="65">
        <f t="shared" si="524"/>
        <v>0</v>
      </c>
      <c r="Q632" s="6">
        <f t="shared" si="480"/>
        <v>0</v>
      </c>
      <c r="R632" s="6">
        <f t="shared" si="481"/>
        <v>0</v>
      </c>
      <c r="S632" s="6">
        <f t="shared" si="508"/>
        <v>0</v>
      </c>
      <c r="T632" s="6">
        <f t="shared" si="482"/>
        <v>0</v>
      </c>
      <c r="U632" s="6">
        <f t="shared" si="483"/>
        <v>0</v>
      </c>
      <c r="V632" s="3">
        <f t="shared" si="484"/>
        <v>0</v>
      </c>
      <c r="W632" s="3">
        <f t="shared" si="485"/>
        <v>0</v>
      </c>
      <c r="X632" s="3">
        <f t="shared" si="486"/>
        <v>0</v>
      </c>
      <c r="Y632" s="18" t="e">
        <f t="shared" si="487"/>
        <v>#DIV/0!</v>
      </c>
      <c r="Z632" s="6">
        <f t="shared" si="488"/>
        <v>0</v>
      </c>
      <c r="AA632" s="6">
        <f t="shared" si="489"/>
        <v>0</v>
      </c>
      <c r="AB632" s="6">
        <f t="shared" si="490"/>
        <v>0</v>
      </c>
      <c r="AC632" s="18" t="e">
        <f t="shared" si="491"/>
        <v>#DIV/0!</v>
      </c>
      <c r="AD632" s="6">
        <f t="shared" si="492"/>
        <v>0</v>
      </c>
      <c r="AE632" s="6">
        <f t="shared" si="493"/>
        <v>0</v>
      </c>
      <c r="AF632" s="6">
        <f t="shared" si="494"/>
        <v>0</v>
      </c>
      <c r="AG632" s="6">
        <f t="shared" si="495"/>
        <v>0</v>
      </c>
      <c r="AH632" s="3">
        <f t="shared" si="496"/>
        <v>0</v>
      </c>
      <c r="AI632" s="6">
        <f t="shared" si="497"/>
        <v>0</v>
      </c>
      <c r="AJ632" s="3">
        <f t="shared" si="498"/>
        <v>0</v>
      </c>
      <c r="AK632" s="18" t="e">
        <f t="shared" si="499"/>
        <v>#DIV/0!</v>
      </c>
    </row>
    <row r="633" spans="2:37" hidden="1" x14ac:dyDescent="0.25">
      <c r="B633" s="80" t="s">
        <v>767</v>
      </c>
      <c r="C633" t="s">
        <v>768</v>
      </c>
      <c r="H633" s="3">
        <f t="shared" si="517"/>
        <v>0</v>
      </c>
      <c r="I633" s="3">
        <f t="shared" si="518"/>
        <v>0</v>
      </c>
      <c r="J633" s="6">
        <v>0</v>
      </c>
      <c r="K633" s="6">
        <f t="shared" si="519"/>
        <v>0</v>
      </c>
      <c r="L633" s="6">
        <f t="shared" si="520"/>
        <v>0</v>
      </c>
      <c r="M633" s="6">
        <f t="shared" si="521"/>
        <v>0</v>
      </c>
      <c r="N633" s="6">
        <f t="shared" si="522"/>
        <v>0</v>
      </c>
      <c r="O633" s="3">
        <f t="shared" si="523"/>
        <v>0</v>
      </c>
      <c r="P633" s="65">
        <f t="shared" si="524"/>
        <v>0</v>
      </c>
      <c r="Q633" s="6">
        <f t="shared" si="480"/>
        <v>0</v>
      </c>
      <c r="R633" s="6">
        <f t="shared" si="481"/>
        <v>0</v>
      </c>
      <c r="S633" s="6">
        <f t="shared" si="508"/>
        <v>0</v>
      </c>
      <c r="T633" s="6">
        <f t="shared" si="482"/>
        <v>0</v>
      </c>
      <c r="U633" s="6">
        <f t="shared" si="483"/>
        <v>0</v>
      </c>
      <c r="V633" s="3">
        <f t="shared" si="484"/>
        <v>0</v>
      </c>
      <c r="W633" s="3">
        <f t="shared" si="485"/>
        <v>0</v>
      </c>
      <c r="X633" s="3">
        <f t="shared" si="486"/>
        <v>0</v>
      </c>
      <c r="Y633" s="18" t="e">
        <f t="shared" si="487"/>
        <v>#DIV/0!</v>
      </c>
      <c r="Z633" s="6">
        <f t="shared" si="488"/>
        <v>0</v>
      </c>
      <c r="AA633" s="6">
        <f t="shared" si="489"/>
        <v>0</v>
      </c>
      <c r="AB633" s="6">
        <f t="shared" si="490"/>
        <v>0</v>
      </c>
      <c r="AC633" s="18" t="e">
        <f t="shared" si="491"/>
        <v>#DIV/0!</v>
      </c>
      <c r="AD633" s="6">
        <f t="shared" si="492"/>
        <v>0</v>
      </c>
      <c r="AE633" s="6">
        <f t="shared" si="493"/>
        <v>0</v>
      </c>
      <c r="AF633" s="6">
        <f t="shared" si="494"/>
        <v>0</v>
      </c>
      <c r="AG633" s="6">
        <f t="shared" si="495"/>
        <v>0</v>
      </c>
      <c r="AH633" s="3">
        <f t="shared" si="496"/>
        <v>0</v>
      </c>
      <c r="AI633" s="6">
        <f t="shared" si="497"/>
        <v>0</v>
      </c>
      <c r="AJ633" s="3">
        <f t="shared" si="498"/>
        <v>0</v>
      </c>
      <c r="AK633" s="18" t="e">
        <f t="shared" si="499"/>
        <v>#DIV/0!</v>
      </c>
    </row>
    <row r="634" spans="2:37" hidden="1" x14ac:dyDescent="0.25">
      <c r="B634" s="80" t="s">
        <v>777</v>
      </c>
      <c r="C634" t="s">
        <v>778</v>
      </c>
      <c r="H634" s="3">
        <f t="shared" si="517"/>
        <v>0</v>
      </c>
      <c r="I634" s="3">
        <f t="shared" si="518"/>
        <v>0</v>
      </c>
      <c r="J634" s="6">
        <v>0</v>
      </c>
      <c r="K634" s="6">
        <f t="shared" si="519"/>
        <v>0</v>
      </c>
      <c r="L634" s="6">
        <f t="shared" si="520"/>
        <v>0</v>
      </c>
      <c r="M634" s="6">
        <f t="shared" si="521"/>
        <v>0</v>
      </c>
      <c r="N634" s="6">
        <f t="shared" si="522"/>
        <v>0</v>
      </c>
      <c r="O634" s="3">
        <f t="shared" si="523"/>
        <v>0</v>
      </c>
      <c r="P634" s="65">
        <f t="shared" si="524"/>
        <v>0</v>
      </c>
      <c r="Q634" s="6">
        <f t="shared" si="480"/>
        <v>0</v>
      </c>
      <c r="R634" s="6">
        <f t="shared" si="481"/>
        <v>0</v>
      </c>
      <c r="S634" s="6">
        <f t="shared" si="508"/>
        <v>0</v>
      </c>
      <c r="T634" s="6">
        <f t="shared" si="482"/>
        <v>0</v>
      </c>
      <c r="U634" s="6">
        <f t="shared" si="483"/>
        <v>0</v>
      </c>
      <c r="V634" s="3">
        <f t="shared" si="484"/>
        <v>0</v>
      </c>
      <c r="W634" s="3">
        <f t="shared" si="485"/>
        <v>0</v>
      </c>
      <c r="X634" s="3">
        <f t="shared" si="486"/>
        <v>0</v>
      </c>
      <c r="Y634" s="18" t="e">
        <f t="shared" si="487"/>
        <v>#DIV/0!</v>
      </c>
      <c r="Z634" s="6">
        <f t="shared" si="488"/>
        <v>0</v>
      </c>
      <c r="AA634" s="6">
        <f t="shared" si="489"/>
        <v>0</v>
      </c>
      <c r="AB634" s="6">
        <f t="shared" si="490"/>
        <v>0</v>
      </c>
      <c r="AC634" s="18" t="e">
        <f t="shared" si="491"/>
        <v>#DIV/0!</v>
      </c>
      <c r="AD634" s="6">
        <f t="shared" si="492"/>
        <v>0</v>
      </c>
      <c r="AE634" s="6">
        <f t="shared" si="493"/>
        <v>0</v>
      </c>
      <c r="AF634" s="6">
        <f t="shared" si="494"/>
        <v>0</v>
      </c>
      <c r="AG634" s="6">
        <f t="shared" si="495"/>
        <v>0</v>
      </c>
      <c r="AH634" s="3">
        <f t="shared" si="496"/>
        <v>0</v>
      </c>
      <c r="AI634" s="6">
        <f t="shared" si="497"/>
        <v>0</v>
      </c>
      <c r="AJ634" s="3">
        <f t="shared" si="498"/>
        <v>0</v>
      </c>
      <c r="AK634" s="18" t="e">
        <f t="shared" si="499"/>
        <v>#DIV/0!</v>
      </c>
    </row>
    <row r="635" spans="2:37" hidden="1" x14ac:dyDescent="0.25">
      <c r="B635" s="80" t="s">
        <v>771</v>
      </c>
      <c r="C635" t="s">
        <v>772</v>
      </c>
      <c r="H635" s="3">
        <f t="shared" si="517"/>
        <v>0</v>
      </c>
      <c r="I635" s="3">
        <f t="shared" si="518"/>
        <v>0</v>
      </c>
      <c r="J635" s="6">
        <v>0</v>
      </c>
      <c r="K635" s="6">
        <f t="shared" si="519"/>
        <v>0</v>
      </c>
      <c r="L635" s="6">
        <f t="shared" si="520"/>
        <v>0</v>
      </c>
      <c r="M635" s="6">
        <f t="shared" si="521"/>
        <v>0</v>
      </c>
      <c r="N635" s="6">
        <f t="shared" si="522"/>
        <v>0</v>
      </c>
      <c r="O635" s="3">
        <f t="shared" si="523"/>
        <v>0</v>
      </c>
      <c r="P635" s="65">
        <f t="shared" si="524"/>
        <v>0</v>
      </c>
      <c r="Q635" s="6">
        <f t="shared" si="480"/>
        <v>0</v>
      </c>
      <c r="R635" s="6">
        <f t="shared" si="481"/>
        <v>0</v>
      </c>
      <c r="S635" s="6">
        <f t="shared" si="508"/>
        <v>0</v>
      </c>
      <c r="T635" s="6">
        <f t="shared" si="482"/>
        <v>0</v>
      </c>
      <c r="U635" s="6">
        <f t="shared" si="483"/>
        <v>0</v>
      </c>
      <c r="V635" s="3">
        <f t="shared" si="484"/>
        <v>0</v>
      </c>
      <c r="W635" s="3">
        <f t="shared" si="485"/>
        <v>0</v>
      </c>
      <c r="X635" s="3">
        <f t="shared" si="486"/>
        <v>0</v>
      </c>
      <c r="Y635" s="18" t="e">
        <f t="shared" si="487"/>
        <v>#DIV/0!</v>
      </c>
      <c r="Z635" s="6">
        <f t="shared" si="488"/>
        <v>0</v>
      </c>
      <c r="AA635" s="6">
        <f t="shared" si="489"/>
        <v>0</v>
      </c>
      <c r="AB635" s="6">
        <f t="shared" si="490"/>
        <v>0</v>
      </c>
      <c r="AC635" s="18" t="e">
        <f t="shared" si="491"/>
        <v>#DIV/0!</v>
      </c>
      <c r="AD635" s="6">
        <f t="shared" si="492"/>
        <v>0</v>
      </c>
      <c r="AE635" s="6">
        <f t="shared" si="493"/>
        <v>0</v>
      </c>
      <c r="AF635" s="6">
        <f t="shared" si="494"/>
        <v>0</v>
      </c>
      <c r="AG635" s="6">
        <f t="shared" si="495"/>
        <v>0</v>
      </c>
      <c r="AH635" s="3">
        <f t="shared" si="496"/>
        <v>0</v>
      </c>
      <c r="AI635" s="6">
        <f t="shared" si="497"/>
        <v>0</v>
      </c>
      <c r="AJ635" s="3">
        <f t="shared" si="498"/>
        <v>0</v>
      </c>
      <c r="AK635" s="18" t="e">
        <f t="shared" si="499"/>
        <v>#DIV/0!</v>
      </c>
    </row>
    <row r="636" spans="2:37" hidden="1" x14ac:dyDescent="0.25">
      <c r="B636" s="80" t="s">
        <v>779</v>
      </c>
      <c r="C636" t="s">
        <v>780</v>
      </c>
      <c r="H636" s="3">
        <f t="shared" si="517"/>
        <v>0</v>
      </c>
      <c r="I636" s="3">
        <f t="shared" si="518"/>
        <v>0</v>
      </c>
      <c r="J636" s="6">
        <v>0</v>
      </c>
      <c r="K636" s="6">
        <f t="shared" si="519"/>
        <v>0</v>
      </c>
      <c r="L636" s="6">
        <f t="shared" si="520"/>
        <v>0</v>
      </c>
      <c r="M636" s="6">
        <f t="shared" si="521"/>
        <v>0</v>
      </c>
      <c r="N636" s="6">
        <f t="shared" si="522"/>
        <v>0</v>
      </c>
      <c r="O636" s="3">
        <f t="shared" si="523"/>
        <v>0</v>
      </c>
      <c r="P636" s="65">
        <f t="shared" si="524"/>
        <v>0</v>
      </c>
      <c r="Q636" s="6">
        <f t="shared" si="480"/>
        <v>0</v>
      </c>
      <c r="R636" s="6">
        <f t="shared" si="481"/>
        <v>0</v>
      </c>
      <c r="S636" s="6">
        <f t="shared" si="508"/>
        <v>0</v>
      </c>
      <c r="T636" s="6">
        <f t="shared" si="482"/>
        <v>0</v>
      </c>
      <c r="U636" s="6">
        <f t="shared" si="483"/>
        <v>0</v>
      </c>
      <c r="V636" s="3">
        <f t="shared" si="484"/>
        <v>0</v>
      </c>
      <c r="W636" s="3">
        <f t="shared" si="485"/>
        <v>0</v>
      </c>
      <c r="X636" s="3">
        <f t="shared" si="486"/>
        <v>0</v>
      </c>
      <c r="Y636" s="18" t="e">
        <f t="shared" si="487"/>
        <v>#DIV/0!</v>
      </c>
      <c r="Z636" s="6">
        <f t="shared" si="488"/>
        <v>0</v>
      </c>
      <c r="AA636" s="6">
        <f t="shared" si="489"/>
        <v>0</v>
      </c>
      <c r="AB636" s="6">
        <f t="shared" si="490"/>
        <v>0</v>
      </c>
      <c r="AC636" s="18" t="e">
        <f t="shared" si="491"/>
        <v>#DIV/0!</v>
      </c>
      <c r="AD636" s="6">
        <f t="shared" si="492"/>
        <v>0</v>
      </c>
      <c r="AE636" s="6">
        <f t="shared" si="493"/>
        <v>0</v>
      </c>
      <c r="AF636" s="6">
        <f t="shared" si="494"/>
        <v>0</v>
      </c>
      <c r="AG636" s="6">
        <f t="shared" si="495"/>
        <v>0</v>
      </c>
      <c r="AH636" s="3">
        <f t="shared" si="496"/>
        <v>0</v>
      </c>
      <c r="AI636" s="6">
        <f t="shared" si="497"/>
        <v>0</v>
      </c>
      <c r="AJ636" s="3">
        <f t="shared" si="498"/>
        <v>0</v>
      </c>
      <c r="AK636" s="18" t="e">
        <f t="shared" si="499"/>
        <v>#DIV/0!</v>
      </c>
    </row>
    <row r="637" spans="2:37" x14ac:dyDescent="0.25">
      <c r="B637" s="80"/>
      <c r="E637"/>
      <c r="H637" s="3">
        <f>G637*0%</f>
        <v>0</v>
      </c>
      <c r="I637" s="3">
        <f t="shared" si="518"/>
        <v>0</v>
      </c>
      <c r="J637" s="6">
        <v>0</v>
      </c>
      <c r="K637" s="6">
        <f t="shared" si="519"/>
        <v>0</v>
      </c>
      <c r="L637" s="6">
        <f>G637*7%</f>
        <v>0</v>
      </c>
      <c r="M637" s="6">
        <f t="shared" si="521"/>
        <v>0</v>
      </c>
      <c r="N637" s="6">
        <f t="shared" si="522"/>
        <v>0</v>
      </c>
      <c r="O637" s="3">
        <f t="shared" si="523"/>
        <v>0</v>
      </c>
      <c r="P637" s="65">
        <f t="shared" si="524"/>
        <v>0</v>
      </c>
      <c r="Q637" s="6">
        <f t="shared" si="480"/>
        <v>0</v>
      </c>
      <c r="R637" s="6">
        <f t="shared" si="481"/>
        <v>0</v>
      </c>
      <c r="S637" s="6">
        <f t="shared" si="508"/>
        <v>0</v>
      </c>
      <c r="T637" s="6">
        <f t="shared" si="482"/>
        <v>0</v>
      </c>
      <c r="U637" s="6">
        <f t="shared" si="483"/>
        <v>0</v>
      </c>
      <c r="V637" s="3">
        <f t="shared" si="484"/>
        <v>0</v>
      </c>
      <c r="W637" s="3">
        <f t="shared" si="485"/>
        <v>0</v>
      </c>
      <c r="X637" s="3">
        <f t="shared" si="486"/>
        <v>0</v>
      </c>
      <c r="Y637" s="18" t="e">
        <f t="shared" si="487"/>
        <v>#DIV/0!</v>
      </c>
      <c r="Z637" s="6">
        <f t="shared" si="488"/>
        <v>0</v>
      </c>
      <c r="AA637" s="6">
        <f t="shared" si="489"/>
        <v>0</v>
      </c>
      <c r="AB637" s="6">
        <f t="shared" si="490"/>
        <v>0</v>
      </c>
      <c r="AC637" s="18" t="e">
        <f t="shared" si="491"/>
        <v>#DIV/0!</v>
      </c>
      <c r="AD637" s="6">
        <f t="shared" si="492"/>
        <v>0</v>
      </c>
      <c r="AE637" s="6">
        <f t="shared" si="493"/>
        <v>0</v>
      </c>
      <c r="AF637" s="6">
        <f t="shared" si="494"/>
        <v>0</v>
      </c>
      <c r="AG637" s="6">
        <f t="shared" si="495"/>
        <v>0</v>
      </c>
      <c r="AH637" s="3">
        <f t="shared" si="496"/>
        <v>0</v>
      </c>
      <c r="AI637" s="6">
        <f t="shared" si="497"/>
        <v>0</v>
      </c>
      <c r="AJ637" s="3">
        <f t="shared" si="498"/>
        <v>0</v>
      </c>
      <c r="AK637" s="18" t="e">
        <f t="shared" si="499"/>
        <v>#DIV/0!</v>
      </c>
    </row>
    <row r="638" spans="2:37" hidden="1" x14ac:dyDescent="0.25">
      <c r="B638" s="80" t="s">
        <v>147</v>
      </c>
      <c r="C638" t="s">
        <v>148</v>
      </c>
      <c r="H638" s="3">
        <f>G638*5%</f>
        <v>0</v>
      </c>
      <c r="I638" s="3">
        <f t="shared" si="518"/>
        <v>0</v>
      </c>
      <c r="J638" s="6">
        <v>0</v>
      </c>
      <c r="K638" s="6">
        <f t="shared" si="519"/>
        <v>0</v>
      </c>
      <c r="L638" s="6">
        <f>G638*12%</f>
        <v>0</v>
      </c>
      <c r="M638" s="6">
        <f t="shared" si="521"/>
        <v>0</v>
      </c>
      <c r="N638" s="6">
        <f t="shared" si="522"/>
        <v>0</v>
      </c>
      <c r="O638" s="3">
        <f t="shared" si="523"/>
        <v>0</v>
      </c>
      <c r="P638" s="65">
        <f t="shared" si="524"/>
        <v>0</v>
      </c>
      <c r="Q638" s="6">
        <f t="shared" si="480"/>
        <v>0</v>
      </c>
      <c r="R638" s="6">
        <f t="shared" si="481"/>
        <v>0</v>
      </c>
      <c r="S638" s="6">
        <f t="shared" si="508"/>
        <v>0</v>
      </c>
      <c r="T638" s="6">
        <f t="shared" si="482"/>
        <v>0</v>
      </c>
      <c r="U638" s="6">
        <f t="shared" si="483"/>
        <v>0</v>
      </c>
      <c r="V638" s="3">
        <f t="shared" si="484"/>
        <v>0</v>
      </c>
      <c r="W638" s="3">
        <f t="shared" si="485"/>
        <v>0</v>
      </c>
      <c r="X638" s="3">
        <f t="shared" si="486"/>
        <v>0</v>
      </c>
      <c r="Y638" s="18" t="e">
        <f t="shared" si="487"/>
        <v>#DIV/0!</v>
      </c>
      <c r="Z638" s="6">
        <f t="shared" si="488"/>
        <v>0</v>
      </c>
      <c r="AA638" s="6">
        <f t="shared" si="489"/>
        <v>0</v>
      </c>
      <c r="AB638" s="6">
        <f t="shared" si="490"/>
        <v>0</v>
      </c>
      <c r="AC638" s="18" t="e">
        <f t="shared" si="491"/>
        <v>#DIV/0!</v>
      </c>
      <c r="AD638" s="6">
        <f t="shared" si="492"/>
        <v>0</v>
      </c>
      <c r="AE638" s="6">
        <f t="shared" si="493"/>
        <v>0</v>
      </c>
      <c r="AF638" s="6">
        <f t="shared" si="494"/>
        <v>0</v>
      </c>
      <c r="AG638" s="6">
        <f t="shared" si="495"/>
        <v>0</v>
      </c>
      <c r="AH638" s="3">
        <f t="shared" si="496"/>
        <v>0</v>
      </c>
      <c r="AI638" s="6">
        <f t="shared" si="497"/>
        <v>0</v>
      </c>
      <c r="AJ638" s="3">
        <f t="shared" si="498"/>
        <v>0</v>
      </c>
      <c r="AK638" s="18" t="e">
        <f t="shared" si="499"/>
        <v>#DIV/0!</v>
      </c>
    </row>
    <row r="639" spans="2:37" x14ac:dyDescent="0.25">
      <c r="B639" s="80"/>
      <c r="H639" s="3">
        <f t="shared" ref="H639:H640" si="525">G639*0%</f>
        <v>0</v>
      </c>
      <c r="I639" s="3">
        <f t="shared" ref="I639:I640" si="526">G639*0%</f>
        <v>0</v>
      </c>
      <c r="J639" s="6">
        <v>0</v>
      </c>
      <c r="K639" s="6">
        <f t="shared" ref="K639:K640" si="527">SUM(G639:J639)</f>
        <v>0</v>
      </c>
      <c r="L639" s="6">
        <f t="shared" ref="L639:L640" si="528">G639*7%</f>
        <v>0</v>
      </c>
      <c r="M639" s="6">
        <f t="shared" ref="M639:M640" si="529">K639-L639</f>
        <v>0</v>
      </c>
      <c r="N639" s="6">
        <f t="shared" ref="N639:N640" si="530">M639*2.2</f>
        <v>0</v>
      </c>
      <c r="O639" s="3">
        <f t="shared" ref="O639:O640" si="531">N639*18%</f>
        <v>0</v>
      </c>
      <c r="P639" s="65">
        <f t="shared" ref="P639:P640" si="532">O639-L639</f>
        <v>0</v>
      </c>
      <c r="Q639" s="6">
        <f t="shared" si="480"/>
        <v>0</v>
      </c>
      <c r="R639" s="6">
        <f t="shared" si="481"/>
        <v>0</v>
      </c>
      <c r="S639" s="6">
        <f t="shared" si="508"/>
        <v>0</v>
      </c>
      <c r="T639" s="6">
        <f t="shared" si="482"/>
        <v>0</v>
      </c>
      <c r="U639" s="6">
        <f t="shared" si="483"/>
        <v>0</v>
      </c>
      <c r="V639" s="3">
        <f t="shared" si="484"/>
        <v>0</v>
      </c>
      <c r="W639" s="3">
        <f t="shared" si="485"/>
        <v>0</v>
      </c>
      <c r="X639" s="3">
        <f t="shared" si="486"/>
        <v>0</v>
      </c>
      <c r="Y639" s="18" t="e">
        <f t="shared" si="487"/>
        <v>#DIV/0!</v>
      </c>
      <c r="Z639" s="6">
        <f t="shared" si="488"/>
        <v>0</v>
      </c>
      <c r="AA639" s="6">
        <f t="shared" si="489"/>
        <v>0</v>
      </c>
      <c r="AB639" s="6">
        <f t="shared" si="490"/>
        <v>0</v>
      </c>
      <c r="AC639" s="18" t="e">
        <f t="shared" si="491"/>
        <v>#DIV/0!</v>
      </c>
      <c r="AD639" s="6">
        <f t="shared" si="492"/>
        <v>0</v>
      </c>
      <c r="AE639" s="6">
        <f t="shared" si="493"/>
        <v>0</v>
      </c>
      <c r="AF639" s="6">
        <f t="shared" si="494"/>
        <v>0</v>
      </c>
      <c r="AG639" s="6">
        <f t="shared" si="495"/>
        <v>0</v>
      </c>
      <c r="AH639" s="3">
        <f t="shared" si="496"/>
        <v>0</v>
      </c>
      <c r="AI639" s="6">
        <f t="shared" si="497"/>
        <v>0</v>
      </c>
      <c r="AJ639" s="3">
        <f t="shared" si="498"/>
        <v>0</v>
      </c>
      <c r="AK639" s="18" t="e">
        <f t="shared" si="499"/>
        <v>#DIV/0!</v>
      </c>
    </row>
    <row r="640" spans="2:37" x14ac:dyDescent="0.25">
      <c r="B640" s="80"/>
      <c r="H640" s="3">
        <f t="shared" si="525"/>
        <v>0</v>
      </c>
      <c r="I640" s="3">
        <f t="shared" si="526"/>
        <v>0</v>
      </c>
      <c r="J640" s="6">
        <v>0</v>
      </c>
      <c r="K640" s="6">
        <f t="shared" si="527"/>
        <v>0</v>
      </c>
      <c r="L640" s="6">
        <f t="shared" si="528"/>
        <v>0</v>
      </c>
      <c r="M640" s="6">
        <f t="shared" si="529"/>
        <v>0</v>
      </c>
      <c r="N640" s="6">
        <f t="shared" si="530"/>
        <v>0</v>
      </c>
      <c r="O640" s="3">
        <f t="shared" si="531"/>
        <v>0</v>
      </c>
      <c r="P640" s="65">
        <f t="shared" si="532"/>
        <v>0</v>
      </c>
      <c r="Q640" s="6">
        <f t="shared" si="480"/>
        <v>0</v>
      </c>
      <c r="R640" s="6">
        <f t="shared" si="481"/>
        <v>0</v>
      </c>
      <c r="S640" s="6">
        <f t="shared" si="508"/>
        <v>0</v>
      </c>
      <c r="T640" s="6">
        <f t="shared" si="482"/>
        <v>0</v>
      </c>
      <c r="U640" s="6">
        <f t="shared" si="483"/>
        <v>0</v>
      </c>
      <c r="V640" s="3">
        <f t="shared" si="484"/>
        <v>0</v>
      </c>
      <c r="W640" s="3">
        <f t="shared" si="485"/>
        <v>0</v>
      </c>
      <c r="X640" s="3">
        <f t="shared" si="486"/>
        <v>0</v>
      </c>
      <c r="Y640" s="18" t="e">
        <f t="shared" si="487"/>
        <v>#DIV/0!</v>
      </c>
      <c r="Z640" s="6">
        <f t="shared" si="488"/>
        <v>0</v>
      </c>
      <c r="AA640" s="6">
        <f t="shared" si="489"/>
        <v>0</v>
      </c>
      <c r="AB640" s="6">
        <f t="shared" si="490"/>
        <v>0</v>
      </c>
      <c r="AC640" s="18" t="e">
        <f t="shared" si="491"/>
        <v>#DIV/0!</v>
      </c>
      <c r="AD640" s="6">
        <f t="shared" si="492"/>
        <v>0</v>
      </c>
      <c r="AE640" s="6">
        <f t="shared" si="493"/>
        <v>0</v>
      </c>
      <c r="AF640" s="6">
        <f t="shared" si="494"/>
        <v>0</v>
      </c>
      <c r="AG640" s="6">
        <f t="shared" si="495"/>
        <v>0</v>
      </c>
      <c r="AH640" s="3">
        <f t="shared" si="496"/>
        <v>0</v>
      </c>
      <c r="AI640" s="6">
        <f t="shared" si="497"/>
        <v>0</v>
      </c>
      <c r="AJ640" s="3">
        <f t="shared" si="498"/>
        <v>0</v>
      </c>
      <c r="AK640" s="18" t="e">
        <f t="shared" si="499"/>
        <v>#DIV/0!</v>
      </c>
    </row>
    <row r="641" spans="2:37" hidden="1" x14ac:dyDescent="0.25">
      <c r="B641" s="80" t="s">
        <v>149</v>
      </c>
      <c r="C641" t="s">
        <v>150</v>
      </c>
      <c r="H641" s="3">
        <f>G641*5%</f>
        <v>0</v>
      </c>
      <c r="I641" s="3">
        <f>G641*0%</f>
        <v>0</v>
      </c>
      <c r="J641" s="6">
        <v>0</v>
      </c>
      <c r="K641" s="6">
        <f>SUM(G641:J641)</f>
        <v>0</v>
      </c>
      <c r="L641" s="6">
        <f>G641*12%</f>
        <v>0</v>
      </c>
      <c r="M641" s="6">
        <f>K641-L641</f>
        <v>0</v>
      </c>
      <c r="N641" s="6">
        <f>M641*2.2</f>
        <v>0</v>
      </c>
      <c r="O641" s="3">
        <f>N641*18%</f>
        <v>0</v>
      </c>
      <c r="P641" s="65">
        <f>O641-L641</f>
        <v>0</v>
      </c>
      <c r="Q641" s="6">
        <f t="shared" si="480"/>
        <v>0</v>
      </c>
      <c r="R641" s="6">
        <f t="shared" si="481"/>
        <v>0</v>
      </c>
      <c r="S641" s="6">
        <f t="shared" si="508"/>
        <v>0</v>
      </c>
      <c r="T641" s="6">
        <f t="shared" si="482"/>
        <v>0</v>
      </c>
      <c r="U641" s="6">
        <f t="shared" si="483"/>
        <v>0</v>
      </c>
      <c r="V641" s="3">
        <f t="shared" si="484"/>
        <v>0</v>
      </c>
      <c r="W641" s="3">
        <f t="shared" si="485"/>
        <v>0</v>
      </c>
      <c r="X641" s="3">
        <f t="shared" si="486"/>
        <v>0</v>
      </c>
      <c r="Y641" s="18" t="e">
        <f t="shared" si="487"/>
        <v>#DIV/0!</v>
      </c>
      <c r="Z641" s="6">
        <f t="shared" si="488"/>
        <v>0</v>
      </c>
      <c r="AA641" s="6">
        <f t="shared" si="489"/>
        <v>0</v>
      </c>
      <c r="AB641" s="6">
        <f t="shared" si="490"/>
        <v>0</v>
      </c>
      <c r="AC641" s="18" t="e">
        <f t="shared" si="491"/>
        <v>#DIV/0!</v>
      </c>
      <c r="AD641" s="6">
        <f t="shared" si="492"/>
        <v>0</v>
      </c>
      <c r="AE641" s="6">
        <f t="shared" si="493"/>
        <v>0</v>
      </c>
      <c r="AF641" s="6">
        <f t="shared" si="494"/>
        <v>0</v>
      </c>
      <c r="AG641" s="6">
        <f t="shared" si="495"/>
        <v>0</v>
      </c>
      <c r="AH641" s="3">
        <f t="shared" si="496"/>
        <v>0</v>
      </c>
      <c r="AI641" s="6">
        <f t="shared" si="497"/>
        <v>0</v>
      </c>
      <c r="AJ641" s="3">
        <f t="shared" si="498"/>
        <v>0</v>
      </c>
      <c r="AK641" s="18" t="e">
        <f t="shared" si="499"/>
        <v>#DIV/0!</v>
      </c>
    </row>
    <row r="642" spans="2:37" hidden="1" x14ac:dyDescent="0.25">
      <c r="B642" s="80" t="s">
        <v>198</v>
      </c>
      <c r="C642" t="s">
        <v>199</v>
      </c>
      <c r="H642" s="3">
        <f>G642*5%</f>
        <v>0</v>
      </c>
      <c r="I642" s="3">
        <f>G642*0%</f>
        <v>0</v>
      </c>
      <c r="J642" s="6">
        <v>0</v>
      </c>
      <c r="K642" s="6">
        <f>SUM(G642:J642)</f>
        <v>0</v>
      </c>
      <c r="L642" s="6">
        <f>G642*12%</f>
        <v>0</v>
      </c>
      <c r="M642" s="6">
        <f>K642-L642</f>
        <v>0</v>
      </c>
      <c r="N642" s="6">
        <f>M642*2.2</f>
        <v>0</v>
      </c>
      <c r="O642" s="3">
        <f>N642*18%</f>
        <v>0</v>
      </c>
      <c r="P642" s="65">
        <f>O642-L642</f>
        <v>0</v>
      </c>
      <c r="Q642" s="6">
        <f t="shared" si="480"/>
        <v>0</v>
      </c>
      <c r="R642" s="6">
        <f t="shared" si="481"/>
        <v>0</v>
      </c>
      <c r="S642" s="6">
        <f t="shared" si="508"/>
        <v>0</v>
      </c>
      <c r="T642" s="6">
        <f t="shared" si="482"/>
        <v>0</v>
      </c>
      <c r="U642" s="6">
        <f t="shared" si="483"/>
        <v>0</v>
      </c>
      <c r="V642" s="3">
        <f t="shared" si="484"/>
        <v>0</v>
      </c>
      <c r="W642" s="3">
        <f t="shared" si="485"/>
        <v>0</v>
      </c>
      <c r="X642" s="3">
        <f t="shared" si="486"/>
        <v>0</v>
      </c>
      <c r="Y642" s="18" t="e">
        <f t="shared" si="487"/>
        <v>#DIV/0!</v>
      </c>
      <c r="Z642" s="6">
        <f t="shared" si="488"/>
        <v>0</v>
      </c>
      <c r="AA642" s="6">
        <f t="shared" si="489"/>
        <v>0</v>
      </c>
      <c r="AB642" s="6">
        <f t="shared" si="490"/>
        <v>0</v>
      </c>
      <c r="AC642" s="18" t="e">
        <f t="shared" si="491"/>
        <v>#DIV/0!</v>
      </c>
      <c r="AD642" s="6">
        <f t="shared" si="492"/>
        <v>0</v>
      </c>
      <c r="AE642" s="6">
        <f t="shared" si="493"/>
        <v>0</v>
      </c>
      <c r="AF642" s="6">
        <f t="shared" si="494"/>
        <v>0</v>
      </c>
      <c r="AG642" s="6">
        <f t="shared" si="495"/>
        <v>0</v>
      </c>
      <c r="AH642" s="3">
        <f t="shared" si="496"/>
        <v>0</v>
      </c>
      <c r="AI642" s="6">
        <f t="shared" si="497"/>
        <v>0</v>
      </c>
      <c r="AJ642" s="3">
        <f t="shared" si="498"/>
        <v>0</v>
      </c>
      <c r="AK642" s="18" t="e">
        <f t="shared" si="499"/>
        <v>#DIV/0!</v>
      </c>
    </row>
    <row r="643" spans="2:37" hidden="1" x14ac:dyDescent="0.25">
      <c r="B643" s="80" t="s">
        <v>167</v>
      </c>
      <c r="C643" t="s">
        <v>168</v>
      </c>
      <c r="H643" s="3">
        <f>G643*5%</f>
        <v>0</v>
      </c>
      <c r="I643" s="3">
        <f>G643*0%</f>
        <v>0</v>
      </c>
      <c r="J643" s="6">
        <v>0</v>
      </c>
      <c r="K643" s="6">
        <f>SUM(G643:J643)</f>
        <v>0</v>
      </c>
      <c r="L643" s="6">
        <f>G643*12%</f>
        <v>0</v>
      </c>
      <c r="M643" s="6">
        <f>K643-L643</f>
        <v>0</v>
      </c>
      <c r="N643" s="6">
        <f>M643*2.2</f>
        <v>0</v>
      </c>
      <c r="O643" s="3">
        <f>N643*18%</f>
        <v>0</v>
      </c>
      <c r="P643" s="65">
        <f>O643-L643</f>
        <v>0</v>
      </c>
      <c r="Q643" s="6">
        <f t="shared" si="480"/>
        <v>0</v>
      </c>
      <c r="R643" s="6">
        <f t="shared" si="481"/>
        <v>0</v>
      </c>
      <c r="S643" s="6">
        <f t="shared" si="508"/>
        <v>0</v>
      </c>
      <c r="T643" s="6">
        <f t="shared" si="482"/>
        <v>0</v>
      </c>
      <c r="U643" s="6">
        <f t="shared" si="483"/>
        <v>0</v>
      </c>
      <c r="V643" s="3">
        <f t="shared" si="484"/>
        <v>0</v>
      </c>
      <c r="W643" s="3">
        <f t="shared" si="485"/>
        <v>0</v>
      </c>
      <c r="X643" s="3">
        <f t="shared" si="486"/>
        <v>0</v>
      </c>
      <c r="Y643" s="18" t="e">
        <f t="shared" si="487"/>
        <v>#DIV/0!</v>
      </c>
      <c r="Z643" s="6">
        <f t="shared" si="488"/>
        <v>0</v>
      </c>
      <c r="AA643" s="6">
        <f t="shared" si="489"/>
        <v>0</v>
      </c>
      <c r="AB643" s="6">
        <f t="shared" si="490"/>
        <v>0</v>
      </c>
      <c r="AC643" s="18" t="e">
        <f t="shared" si="491"/>
        <v>#DIV/0!</v>
      </c>
      <c r="AD643" s="6">
        <f t="shared" si="492"/>
        <v>0</v>
      </c>
      <c r="AE643" s="6">
        <f t="shared" si="493"/>
        <v>0</v>
      </c>
      <c r="AF643" s="6">
        <f t="shared" si="494"/>
        <v>0</v>
      </c>
      <c r="AG643" s="6">
        <f t="shared" si="495"/>
        <v>0</v>
      </c>
      <c r="AH643" s="3">
        <f t="shared" si="496"/>
        <v>0</v>
      </c>
      <c r="AI643" s="6">
        <f t="shared" si="497"/>
        <v>0</v>
      </c>
      <c r="AJ643" s="3">
        <f t="shared" si="498"/>
        <v>0</v>
      </c>
      <c r="AK643" s="18" t="e">
        <f t="shared" si="499"/>
        <v>#DIV/0!</v>
      </c>
    </row>
    <row r="644" spans="2:37" hidden="1" x14ac:dyDescent="0.25">
      <c r="B644" s="80" t="s">
        <v>241</v>
      </c>
      <c r="C644" t="s">
        <v>242</v>
      </c>
      <c r="H644" s="3">
        <f>G644*5%</f>
        <v>0</v>
      </c>
      <c r="I644" s="3">
        <f>G644*0%</f>
        <v>0</v>
      </c>
      <c r="J644" s="6">
        <v>0</v>
      </c>
      <c r="K644" s="6">
        <f>SUM(G644:J644)</f>
        <v>0</v>
      </c>
      <c r="L644" s="6">
        <f>G644*12%</f>
        <v>0</v>
      </c>
      <c r="M644" s="6">
        <f>K644-L644</f>
        <v>0</v>
      </c>
      <c r="N644" s="6">
        <f>M644*2.2</f>
        <v>0</v>
      </c>
      <c r="O644" s="3">
        <f>N644*18%</f>
        <v>0</v>
      </c>
      <c r="P644" s="65">
        <f>O644-L644</f>
        <v>0</v>
      </c>
      <c r="Q644" s="6">
        <f t="shared" si="480"/>
        <v>0</v>
      </c>
      <c r="R644" s="6">
        <f t="shared" si="481"/>
        <v>0</v>
      </c>
      <c r="S644" s="6">
        <f t="shared" si="508"/>
        <v>0</v>
      </c>
      <c r="T644" s="6">
        <f t="shared" si="482"/>
        <v>0</v>
      </c>
      <c r="U644" s="6">
        <f t="shared" si="483"/>
        <v>0</v>
      </c>
      <c r="V644" s="3">
        <f t="shared" si="484"/>
        <v>0</v>
      </c>
      <c r="W644" s="3">
        <f t="shared" si="485"/>
        <v>0</v>
      </c>
      <c r="X644" s="3">
        <f t="shared" si="486"/>
        <v>0</v>
      </c>
      <c r="Y644" s="18" t="e">
        <f t="shared" si="487"/>
        <v>#DIV/0!</v>
      </c>
      <c r="Z644" s="6">
        <f t="shared" si="488"/>
        <v>0</v>
      </c>
      <c r="AA644" s="6">
        <f t="shared" si="489"/>
        <v>0</v>
      </c>
      <c r="AB644" s="6">
        <f t="shared" si="490"/>
        <v>0</v>
      </c>
      <c r="AC644" s="18" t="e">
        <f t="shared" si="491"/>
        <v>#DIV/0!</v>
      </c>
      <c r="AD644" s="6">
        <f t="shared" si="492"/>
        <v>0</v>
      </c>
      <c r="AE644" s="6">
        <f t="shared" si="493"/>
        <v>0</v>
      </c>
      <c r="AF644" s="6">
        <f t="shared" si="494"/>
        <v>0</v>
      </c>
      <c r="AG644" s="6">
        <f t="shared" si="495"/>
        <v>0</v>
      </c>
      <c r="AH644" s="3">
        <f t="shared" si="496"/>
        <v>0</v>
      </c>
      <c r="AI644" s="6">
        <f t="shared" si="497"/>
        <v>0</v>
      </c>
      <c r="AJ644" s="3">
        <f t="shared" si="498"/>
        <v>0</v>
      </c>
      <c r="AK644" s="18" t="e">
        <f t="shared" si="499"/>
        <v>#DIV/0!</v>
      </c>
    </row>
    <row r="645" spans="2:37" x14ac:dyDescent="0.25">
      <c r="B645" s="80"/>
      <c r="H645" s="3">
        <f t="shared" ref="H645:H647" si="533">G645*0%</f>
        <v>0</v>
      </c>
      <c r="I645" s="3">
        <f t="shared" ref="I645:I647" si="534">G645*0%</f>
        <v>0</v>
      </c>
      <c r="J645" s="6">
        <v>0</v>
      </c>
      <c r="K645" s="6">
        <f t="shared" ref="K645:K647" si="535">SUM(G645:J645)</f>
        <v>0</v>
      </c>
      <c r="L645" s="6">
        <f t="shared" ref="L645:L647" si="536">G645*7%</f>
        <v>0</v>
      </c>
      <c r="M645" s="6">
        <f t="shared" ref="M645:M647" si="537">K645-L645</f>
        <v>0</v>
      </c>
      <c r="N645" s="6">
        <f t="shared" ref="N645:N647" si="538">M645*2.2</f>
        <v>0</v>
      </c>
      <c r="O645" s="3">
        <f t="shared" ref="O645:O647" si="539">N645*18%</f>
        <v>0</v>
      </c>
      <c r="P645" s="65">
        <f t="shared" ref="P645:P647" si="540">O645-L645</f>
        <v>0</v>
      </c>
      <c r="Q645" s="6">
        <f t="shared" ref="Q645:Q708" si="541">N645*3.65%</f>
        <v>0</v>
      </c>
      <c r="R645" s="6">
        <f t="shared" ref="R645:R708" si="542">N645*4.28%</f>
        <v>0</v>
      </c>
      <c r="S645" s="6">
        <f t="shared" si="508"/>
        <v>0</v>
      </c>
      <c r="T645" s="6">
        <f t="shared" ref="T645:T708" si="543">N645*2%</f>
        <v>0</v>
      </c>
      <c r="U645" s="6">
        <f t="shared" ref="U645:U708" si="544">N645*5%</f>
        <v>0</v>
      </c>
      <c r="V645" s="3">
        <f t="shared" ref="V645:V708" si="545">SUM(P645:U645)</f>
        <v>0</v>
      </c>
      <c r="W645" s="3">
        <f t="shared" ref="W645:W708" si="546">V645+M645</f>
        <v>0</v>
      </c>
      <c r="X645" s="3">
        <f t="shared" ref="X645:X708" si="547">N645-W645</f>
        <v>0</v>
      </c>
      <c r="Y645" s="18" t="e">
        <f t="shared" ref="Y645:Y708" si="548">X645/N645</f>
        <v>#DIV/0!</v>
      </c>
      <c r="Z645" s="6">
        <f t="shared" ref="Z645:Z708" si="549">N645*10%</f>
        <v>0</v>
      </c>
      <c r="AA645" s="6">
        <f t="shared" ref="AA645:AA708" si="550">W645+Z645</f>
        <v>0</v>
      </c>
      <c r="AB645" s="6">
        <f t="shared" ref="AB645:AB708" si="551">N645-AA645</f>
        <v>0</v>
      </c>
      <c r="AC645" s="18" t="e">
        <f t="shared" ref="AC645:AC708" si="552">AB645/N645</f>
        <v>#DIV/0!</v>
      </c>
      <c r="AD645" s="6">
        <f t="shared" ref="AD645:AD708" si="553">P645*10%</f>
        <v>0</v>
      </c>
      <c r="AE645" s="6">
        <f t="shared" ref="AE645:AE708" si="554">(P645*90%)*10%</f>
        <v>0</v>
      </c>
      <c r="AF645" s="6">
        <f t="shared" ref="AF645:AF708" si="555">(P645*90%-AE645)*10%</f>
        <v>0</v>
      </c>
      <c r="AG645" s="6">
        <f t="shared" ref="AG645:AG708" si="556">SUM(AD645:AF645)</f>
        <v>0</v>
      </c>
      <c r="AH645" s="3">
        <f t="shared" ref="AH645:AH708" si="557">P645-AG645</f>
        <v>0</v>
      </c>
      <c r="AI645" s="6">
        <f t="shared" ref="AI645:AI708" si="558">AA645-AH645</f>
        <v>0</v>
      </c>
      <c r="AJ645" s="3">
        <f t="shared" ref="AJ645:AJ708" si="559">N645-AI645</f>
        <v>0</v>
      </c>
      <c r="AK645" s="18" t="e">
        <f t="shared" ref="AK645:AK708" si="560">AJ645/N645</f>
        <v>#DIV/0!</v>
      </c>
    </row>
    <row r="646" spans="2:37" x14ac:dyDescent="0.25">
      <c r="B646" s="80"/>
      <c r="H646" s="3">
        <f t="shared" si="533"/>
        <v>0</v>
      </c>
      <c r="I646" s="3">
        <f t="shared" si="534"/>
        <v>0</v>
      </c>
      <c r="J646" s="6">
        <v>0</v>
      </c>
      <c r="K646" s="6">
        <f t="shared" si="535"/>
        <v>0</v>
      </c>
      <c r="L646" s="6">
        <f t="shared" si="536"/>
        <v>0</v>
      </c>
      <c r="M646" s="6">
        <f t="shared" si="537"/>
        <v>0</v>
      </c>
      <c r="N646" s="6">
        <f t="shared" si="538"/>
        <v>0</v>
      </c>
      <c r="O646" s="3">
        <f t="shared" si="539"/>
        <v>0</v>
      </c>
      <c r="P646" s="65">
        <f t="shared" si="540"/>
        <v>0</v>
      </c>
      <c r="Q646" s="6">
        <f t="shared" si="541"/>
        <v>0</v>
      </c>
      <c r="R646" s="6">
        <f t="shared" si="542"/>
        <v>0</v>
      </c>
      <c r="S646" s="6">
        <f t="shared" si="508"/>
        <v>0</v>
      </c>
      <c r="T646" s="6">
        <f t="shared" si="543"/>
        <v>0</v>
      </c>
      <c r="U646" s="6">
        <f t="shared" si="544"/>
        <v>0</v>
      </c>
      <c r="V646" s="3">
        <f t="shared" si="545"/>
        <v>0</v>
      </c>
      <c r="W646" s="3">
        <f t="shared" si="546"/>
        <v>0</v>
      </c>
      <c r="X646" s="3">
        <f t="shared" si="547"/>
        <v>0</v>
      </c>
      <c r="Y646" s="18" t="e">
        <f t="shared" si="548"/>
        <v>#DIV/0!</v>
      </c>
      <c r="Z646" s="6">
        <f t="shared" si="549"/>
        <v>0</v>
      </c>
      <c r="AA646" s="6">
        <f t="shared" si="550"/>
        <v>0</v>
      </c>
      <c r="AB646" s="6">
        <f t="shared" si="551"/>
        <v>0</v>
      </c>
      <c r="AC646" s="18" t="e">
        <f t="shared" si="552"/>
        <v>#DIV/0!</v>
      </c>
      <c r="AD646" s="6">
        <f t="shared" si="553"/>
        <v>0</v>
      </c>
      <c r="AE646" s="6">
        <f t="shared" si="554"/>
        <v>0</v>
      </c>
      <c r="AF646" s="6">
        <f t="shared" si="555"/>
        <v>0</v>
      </c>
      <c r="AG646" s="6">
        <f t="shared" si="556"/>
        <v>0</v>
      </c>
      <c r="AH646" s="3">
        <f t="shared" si="557"/>
        <v>0</v>
      </c>
      <c r="AI646" s="6">
        <f t="shared" si="558"/>
        <v>0</v>
      </c>
      <c r="AJ646" s="3">
        <f t="shared" si="559"/>
        <v>0</v>
      </c>
      <c r="AK646" s="18" t="e">
        <f t="shared" si="560"/>
        <v>#DIV/0!</v>
      </c>
    </row>
    <row r="647" spans="2:37" x14ac:dyDescent="0.25">
      <c r="B647" s="80"/>
      <c r="H647" s="3">
        <f t="shared" si="533"/>
        <v>0</v>
      </c>
      <c r="I647" s="3">
        <f t="shared" si="534"/>
        <v>0</v>
      </c>
      <c r="J647" s="6">
        <v>0</v>
      </c>
      <c r="K647" s="6">
        <f t="shared" si="535"/>
        <v>0</v>
      </c>
      <c r="L647" s="6">
        <f t="shared" si="536"/>
        <v>0</v>
      </c>
      <c r="M647" s="6">
        <f t="shared" si="537"/>
        <v>0</v>
      </c>
      <c r="N647" s="6">
        <f t="shared" si="538"/>
        <v>0</v>
      </c>
      <c r="O647" s="3">
        <f t="shared" si="539"/>
        <v>0</v>
      </c>
      <c r="P647" s="65">
        <f t="shared" si="540"/>
        <v>0</v>
      </c>
      <c r="Q647" s="6">
        <f t="shared" si="541"/>
        <v>0</v>
      </c>
      <c r="R647" s="6">
        <f t="shared" si="542"/>
        <v>0</v>
      </c>
      <c r="S647" s="6">
        <f t="shared" si="508"/>
        <v>0</v>
      </c>
      <c r="T647" s="6">
        <f t="shared" si="543"/>
        <v>0</v>
      </c>
      <c r="U647" s="6">
        <f t="shared" si="544"/>
        <v>0</v>
      </c>
      <c r="V647" s="3">
        <f t="shared" si="545"/>
        <v>0</v>
      </c>
      <c r="W647" s="3">
        <f t="shared" si="546"/>
        <v>0</v>
      </c>
      <c r="X647" s="3">
        <f t="shared" si="547"/>
        <v>0</v>
      </c>
      <c r="Y647" s="18" t="e">
        <f t="shared" si="548"/>
        <v>#DIV/0!</v>
      </c>
      <c r="Z647" s="6">
        <f t="shared" si="549"/>
        <v>0</v>
      </c>
      <c r="AA647" s="6">
        <f t="shared" si="550"/>
        <v>0</v>
      </c>
      <c r="AB647" s="6">
        <f t="shared" si="551"/>
        <v>0</v>
      </c>
      <c r="AC647" s="18" t="e">
        <f t="shared" si="552"/>
        <v>#DIV/0!</v>
      </c>
      <c r="AD647" s="6">
        <f t="shared" si="553"/>
        <v>0</v>
      </c>
      <c r="AE647" s="6">
        <f t="shared" si="554"/>
        <v>0</v>
      </c>
      <c r="AF647" s="6">
        <f t="shared" si="555"/>
        <v>0</v>
      </c>
      <c r="AG647" s="6">
        <f t="shared" si="556"/>
        <v>0</v>
      </c>
      <c r="AH647" s="3">
        <f t="shared" si="557"/>
        <v>0</v>
      </c>
      <c r="AI647" s="6">
        <f t="shared" si="558"/>
        <v>0</v>
      </c>
      <c r="AJ647" s="3">
        <f t="shared" si="559"/>
        <v>0</v>
      </c>
      <c r="AK647" s="18" t="e">
        <f t="shared" si="560"/>
        <v>#DIV/0!</v>
      </c>
    </row>
    <row r="648" spans="2:37" hidden="1" x14ac:dyDescent="0.25">
      <c r="B648" s="80" t="s">
        <v>247</v>
      </c>
      <c r="C648" t="s">
        <v>248</v>
      </c>
      <c r="H648" s="3">
        <f t="shared" ref="H648:H655" si="561">G648*5%</f>
        <v>0</v>
      </c>
      <c r="I648" s="3">
        <f t="shared" ref="I648:I657" si="562">G648*0%</f>
        <v>0</v>
      </c>
      <c r="J648" s="6">
        <v>0</v>
      </c>
      <c r="K648" s="6">
        <f t="shared" ref="K648:K657" si="563">SUM(G648:J648)</f>
        <v>0</v>
      </c>
      <c r="L648" s="6">
        <f t="shared" ref="L648:L655" si="564">G648*12%</f>
        <v>0</v>
      </c>
      <c r="M648" s="6">
        <f t="shared" ref="M648:M657" si="565">K648-L648</f>
        <v>0</v>
      </c>
      <c r="N648" s="6">
        <f t="shared" ref="N648:N657" si="566">M648*2.2</f>
        <v>0</v>
      </c>
      <c r="O648" s="3">
        <f t="shared" ref="O648:O657" si="567">N648*18%</f>
        <v>0</v>
      </c>
      <c r="P648" s="65">
        <f t="shared" ref="P648:P657" si="568">O648-L648</f>
        <v>0</v>
      </c>
      <c r="Q648" s="6">
        <f t="shared" si="541"/>
        <v>0</v>
      </c>
      <c r="R648" s="6">
        <f t="shared" si="542"/>
        <v>0</v>
      </c>
      <c r="S648" s="6">
        <f t="shared" si="508"/>
        <v>0</v>
      </c>
      <c r="T648" s="6">
        <f t="shared" si="543"/>
        <v>0</v>
      </c>
      <c r="U648" s="6">
        <f t="shared" si="544"/>
        <v>0</v>
      </c>
      <c r="V648" s="3">
        <f t="shared" si="545"/>
        <v>0</v>
      </c>
      <c r="W648" s="3">
        <f t="shared" si="546"/>
        <v>0</v>
      </c>
      <c r="X648" s="3">
        <f t="shared" si="547"/>
        <v>0</v>
      </c>
      <c r="Y648" s="18" t="e">
        <f t="shared" si="548"/>
        <v>#DIV/0!</v>
      </c>
      <c r="Z648" s="6">
        <f t="shared" si="549"/>
        <v>0</v>
      </c>
      <c r="AA648" s="6">
        <f t="shared" si="550"/>
        <v>0</v>
      </c>
      <c r="AB648" s="6">
        <f t="shared" si="551"/>
        <v>0</v>
      </c>
      <c r="AC648" s="18" t="e">
        <f t="shared" si="552"/>
        <v>#DIV/0!</v>
      </c>
      <c r="AD648" s="6">
        <f t="shared" si="553"/>
        <v>0</v>
      </c>
      <c r="AE648" s="6">
        <f t="shared" si="554"/>
        <v>0</v>
      </c>
      <c r="AF648" s="6">
        <f t="shared" si="555"/>
        <v>0</v>
      </c>
      <c r="AG648" s="6">
        <f t="shared" si="556"/>
        <v>0</v>
      </c>
      <c r="AH648" s="3">
        <f t="shared" si="557"/>
        <v>0</v>
      </c>
      <c r="AI648" s="6">
        <f t="shared" si="558"/>
        <v>0</v>
      </c>
      <c r="AJ648" s="3">
        <f t="shared" si="559"/>
        <v>0</v>
      </c>
      <c r="AK648" s="18" t="e">
        <f t="shared" si="560"/>
        <v>#DIV/0!</v>
      </c>
    </row>
    <row r="649" spans="2:37" hidden="1" x14ac:dyDescent="0.25">
      <c r="B649" s="80" t="s">
        <v>245</v>
      </c>
      <c r="C649" t="s">
        <v>246</v>
      </c>
      <c r="H649" s="3">
        <f t="shared" si="561"/>
        <v>0</v>
      </c>
      <c r="I649" s="3">
        <f t="shared" si="562"/>
        <v>0</v>
      </c>
      <c r="J649" s="6">
        <v>0</v>
      </c>
      <c r="K649" s="6">
        <f t="shared" si="563"/>
        <v>0</v>
      </c>
      <c r="L649" s="6">
        <f t="shared" si="564"/>
        <v>0</v>
      </c>
      <c r="M649" s="6">
        <f t="shared" si="565"/>
        <v>0</v>
      </c>
      <c r="N649" s="6">
        <f t="shared" si="566"/>
        <v>0</v>
      </c>
      <c r="O649" s="3">
        <f t="shared" si="567"/>
        <v>0</v>
      </c>
      <c r="P649" s="65">
        <f t="shared" si="568"/>
        <v>0</v>
      </c>
      <c r="Q649" s="6">
        <f t="shared" si="541"/>
        <v>0</v>
      </c>
      <c r="R649" s="6">
        <f t="shared" si="542"/>
        <v>0</v>
      </c>
      <c r="S649" s="6">
        <f t="shared" si="508"/>
        <v>0</v>
      </c>
      <c r="T649" s="6">
        <f t="shared" si="543"/>
        <v>0</v>
      </c>
      <c r="U649" s="6">
        <f t="shared" si="544"/>
        <v>0</v>
      </c>
      <c r="V649" s="3">
        <f t="shared" si="545"/>
        <v>0</v>
      </c>
      <c r="W649" s="3">
        <f t="shared" si="546"/>
        <v>0</v>
      </c>
      <c r="X649" s="3">
        <f t="shared" si="547"/>
        <v>0</v>
      </c>
      <c r="Y649" s="18" t="e">
        <f t="shared" si="548"/>
        <v>#DIV/0!</v>
      </c>
      <c r="Z649" s="6">
        <f t="shared" si="549"/>
        <v>0</v>
      </c>
      <c r="AA649" s="6">
        <f t="shared" si="550"/>
        <v>0</v>
      </c>
      <c r="AB649" s="6">
        <f t="shared" si="551"/>
        <v>0</v>
      </c>
      <c r="AC649" s="18" t="e">
        <f t="shared" si="552"/>
        <v>#DIV/0!</v>
      </c>
      <c r="AD649" s="6">
        <f t="shared" si="553"/>
        <v>0</v>
      </c>
      <c r="AE649" s="6">
        <f t="shared" si="554"/>
        <v>0</v>
      </c>
      <c r="AF649" s="6">
        <f t="shared" si="555"/>
        <v>0</v>
      </c>
      <c r="AG649" s="6">
        <f t="shared" si="556"/>
        <v>0</v>
      </c>
      <c r="AH649" s="3">
        <f t="shared" si="557"/>
        <v>0</v>
      </c>
      <c r="AI649" s="6">
        <f t="shared" si="558"/>
        <v>0</v>
      </c>
      <c r="AJ649" s="3">
        <f t="shared" si="559"/>
        <v>0</v>
      </c>
      <c r="AK649" s="18" t="e">
        <f t="shared" si="560"/>
        <v>#DIV/0!</v>
      </c>
    </row>
    <row r="650" spans="2:37" hidden="1" x14ac:dyDescent="0.25">
      <c r="B650" s="80" t="s">
        <v>243</v>
      </c>
      <c r="C650" t="s">
        <v>244</v>
      </c>
      <c r="H650" s="3">
        <f t="shared" si="561"/>
        <v>0</v>
      </c>
      <c r="I650" s="3">
        <f t="shared" si="562"/>
        <v>0</v>
      </c>
      <c r="J650" s="6">
        <v>0</v>
      </c>
      <c r="K650" s="6">
        <f t="shared" si="563"/>
        <v>0</v>
      </c>
      <c r="L650" s="6">
        <f t="shared" si="564"/>
        <v>0</v>
      </c>
      <c r="M650" s="6">
        <f t="shared" si="565"/>
        <v>0</v>
      </c>
      <c r="N650" s="6">
        <f t="shared" si="566"/>
        <v>0</v>
      </c>
      <c r="O650" s="3">
        <f t="shared" si="567"/>
        <v>0</v>
      </c>
      <c r="P650" s="65">
        <f t="shared" si="568"/>
        <v>0</v>
      </c>
      <c r="Q650" s="6">
        <f t="shared" si="541"/>
        <v>0</v>
      </c>
      <c r="R650" s="6">
        <f t="shared" si="542"/>
        <v>0</v>
      </c>
      <c r="S650" s="6">
        <f t="shared" si="508"/>
        <v>0</v>
      </c>
      <c r="T650" s="6">
        <f t="shared" si="543"/>
        <v>0</v>
      </c>
      <c r="U650" s="6">
        <f t="shared" si="544"/>
        <v>0</v>
      </c>
      <c r="V650" s="3">
        <f t="shared" si="545"/>
        <v>0</v>
      </c>
      <c r="W650" s="3">
        <f t="shared" si="546"/>
        <v>0</v>
      </c>
      <c r="X650" s="3">
        <f t="shared" si="547"/>
        <v>0</v>
      </c>
      <c r="Y650" s="18" t="e">
        <f t="shared" si="548"/>
        <v>#DIV/0!</v>
      </c>
      <c r="Z650" s="6">
        <f t="shared" si="549"/>
        <v>0</v>
      </c>
      <c r="AA650" s="6">
        <f t="shared" si="550"/>
        <v>0</v>
      </c>
      <c r="AB650" s="6">
        <f t="shared" si="551"/>
        <v>0</v>
      </c>
      <c r="AC650" s="18" t="e">
        <f t="shared" si="552"/>
        <v>#DIV/0!</v>
      </c>
      <c r="AD650" s="6">
        <f t="shared" si="553"/>
        <v>0</v>
      </c>
      <c r="AE650" s="6">
        <f t="shared" si="554"/>
        <v>0</v>
      </c>
      <c r="AF650" s="6">
        <f t="shared" si="555"/>
        <v>0</v>
      </c>
      <c r="AG650" s="6">
        <f t="shared" si="556"/>
        <v>0</v>
      </c>
      <c r="AH650" s="3">
        <f t="shared" si="557"/>
        <v>0</v>
      </c>
      <c r="AI650" s="6">
        <f t="shared" si="558"/>
        <v>0</v>
      </c>
      <c r="AJ650" s="3">
        <f t="shared" si="559"/>
        <v>0</v>
      </c>
      <c r="AK650" s="18" t="e">
        <f t="shared" si="560"/>
        <v>#DIV/0!</v>
      </c>
    </row>
    <row r="651" spans="2:37" hidden="1" x14ac:dyDescent="0.25">
      <c r="B651" s="80" t="s">
        <v>1079</v>
      </c>
      <c r="C651" t="s">
        <v>1080</v>
      </c>
      <c r="E651"/>
      <c r="H651" s="3">
        <f t="shared" si="561"/>
        <v>0</v>
      </c>
      <c r="I651" s="3">
        <f t="shared" si="562"/>
        <v>0</v>
      </c>
      <c r="J651" s="6">
        <v>0</v>
      </c>
      <c r="K651" s="6">
        <f t="shared" si="563"/>
        <v>0</v>
      </c>
      <c r="L651" s="6">
        <f t="shared" si="564"/>
        <v>0</v>
      </c>
      <c r="M651" s="6">
        <f t="shared" si="565"/>
        <v>0</v>
      </c>
      <c r="N651" s="6">
        <f t="shared" si="566"/>
        <v>0</v>
      </c>
      <c r="O651" s="3">
        <f t="shared" si="567"/>
        <v>0</v>
      </c>
      <c r="P651" s="65">
        <f t="shared" si="568"/>
        <v>0</v>
      </c>
      <c r="Q651" s="6">
        <f t="shared" si="541"/>
        <v>0</v>
      </c>
      <c r="R651" s="6">
        <f t="shared" si="542"/>
        <v>0</v>
      </c>
      <c r="S651" s="6">
        <f t="shared" si="508"/>
        <v>0</v>
      </c>
      <c r="T651" s="6">
        <f t="shared" si="543"/>
        <v>0</v>
      </c>
      <c r="U651" s="6">
        <f t="shared" si="544"/>
        <v>0</v>
      </c>
      <c r="V651" s="3">
        <f t="shared" si="545"/>
        <v>0</v>
      </c>
      <c r="W651" s="3">
        <f t="shared" si="546"/>
        <v>0</v>
      </c>
      <c r="X651" s="3">
        <f t="shared" si="547"/>
        <v>0</v>
      </c>
      <c r="Y651" s="18" t="e">
        <f t="shared" si="548"/>
        <v>#DIV/0!</v>
      </c>
      <c r="Z651" s="6">
        <f t="shared" si="549"/>
        <v>0</v>
      </c>
      <c r="AA651" s="6">
        <f t="shared" si="550"/>
        <v>0</v>
      </c>
      <c r="AB651" s="6">
        <f t="shared" si="551"/>
        <v>0</v>
      </c>
      <c r="AC651" s="18" t="e">
        <f t="shared" si="552"/>
        <v>#DIV/0!</v>
      </c>
      <c r="AD651" s="6">
        <f t="shared" si="553"/>
        <v>0</v>
      </c>
      <c r="AE651" s="6">
        <f t="shared" si="554"/>
        <v>0</v>
      </c>
      <c r="AF651" s="6">
        <f t="shared" si="555"/>
        <v>0</v>
      </c>
      <c r="AG651" s="6">
        <f t="shared" si="556"/>
        <v>0</v>
      </c>
      <c r="AH651" s="3">
        <f t="shared" si="557"/>
        <v>0</v>
      </c>
      <c r="AI651" s="6">
        <f t="shared" si="558"/>
        <v>0</v>
      </c>
      <c r="AJ651" s="3">
        <f t="shared" si="559"/>
        <v>0</v>
      </c>
      <c r="AK651" s="18" t="e">
        <f t="shared" si="560"/>
        <v>#DIV/0!</v>
      </c>
    </row>
    <row r="652" spans="2:37" hidden="1" x14ac:dyDescent="0.25">
      <c r="B652" s="80" t="s">
        <v>1091</v>
      </c>
      <c r="C652" t="s">
        <v>1092</v>
      </c>
      <c r="E652"/>
      <c r="H652" s="3">
        <f t="shared" si="561"/>
        <v>0</v>
      </c>
      <c r="I652" s="3">
        <f t="shared" si="562"/>
        <v>0</v>
      </c>
      <c r="J652" s="6">
        <v>0</v>
      </c>
      <c r="K652" s="6">
        <f t="shared" si="563"/>
        <v>0</v>
      </c>
      <c r="L652" s="6">
        <f t="shared" si="564"/>
        <v>0</v>
      </c>
      <c r="M652" s="6">
        <f t="shared" si="565"/>
        <v>0</v>
      </c>
      <c r="N652" s="6">
        <f t="shared" si="566"/>
        <v>0</v>
      </c>
      <c r="O652" s="3">
        <f t="shared" si="567"/>
        <v>0</v>
      </c>
      <c r="P652" s="65">
        <f t="shared" si="568"/>
        <v>0</v>
      </c>
      <c r="Q652" s="6">
        <f t="shared" si="541"/>
        <v>0</v>
      </c>
      <c r="R652" s="6">
        <f t="shared" si="542"/>
        <v>0</v>
      </c>
      <c r="S652" s="6">
        <f t="shared" si="508"/>
        <v>0</v>
      </c>
      <c r="T652" s="6">
        <f t="shared" si="543"/>
        <v>0</v>
      </c>
      <c r="U652" s="6">
        <f t="shared" si="544"/>
        <v>0</v>
      </c>
      <c r="V652" s="3">
        <f t="shared" si="545"/>
        <v>0</v>
      </c>
      <c r="W652" s="3">
        <f t="shared" si="546"/>
        <v>0</v>
      </c>
      <c r="X652" s="3">
        <f t="shared" si="547"/>
        <v>0</v>
      </c>
      <c r="Y652" s="18" t="e">
        <f t="shared" si="548"/>
        <v>#DIV/0!</v>
      </c>
      <c r="Z652" s="6">
        <f t="shared" si="549"/>
        <v>0</v>
      </c>
      <c r="AA652" s="6">
        <f t="shared" si="550"/>
        <v>0</v>
      </c>
      <c r="AB652" s="6">
        <f t="shared" si="551"/>
        <v>0</v>
      </c>
      <c r="AC652" s="18" t="e">
        <f t="shared" si="552"/>
        <v>#DIV/0!</v>
      </c>
      <c r="AD652" s="6">
        <f t="shared" si="553"/>
        <v>0</v>
      </c>
      <c r="AE652" s="6">
        <f t="shared" si="554"/>
        <v>0</v>
      </c>
      <c r="AF652" s="6">
        <f t="shared" si="555"/>
        <v>0</v>
      </c>
      <c r="AG652" s="6">
        <f t="shared" si="556"/>
        <v>0</v>
      </c>
      <c r="AH652" s="3">
        <f t="shared" si="557"/>
        <v>0</v>
      </c>
      <c r="AI652" s="6">
        <f t="shared" si="558"/>
        <v>0</v>
      </c>
      <c r="AJ652" s="3">
        <f t="shared" si="559"/>
        <v>0</v>
      </c>
      <c r="AK652" s="18" t="e">
        <f t="shared" si="560"/>
        <v>#DIV/0!</v>
      </c>
    </row>
    <row r="653" spans="2:37" hidden="1" x14ac:dyDescent="0.25">
      <c r="B653" s="80" t="s">
        <v>1093</v>
      </c>
      <c r="C653" t="s">
        <v>1094</v>
      </c>
      <c r="E653"/>
      <c r="H653" s="3">
        <f t="shared" si="561"/>
        <v>0</v>
      </c>
      <c r="I653" s="3">
        <f t="shared" si="562"/>
        <v>0</v>
      </c>
      <c r="J653" s="6">
        <v>0</v>
      </c>
      <c r="K653" s="6">
        <f t="shared" si="563"/>
        <v>0</v>
      </c>
      <c r="L653" s="6">
        <f t="shared" si="564"/>
        <v>0</v>
      </c>
      <c r="M653" s="6">
        <f t="shared" si="565"/>
        <v>0</v>
      </c>
      <c r="N653" s="6">
        <f t="shared" si="566"/>
        <v>0</v>
      </c>
      <c r="O653" s="3">
        <f t="shared" si="567"/>
        <v>0</v>
      </c>
      <c r="P653" s="65">
        <f t="shared" si="568"/>
        <v>0</v>
      </c>
      <c r="Q653" s="6">
        <f t="shared" si="541"/>
        <v>0</v>
      </c>
      <c r="R653" s="6">
        <f t="shared" si="542"/>
        <v>0</v>
      </c>
      <c r="S653" s="6">
        <f t="shared" si="508"/>
        <v>0</v>
      </c>
      <c r="T653" s="6">
        <f t="shared" si="543"/>
        <v>0</v>
      </c>
      <c r="U653" s="6">
        <f t="shared" si="544"/>
        <v>0</v>
      </c>
      <c r="V653" s="3">
        <f t="shared" si="545"/>
        <v>0</v>
      </c>
      <c r="W653" s="3">
        <f t="shared" si="546"/>
        <v>0</v>
      </c>
      <c r="X653" s="3">
        <f t="shared" si="547"/>
        <v>0</v>
      </c>
      <c r="Y653" s="18" t="e">
        <f t="shared" si="548"/>
        <v>#DIV/0!</v>
      </c>
      <c r="Z653" s="6">
        <f t="shared" si="549"/>
        <v>0</v>
      </c>
      <c r="AA653" s="6">
        <f t="shared" si="550"/>
        <v>0</v>
      </c>
      <c r="AB653" s="6">
        <f t="shared" si="551"/>
        <v>0</v>
      </c>
      <c r="AC653" s="18" t="e">
        <f t="shared" si="552"/>
        <v>#DIV/0!</v>
      </c>
      <c r="AD653" s="6">
        <f t="shared" si="553"/>
        <v>0</v>
      </c>
      <c r="AE653" s="6">
        <f t="shared" si="554"/>
        <v>0</v>
      </c>
      <c r="AF653" s="6">
        <f t="shared" si="555"/>
        <v>0</v>
      </c>
      <c r="AG653" s="6">
        <f t="shared" si="556"/>
        <v>0</v>
      </c>
      <c r="AH653" s="3">
        <f t="shared" si="557"/>
        <v>0</v>
      </c>
      <c r="AI653" s="6">
        <f t="shared" si="558"/>
        <v>0</v>
      </c>
      <c r="AJ653" s="3">
        <f t="shared" si="559"/>
        <v>0</v>
      </c>
      <c r="AK653" s="18" t="e">
        <f t="shared" si="560"/>
        <v>#DIV/0!</v>
      </c>
    </row>
    <row r="654" spans="2:37" hidden="1" x14ac:dyDescent="0.25">
      <c r="B654" s="80" t="s">
        <v>1095</v>
      </c>
      <c r="C654" t="s">
        <v>1096</v>
      </c>
      <c r="E654"/>
      <c r="H654" s="3">
        <f t="shared" si="561"/>
        <v>0</v>
      </c>
      <c r="I654" s="3">
        <f t="shared" si="562"/>
        <v>0</v>
      </c>
      <c r="J654" s="6">
        <v>0</v>
      </c>
      <c r="K654" s="6">
        <f t="shared" si="563"/>
        <v>0</v>
      </c>
      <c r="L654" s="6">
        <f t="shared" si="564"/>
        <v>0</v>
      </c>
      <c r="M654" s="6">
        <f t="shared" si="565"/>
        <v>0</v>
      </c>
      <c r="N654" s="6">
        <f t="shared" si="566"/>
        <v>0</v>
      </c>
      <c r="O654" s="3">
        <f t="shared" si="567"/>
        <v>0</v>
      </c>
      <c r="P654" s="65">
        <f t="shared" si="568"/>
        <v>0</v>
      </c>
      <c r="Q654" s="6">
        <f t="shared" si="541"/>
        <v>0</v>
      </c>
      <c r="R654" s="6">
        <f t="shared" si="542"/>
        <v>0</v>
      </c>
      <c r="S654" s="6">
        <f t="shared" si="508"/>
        <v>0</v>
      </c>
      <c r="T654" s="6">
        <f t="shared" si="543"/>
        <v>0</v>
      </c>
      <c r="U654" s="6">
        <f t="shared" si="544"/>
        <v>0</v>
      </c>
      <c r="V654" s="3">
        <f t="shared" si="545"/>
        <v>0</v>
      </c>
      <c r="W654" s="3">
        <f t="shared" si="546"/>
        <v>0</v>
      </c>
      <c r="X654" s="3">
        <f t="shared" si="547"/>
        <v>0</v>
      </c>
      <c r="Y654" s="18" t="e">
        <f t="shared" si="548"/>
        <v>#DIV/0!</v>
      </c>
      <c r="Z654" s="6">
        <f t="shared" si="549"/>
        <v>0</v>
      </c>
      <c r="AA654" s="6">
        <f t="shared" si="550"/>
        <v>0</v>
      </c>
      <c r="AB654" s="6">
        <f t="shared" si="551"/>
        <v>0</v>
      </c>
      <c r="AC654" s="18" t="e">
        <f t="shared" si="552"/>
        <v>#DIV/0!</v>
      </c>
      <c r="AD654" s="6">
        <f t="shared" si="553"/>
        <v>0</v>
      </c>
      <c r="AE654" s="6">
        <f t="shared" si="554"/>
        <v>0</v>
      </c>
      <c r="AF654" s="6">
        <f t="shared" si="555"/>
        <v>0</v>
      </c>
      <c r="AG654" s="6">
        <f t="shared" si="556"/>
        <v>0</v>
      </c>
      <c r="AH654" s="3">
        <f t="shared" si="557"/>
        <v>0</v>
      </c>
      <c r="AI654" s="6">
        <f t="shared" si="558"/>
        <v>0</v>
      </c>
      <c r="AJ654" s="3">
        <f t="shared" si="559"/>
        <v>0</v>
      </c>
      <c r="AK654" s="18" t="e">
        <f t="shared" si="560"/>
        <v>#DIV/0!</v>
      </c>
    </row>
    <row r="655" spans="2:37" hidden="1" x14ac:dyDescent="0.25">
      <c r="B655" s="80" t="s">
        <v>1097</v>
      </c>
      <c r="C655" t="s">
        <v>1098</v>
      </c>
      <c r="E655"/>
      <c r="H655" s="3">
        <f t="shared" si="561"/>
        <v>0</v>
      </c>
      <c r="I655" s="3">
        <f t="shared" si="562"/>
        <v>0</v>
      </c>
      <c r="J655" s="6">
        <v>0</v>
      </c>
      <c r="K655" s="6">
        <f t="shared" si="563"/>
        <v>0</v>
      </c>
      <c r="L655" s="6">
        <f t="shared" si="564"/>
        <v>0</v>
      </c>
      <c r="M655" s="6">
        <f t="shared" si="565"/>
        <v>0</v>
      </c>
      <c r="N655" s="6">
        <f t="shared" si="566"/>
        <v>0</v>
      </c>
      <c r="O655" s="3">
        <f t="shared" si="567"/>
        <v>0</v>
      </c>
      <c r="P655" s="65">
        <f t="shared" si="568"/>
        <v>0</v>
      </c>
      <c r="Q655" s="6">
        <f t="shared" si="541"/>
        <v>0</v>
      </c>
      <c r="R655" s="6">
        <f t="shared" si="542"/>
        <v>0</v>
      </c>
      <c r="S655" s="6">
        <f t="shared" si="508"/>
        <v>0</v>
      </c>
      <c r="T655" s="6">
        <f t="shared" si="543"/>
        <v>0</v>
      </c>
      <c r="U655" s="6">
        <f t="shared" si="544"/>
        <v>0</v>
      </c>
      <c r="V655" s="3">
        <f t="shared" si="545"/>
        <v>0</v>
      </c>
      <c r="W655" s="3">
        <f t="shared" si="546"/>
        <v>0</v>
      </c>
      <c r="X655" s="3">
        <f t="shared" si="547"/>
        <v>0</v>
      </c>
      <c r="Y655" s="18" t="e">
        <f t="shared" si="548"/>
        <v>#DIV/0!</v>
      </c>
      <c r="Z655" s="6">
        <f t="shared" si="549"/>
        <v>0</v>
      </c>
      <c r="AA655" s="6">
        <f t="shared" si="550"/>
        <v>0</v>
      </c>
      <c r="AB655" s="6">
        <f t="shared" si="551"/>
        <v>0</v>
      </c>
      <c r="AC655" s="18" t="e">
        <f t="shared" si="552"/>
        <v>#DIV/0!</v>
      </c>
      <c r="AD655" s="6">
        <f t="shared" si="553"/>
        <v>0</v>
      </c>
      <c r="AE655" s="6">
        <f t="shared" si="554"/>
        <v>0</v>
      </c>
      <c r="AF655" s="6">
        <f t="shared" si="555"/>
        <v>0</v>
      </c>
      <c r="AG655" s="6">
        <f t="shared" si="556"/>
        <v>0</v>
      </c>
      <c r="AH655" s="3">
        <f t="shared" si="557"/>
        <v>0</v>
      </c>
      <c r="AI655" s="6">
        <f t="shared" si="558"/>
        <v>0</v>
      </c>
      <c r="AJ655" s="3">
        <f t="shared" si="559"/>
        <v>0</v>
      </c>
      <c r="AK655" s="18" t="e">
        <f t="shared" si="560"/>
        <v>#DIV/0!</v>
      </c>
    </row>
    <row r="656" spans="2:37" x14ac:dyDescent="0.25">
      <c r="B656" s="80"/>
      <c r="H656" s="3">
        <f>G656*0%</f>
        <v>0</v>
      </c>
      <c r="I656" s="3">
        <f t="shared" si="562"/>
        <v>0</v>
      </c>
      <c r="J656" s="6">
        <v>0</v>
      </c>
      <c r="K656" s="6">
        <f t="shared" si="563"/>
        <v>0</v>
      </c>
      <c r="L656" s="6">
        <f>G656*7%</f>
        <v>0</v>
      </c>
      <c r="M656" s="6">
        <f t="shared" si="565"/>
        <v>0</v>
      </c>
      <c r="N656" s="6">
        <f t="shared" si="566"/>
        <v>0</v>
      </c>
      <c r="O656" s="3">
        <f t="shared" si="567"/>
        <v>0</v>
      </c>
      <c r="P656" s="65">
        <f t="shared" si="568"/>
        <v>0</v>
      </c>
      <c r="Q656" s="6">
        <f t="shared" si="541"/>
        <v>0</v>
      </c>
      <c r="R656" s="6">
        <f t="shared" si="542"/>
        <v>0</v>
      </c>
      <c r="S656" s="6">
        <f t="shared" si="508"/>
        <v>0</v>
      </c>
      <c r="T656" s="6">
        <f t="shared" si="543"/>
        <v>0</v>
      </c>
      <c r="U656" s="6">
        <f t="shared" si="544"/>
        <v>0</v>
      </c>
      <c r="V656" s="3">
        <f t="shared" si="545"/>
        <v>0</v>
      </c>
      <c r="W656" s="3">
        <f t="shared" si="546"/>
        <v>0</v>
      </c>
      <c r="X656" s="3">
        <f t="shared" si="547"/>
        <v>0</v>
      </c>
      <c r="Y656" s="18" t="e">
        <f t="shared" si="548"/>
        <v>#DIV/0!</v>
      </c>
      <c r="Z656" s="6">
        <f t="shared" si="549"/>
        <v>0</v>
      </c>
      <c r="AA656" s="6">
        <f t="shared" si="550"/>
        <v>0</v>
      </c>
      <c r="AB656" s="6">
        <f t="shared" si="551"/>
        <v>0</v>
      </c>
      <c r="AC656" s="18" t="e">
        <f t="shared" si="552"/>
        <v>#DIV/0!</v>
      </c>
      <c r="AD656" s="6">
        <f t="shared" si="553"/>
        <v>0</v>
      </c>
      <c r="AE656" s="6">
        <f t="shared" si="554"/>
        <v>0</v>
      </c>
      <c r="AF656" s="6">
        <f t="shared" si="555"/>
        <v>0</v>
      </c>
      <c r="AG656" s="6">
        <f t="shared" si="556"/>
        <v>0</v>
      </c>
      <c r="AH656" s="3">
        <f t="shared" si="557"/>
        <v>0</v>
      </c>
      <c r="AI656" s="6">
        <f t="shared" si="558"/>
        <v>0</v>
      </c>
      <c r="AJ656" s="3">
        <f t="shared" si="559"/>
        <v>0</v>
      </c>
      <c r="AK656" s="18" t="e">
        <f t="shared" si="560"/>
        <v>#DIV/0!</v>
      </c>
    </row>
    <row r="657" spans="2:37" hidden="1" x14ac:dyDescent="0.25">
      <c r="B657" s="80" t="s">
        <v>814</v>
      </c>
      <c r="C657" t="s">
        <v>815</v>
      </c>
      <c r="G657" s="6">
        <v>0</v>
      </c>
      <c r="H657" s="3">
        <f>G657*0%</f>
        <v>0</v>
      </c>
      <c r="I657" s="3">
        <f t="shared" si="562"/>
        <v>0</v>
      </c>
      <c r="J657" s="6">
        <v>0</v>
      </c>
      <c r="K657" s="6">
        <f t="shared" si="563"/>
        <v>0</v>
      </c>
      <c r="L657" s="6">
        <f>G657*7%</f>
        <v>0</v>
      </c>
      <c r="M657" s="6">
        <f t="shared" si="565"/>
        <v>0</v>
      </c>
      <c r="N657" s="6">
        <f t="shared" si="566"/>
        <v>0</v>
      </c>
      <c r="O657" s="3">
        <f t="shared" si="567"/>
        <v>0</v>
      </c>
      <c r="P657" s="65">
        <f t="shared" si="568"/>
        <v>0</v>
      </c>
      <c r="Q657" s="6">
        <f t="shared" si="541"/>
        <v>0</v>
      </c>
      <c r="R657" s="6">
        <f t="shared" si="542"/>
        <v>0</v>
      </c>
      <c r="S657" s="6">
        <f t="shared" si="508"/>
        <v>0</v>
      </c>
      <c r="T657" s="6">
        <f t="shared" si="543"/>
        <v>0</v>
      </c>
      <c r="U657" s="6">
        <f t="shared" si="544"/>
        <v>0</v>
      </c>
      <c r="V657" s="3">
        <f t="shared" si="545"/>
        <v>0</v>
      </c>
      <c r="W657" s="3">
        <f t="shared" si="546"/>
        <v>0</v>
      </c>
      <c r="X657" s="3">
        <f t="shared" si="547"/>
        <v>0</v>
      </c>
      <c r="Y657" s="18" t="e">
        <f t="shared" si="548"/>
        <v>#DIV/0!</v>
      </c>
      <c r="Z657" s="6">
        <f t="shared" si="549"/>
        <v>0</v>
      </c>
      <c r="AA657" s="6">
        <f t="shared" si="550"/>
        <v>0</v>
      </c>
      <c r="AB657" s="6">
        <f t="shared" si="551"/>
        <v>0</v>
      </c>
      <c r="AC657" s="18" t="e">
        <f t="shared" si="552"/>
        <v>#DIV/0!</v>
      </c>
      <c r="AD657" s="6">
        <f t="shared" si="553"/>
        <v>0</v>
      </c>
      <c r="AE657" s="6">
        <f t="shared" si="554"/>
        <v>0</v>
      </c>
      <c r="AF657" s="6">
        <f t="shared" si="555"/>
        <v>0</v>
      </c>
      <c r="AG657" s="6">
        <f t="shared" si="556"/>
        <v>0</v>
      </c>
      <c r="AH657" s="3">
        <f t="shared" si="557"/>
        <v>0</v>
      </c>
      <c r="AI657" s="6">
        <f t="shared" si="558"/>
        <v>0</v>
      </c>
      <c r="AJ657" s="3">
        <f t="shared" si="559"/>
        <v>0</v>
      </c>
      <c r="AK657" s="18" t="e">
        <f t="shared" si="560"/>
        <v>#DIV/0!</v>
      </c>
    </row>
    <row r="658" spans="2:37" x14ac:dyDescent="0.25">
      <c r="B658" s="80"/>
      <c r="H658" s="3">
        <f t="shared" ref="H658:H660" si="569">G658*0%</f>
        <v>0</v>
      </c>
      <c r="I658" s="3">
        <f t="shared" ref="I658:I660" si="570">G658*0%</f>
        <v>0</v>
      </c>
      <c r="J658" s="6">
        <v>0</v>
      </c>
      <c r="K658" s="6">
        <f t="shared" ref="K658:K660" si="571">SUM(G658:J658)</f>
        <v>0</v>
      </c>
      <c r="L658" s="6">
        <f t="shared" ref="L658:L660" si="572">G658*7%</f>
        <v>0</v>
      </c>
      <c r="M658" s="6">
        <f t="shared" ref="M658:M660" si="573">K658-L658</f>
        <v>0</v>
      </c>
      <c r="N658" s="6">
        <f t="shared" ref="N658:N660" si="574">M658*2.2</f>
        <v>0</v>
      </c>
      <c r="O658" s="3">
        <f t="shared" ref="O658:O660" si="575">N658*18%</f>
        <v>0</v>
      </c>
      <c r="P658" s="65">
        <f t="shared" ref="P658:P660" si="576">O658-L658</f>
        <v>0</v>
      </c>
      <c r="Q658" s="6">
        <f t="shared" si="541"/>
        <v>0</v>
      </c>
      <c r="R658" s="6">
        <f t="shared" si="542"/>
        <v>0</v>
      </c>
      <c r="S658" s="6">
        <f t="shared" si="508"/>
        <v>0</v>
      </c>
      <c r="T658" s="6">
        <f t="shared" si="543"/>
        <v>0</v>
      </c>
      <c r="U658" s="6">
        <f t="shared" si="544"/>
        <v>0</v>
      </c>
      <c r="V658" s="3">
        <f t="shared" si="545"/>
        <v>0</v>
      </c>
      <c r="W658" s="3">
        <f t="shared" si="546"/>
        <v>0</v>
      </c>
      <c r="X658" s="3">
        <f t="shared" si="547"/>
        <v>0</v>
      </c>
      <c r="Y658" s="18" t="e">
        <f t="shared" si="548"/>
        <v>#DIV/0!</v>
      </c>
      <c r="Z658" s="6">
        <f t="shared" si="549"/>
        <v>0</v>
      </c>
      <c r="AA658" s="6">
        <f t="shared" si="550"/>
        <v>0</v>
      </c>
      <c r="AB658" s="6">
        <f t="shared" si="551"/>
        <v>0</v>
      </c>
      <c r="AC658" s="18" t="e">
        <f t="shared" si="552"/>
        <v>#DIV/0!</v>
      </c>
      <c r="AD658" s="6">
        <f t="shared" si="553"/>
        <v>0</v>
      </c>
      <c r="AE658" s="6">
        <f t="shared" si="554"/>
        <v>0</v>
      </c>
      <c r="AF658" s="6">
        <f t="shared" si="555"/>
        <v>0</v>
      </c>
      <c r="AG658" s="6">
        <f t="shared" si="556"/>
        <v>0</v>
      </c>
      <c r="AH658" s="3">
        <f t="shared" si="557"/>
        <v>0</v>
      </c>
      <c r="AI658" s="6">
        <f t="shared" si="558"/>
        <v>0</v>
      </c>
      <c r="AJ658" s="3">
        <f t="shared" si="559"/>
        <v>0</v>
      </c>
      <c r="AK658" s="18" t="e">
        <f t="shared" si="560"/>
        <v>#DIV/0!</v>
      </c>
    </row>
    <row r="659" spans="2:37" x14ac:dyDescent="0.25">
      <c r="B659" s="80"/>
      <c r="E659"/>
      <c r="H659" s="3">
        <f t="shared" si="569"/>
        <v>0</v>
      </c>
      <c r="I659" s="3">
        <f t="shared" si="570"/>
        <v>0</v>
      </c>
      <c r="J659" s="6">
        <v>0</v>
      </c>
      <c r="K659" s="6">
        <f t="shared" si="571"/>
        <v>0</v>
      </c>
      <c r="L659" s="6">
        <f t="shared" si="572"/>
        <v>0</v>
      </c>
      <c r="M659" s="6">
        <f t="shared" si="573"/>
        <v>0</v>
      </c>
      <c r="N659" s="6">
        <f t="shared" si="574"/>
        <v>0</v>
      </c>
      <c r="O659" s="3">
        <f t="shared" si="575"/>
        <v>0</v>
      </c>
      <c r="P659" s="65">
        <f t="shared" si="576"/>
        <v>0</v>
      </c>
      <c r="Q659" s="6">
        <f t="shared" si="541"/>
        <v>0</v>
      </c>
      <c r="R659" s="6">
        <f t="shared" si="542"/>
        <v>0</v>
      </c>
      <c r="S659" s="6">
        <f t="shared" ref="S659:S722" si="577">N659*4%</f>
        <v>0</v>
      </c>
      <c r="T659" s="6">
        <f t="shared" si="543"/>
        <v>0</v>
      </c>
      <c r="U659" s="6">
        <f t="shared" si="544"/>
        <v>0</v>
      </c>
      <c r="V659" s="3">
        <f t="shared" si="545"/>
        <v>0</v>
      </c>
      <c r="W659" s="3">
        <f t="shared" si="546"/>
        <v>0</v>
      </c>
      <c r="X659" s="3">
        <f t="shared" si="547"/>
        <v>0</v>
      </c>
      <c r="Y659" s="18" t="e">
        <f t="shared" si="548"/>
        <v>#DIV/0!</v>
      </c>
      <c r="Z659" s="6">
        <f t="shared" si="549"/>
        <v>0</v>
      </c>
      <c r="AA659" s="6">
        <f t="shared" si="550"/>
        <v>0</v>
      </c>
      <c r="AB659" s="6">
        <f t="shared" si="551"/>
        <v>0</v>
      </c>
      <c r="AC659" s="18" t="e">
        <f t="shared" si="552"/>
        <v>#DIV/0!</v>
      </c>
      <c r="AD659" s="6">
        <f t="shared" si="553"/>
        <v>0</v>
      </c>
      <c r="AE659" s="6">
        <f t="shared" si="554"/>
        <v>0</v>
      </c>
      <c r="AF659" s="6">
        <f t="shared" si="555"/>
        <v>0</v>
      </c>
      <c r="AG659" s="6">
        <f t="shared" si="556"/>
        <v>0</v>
      </c>
      <c r="AH659" s="3">
        <f t="shared" si="557"/>
        <v>0</v>
      </c>
      <c r="AI659" s="6">
        <f t="shared" si="558"/>
        <v>0</v>
      </c>
      <c r="AJ659" s="3">
        <f t="shared" si="559"/>
        <v>0</v>
      </c>
      <c r="AK659" s="18" t="e">
        <f t="shared" si="560"/>
        <v>#DIV/0!</v>
      </c>
    </row>
    <row r="660" spans="2:37" x14ac:dyDescent="0.25">
      <c r="B660" s="80"/>
      <c r="E660"/>
      <c r="H660" s="3">
        <f t="shared" si="569"/>
        <v>0</v>
      </c>
      <c r="I660" s="3">
        <f t="shared" si="570"/>
        <v>0</v>
      </c>
      <c r="J660" s="6">
        <v>0</v>
      </c>
      <c r="K660" s="6">
        <f t="shared" si="571"/>
        <v>0</v>
      </c>
      <c r="L660" s="6">
        <f t="shared" si="572"/>
        <v>0</v>
      </c>
      <c r="M660" s="6">
        <f t="shared" si="573"/>
        <v>0</v>
      </c>
      <c r="N660" s="6">
        <f t="shared" si="574"/>
        <v>0</v>
      </c>
      <c r="O660" s="3">
        <f t="shared" si="575"/>
        <v>0</v>
      </c>
      <c r="P660" s="65">
        <f t="shared" si="576"/>
        <v>0</v>
      </c>
      <c r="Q660" s="6">
        <f t="shared" si="541"/>
        <v>0</v>
      </c>
      <c r="R660" s="6">
        <f t="shared" si="542"/>
        <v>0</v>
      </c>
      <c r="S660" s="6">
        <f t="shared" si="577"/>
        <v>0</v>
      </c>
      <c r="T660" s="6">
        <f t="shared" si="543"/>
        <v>0</v>
      </c>
      <c r="U660" s="6">
        <f t="shared" si="544"/>
        <v>0</v>
      </c>
      <c r="V660" s="3">
        <f t="shared" si="545"/>
        <v>0</v>
      </c>
      <c r="W660" s="3">
        <f t="shared" si="546"/>
        <v>0</v>
      </c>
      <c r="X660" s="3">
        <f t="shared" si="547"/>
        <v>0</v>
      </c>
      <c r="Y660" s="18" t="e">
        <f t="shared" si="548"/>
        <v>#DIV/0!</v>
      </c>
      <c r="Z660" s="6">
        <f t="shared" si="549"/>
        <v>0</v>
      </c>
      <c r="AA660" s="6">
        <f t="shared" si="550"/>
        <v>0</v>
      </c>
      <c r="AB660" s="6">
        <f t="shared" si="551"/>
        <v>0</v>
      </c>
      <c r="AC660" s="18" t="e">
        <f t="shared" si="552"/>
        <v>#DIV/0!</v>
      </c>
      <c r="AD660" s="6">
        <f t="shared" si="553"/>
        <v>0</v>
      </c>
      <c r="AE660" s="6">
        <f t="shared" si="554"/>
        <v>0</v>
      </c>
      <c r="AF660" s="6">
        <f t="shared" si="555"/>
        <v>0</v>
      </c>
      <c r="AG660" s="6">
        <f t="shared" si="556"/>
        <v>0</v>
      </c>
      <c r="AH660" s="3">
        <f t="shared" si="557"/>
        <v>0</v>
      </c>
      <c r="AI660" s="6">
        <f t="shared" si="558"/>
        <v>0</v>
      </c>
      <c r="AJ660" s="3">
        <f t="shared" si="559"/>
        <v>0</v>
      </c>
      <c r="AK660" s="18" t="e">
        <f t="shared" si="560"/>
        <v>#DIV/0!</v>
      </c>
    </row>
    <row r="661" spans="2:37" hidden="1" x14ac:dyDescent="0.25">
      <c r="B661" s="80" t="s">
        <v>1233</v>
      </c>
      <c r="C661" t="s">
        <v>1234</v>
      </c>
      <c r="H661" s="3">
        <f>G661*5%</f>
        <v>0</v>
      </c>
      <c r="I661" s="3">
        <f>G661*0%</f>
        <v>0</v>
      </c>
      <c r="J661" s="6">
        <v>0</v>
      </c>
      <c r="K661" s="6">
        <f>SUM(G661:J661)</f>
        <v>0</v>
      </c>
      <c r="L661" s="6">
        <f>G661*12%</f>
        <v>0</v>
      </c>
      <c r="M661" s="6">
        <f>K661-L661</f>
        <v>0</v>
      </c>
      <c r="N661" s="6">
        <f>M661*2.2</f>
        <v>0</v>
      </c>
      <c r="O661" s="3">
        <f>N661*18%</f>
        <v>0</v>
      </c>
      <c r="P661" s="65">
        <f>O661-L661</f>
        <v>0</v>
      </c>
      <c r="Q661" s="6">
        <f t="shared" si="541"/>
        <v>0</v>
      </c>
      <c r="R661" s="6">
        <f t="shared" si="542"/>
        <v>0</v>
      </c>
      <c r="S661" s="6">
        <f t="shared" si="577"/>
        <v>0</v>
      </c>
      <c r="T661" s="6">
        <f t="shared" si="543"/>
        <v>0</v>
      </c>
      <c r="U661" s="6">
        <f t="shared" si="544"/>
        <v>0</v>
      </c>
      <c r="V661" s="3">
        <f t="shared" si="545"/>
        <v>0</v>
      </c>
      <c r="W661" s="3">
        <f t="shared" si="546"/>
        <v>0</v>
      </c>
      <c r="X661" s="3">
        <f t="shared" si="547"/>
        <v>0</v>
      </c>
      <c r="Y661" s="18" t="e">
        <f t="shared" si="548"/>
        <v>#DIV/0!</v>
      </c>
      <c r="Z661" s="6">
        <f t="shared" si="549"/>
        <v>0</v>
      </c>
      <c r="AA661" s="6">
        <f t="shared" si="550"/>
        <v>0</v>
      </c>
      <c r="AB661" s="6">
        <f t="shared" si="551"/>
        <v>0</v>
      </c>
      <c r="AC661" s="18" t="e">
        <f t="shared" si="552"/>
        <v>#DIV/0!</v>
      </c>
      <c r="AD661" s="6">
        <f t="shared" si="553"/>
        <v>0</v>
      </c>
      <c r="AE661" s="6">
        <f t="shared" si="554"/>
        <v>0</v>
      </c>
      <c r="AF661" s="6">
        <f t="shared" si="555"/>
        <v>0</v>
      </c>
      <c r="AG661" s="6">
        <f t="shared" si="556"/>
        <v>0</v>
      </c>
      <c r="AH661" s="3">
        <f t="shared" si="557"/>
        <v>0</v>
      </c>
      <c r="AI661" s="6">
        <f t="shared" si="558"/>
        <v>0</v>
      </c>
      <c r="AJ661" s="3">
        <f t="shared" si="559"/>
        <v>0</v>
      </c>
      <c r="AK661" s="18" t="e">
        <f t="shared" si="560"/>
        <v>#DIV/0!</v>
      </c>
    </row>
    <row r="662" spans="2:37" x14ac:dyDescent="0.25">
      <c r="B662" s="80"/>
      <c r="H662" s="3">
        <f t="shared" ref="H662:H663" si="578">G662*0%</f>
        <v>0</v>
      </c>
      <c r="I662" s="3">
        <f t="shared" ref="I662:I663" si="579">G662*0%</f>
        <v>0</v>
      </c>
      <c r="J662" s="6">
        <v>0</v>
      </c>
      <c r="K662" s="6">
        <f t="shared" ref="K662:K663" si="580">SUM(G662:J662)</f>
        <v>0</v>
      </c>
      <c r="L662" s="6">
        <f t="shared" ref="L662:L663" si="581">G662*7%</f>
        <v>0</v>
      </c>
      <c r="M662" s="6">
        <f t="shared" ref="M662:M663" si="582">K662-L662</f>
        <v>0</v>
      </c>
      <c r="N662" s="6">
        <f t="shared" ref="N662:N663" si="583">M662*2.2</f>
        <v>0</v>
      </c>
      <c r="O662" s="3">
        <f t="shared" ref="O662:O663" si="584">N662*18%</f>
        <v>0</v>
      </c>
      <c r="P662" s="65">
        <f t="shared" ref="P662:P663" si="585">O662-L662</f>
        <v>0</v>
      </c>
      <c r="Q662" s="6">
        <f t="shared" si="541"/>
        <v>0</v>
      </c>
      <c r="R662" s="6">
        <f t="shared" si="542"/>
        <v>0</v>
      </c>
      <c r="S662" s="6">
        <f t="shared" si="577"/>
        <v>0</v>
      </c>
      <c r="T662" s="6">
        <f t="shared" si="543"/>
        <v>0</v>
      </c>
      <c r="U662" s="6">
        <f t="shared" si="544"/>
        <v>0</v>
      </c>
      <c r="V662" s="3">
        <f t="shared" si="545"/>
        <v>0</v>
      </c>
      <c r="W662" s="3">
        <f t="shared" si="546"/>
        <v>0</v>
      </c>
      <c r="X662" s="3">
        <f t="shared" si="547"/>
        <v>0</v>
      </c>
      <c r="Y662" s="18" t="e">
        <f t="shared" si="548"/>
        <v>#DIV/0!</v>
      </c>
      <c r="Z662" s="6">
        <f t="shared" si="549"/>
        <v>0</v>
      </c>
      <c r="AA662" s="6">
        <f t="shared" si="550"/>
        <v>0</v>
      </c>
      <c r="AB662" s="6">
        <f t="shared" si="551"/>
        <v>0</v>
      </c>
      <c r="AC662" s="18" t="e">
        <f t="shared" si="552"/>
        <v>#DIV/0!</v>
      </c>
      <c r="AD662" s="6">
        <f t="shared" si="553"/>
        <v>0</v>
      </c>
      <c r="AE662" s="6">
        <f t="shared" si="554"/>
        <v>0</v>
      </c>
      <c r="AF662" s="6">
        <f t="shared" si="555"/>
        <v>0</v>
      </c>
      <c r="AG662" s="6">
        <f t="shared" si="556"/>
        <v>0</v>
      </c>
      <c r="AH662" s="3">
        <f t="shared" si="557"/>
        <v>0</v>
      </c>
      <c r="AI662" s="6">
        <f t="shared" si="558"/>
        <v>0</v>
      </c>
      <c r="AJ662" s="3">
        <f t="shared" si="559"/>
        <v>0</v>
      </c>
      <c r="AK662" s="18" t="e">
        <f t="shared" si="560"/>
        <v>#DIV/0!</v>
      </c>
    </row>
    <row r="663" spans="2:37" x14ac:dyDescent="0.25">
      <c r="B663" s="80"/>
      <c r="H663" s="3">
        <f t="shared" si="578"/>
        <v>0</v>
      </c>
      <c r="I663" s="3">
        <f t="shared" si="579"/>
        <v>0</v>
      </c>
      <c r="J663" s="6">
        <v>0</v>
      </c>
      <c r="K663" s="6">
        <f t="shared" si="580"/>
        <v>0</v>
      </c>
      <c r="L663" s="6">
        <f t="shared" si="581"/>
        <v>0</v>
      </c>
      <c r="M663" s="6">
        <f t="shared" si="582"/>
        <v>0</v>
      </c>
      <c r="N663" s="6">
        <f t="shared" si="583"/>
        <v>0</v>
      </c>
      <c r="O663" s="3">
        <f t="shared" si="584"/>
        <v>0</v>
      </c>
      <c r="P663" s="65">
        <f t="shared" si="585"/>
        <v>0</v>
      </c>
      <c r="Q663" s="6">
        <f t="shared" si="541"/>
        <v>0</v>
      </c>
      <c r="R663" s="6">
        <f t="shared" si="542"/>
        <v>0</v>
      </c>
      <c r="S663" s="6">
        <f t="shared" si="577"/>
        <v>0</v>
      </c>
      <c r="T663" s="6">
        <f t="shared" si="543"/>
        <v>0</v>
      </c>
      <c r="U663" s="6">
        <f t="shared" si="544"/>
        <v>0</v>
      </c>
      <c r="V663" s="3">
        <f t="shared" si="545"/>
        <v>0</v>
      </c>
      <c r="W663" s="3">
        <f t="shared" si="546"/>
        <v>0</v>
      </c>
      <c r="X663" s="3">
        <f t="shared" si="547"/>
        <v>0</v>
      </c>
      <c r="Y663" s="18" t="e">
        <f t="shared" si="548"/>
        <v>#DIV/0!</v>
      </c>
      <c r="Z663" s="6">
        <f t="shared" si="549"/>
        <v>0</v>
      </c>
      <c r="AA663" s="6">
        <f t="shared" si="550"/>
        <v>0</v>
      </c>
      <c r="AB663" s="6">
        <f t="shared" si="551"/>
        <v>0</v>
      </c>
      <c r="AC663" s="18" t="e">
        <f t="shared" si="552"/>
        <v>#DIV/0!</v>
      </c>
      <c r="AD663" s="6">
        <f t="shared" si="553"/>
        <v>0</v>
      </c>
      <c r="AE663" s="6">
        <f t="shared" si="554"/>
        <v>0</v>
      </c>
      <c r="AF663" s="6">
        <f t="shared" si="555"/>
        <v>0</v>
      </c>
      <c r="AG663" s="6">
        <f t="shared" si="556"/>
        <v>0</v>
      </c>
      <c r="AH663" s="3">
        <f t="shared" si="557"/>
        <v>0</v>
      </c>
      <c r="AI663" s="6">
        <f t="shared" si="558"/>
        <v>0</v>
      </c>
      <c r="AJ663" s="3">
        <f t="shared" si="559"/>
        <v>0</v>
      </c>
      <c r="AK663" s="18" t="e">
        <f t="shared" si="560"/>
        <v>#DIV/0!</v>
      </c>
    </row>
    <row r="664" spans="2:37" hidden="1" x14ac:dyDescent="0.25">
      <c r="B664" s="80" t="s">
        <v>347</v>
      </c>
      <c r="C664" t="s">
        <v>348</v>
      </c>
      <c r="E664"/>
      <c r="H664" s="3">
        <f t="shared" ref="H664:H695" si="586">G664*5%</f>
        <v>0</v>
      </c>
      <c r="I664" s="3">
        <f t="shared" ref="I664:I695" si="587">G664*0%</f>
        <v>0</v>
      </c>
      <c r="J664" s="6">
        <v>0</v>
      </c>
      <c r="K664" s="6">
        <f t="shared" ref="K664:K695" si="588">SUM(G664:J664)</f>
        <v>0</v>
      </c>
      <c r="L664" s="6">
        <f t="shared" ref="L664:L695" si="589">G664*12%</f>
        <v>0</v>
      </c>
      <c r="M664" s="6">
        <f t="shared" ref="M664:M695" si="590">K664-L664</f>
        <v>0</v>
      </c>
      <c r="N664" s="6">
        <f t="shared" ref="N664:N695" si="591">M664*2.2</f>
        <v>0</v>
      </c>
      <c r="O664" s="3">
        <f t="shared" ref="O664:O695" si="592">N664*18%</f>
        <v>0</v>
      </c>
      <c r="P664" s="65">
        <f t="shared" ref="P664:P695" si="593">O664-L664</f>
        <v>0</v>
      </c>
      <c r="Q664" s="6">
        <f t="shared" si="541"/>
        <v>0</v>
      </c>
      <c r="R664" s="6">
        <f t="shared" si="542"/>
        <v>0</v>
      </c>
      <c r="S664" s="6">
        <f t="shared" si="577"/>
        <v>0</v>
      </c>
      <c r="T664" s="6">
        <f t="shared" si="543"/>
        <v>0</v>
      </c>
      <c r="U664" s="6">
        <f t="shared" si="544"/>
        <v>0</v>
      </c>
      <c r="V664" s="3">
        <f t="shared" si="545"/>
        <v>0</v>
      </c>
      <c r="W664" s="3">
        <f t="shared" si="546"/>
        <v>0</v>
      </c>
      <c r="X664" s="3">
        <f t="shared" si="547"/>
        <v>0</v>
      </c>
      <c r="Y664" s="18" t="e">
        <f t="shared" si="548"/>
        <v>#DIV/0!</v>
      </c>
      <c r="Z664" s="6">
        <f t="shared" si="549"/>
        <v>0</v>
      </c>
      <c r="AA664" s="6">
        <f t="shared" si="550"/>
        <v>0</v>
      </c>
      <c r="AB664" s="6">
        <f t="shared" si="551"/>
        <v>0</v>
      </c>
      <c r="AC664" s="18" t="e">
        <f t="shared" si="552"/>
        <v>#DIV/0!</v>
      </c>
      <c r="AD664" s="6">
        <f t="shared" si="553"/>
        <v>0</v>
      </c>
      <c r="AE664" s="6">
        <f t="shared" si="554"/>
        <v>0</v>
      </c>
      <c r="AF664" s="6">
        <f t="shared" si="555"/>
        <v>0</v>
      </c>
      <c r="AG664" s="6">
        <f t="shared" si="556"/>
        <v>0</v>
      </c>
      <c r="AH664" s="3">
        <f t="shared" si="557"/>
        <v>0</v>
      </c>
      <c r="AI664" s="6">
        <f t="shared" si="558"/>
        <v>0</v>
      </c>
      <c r="AJ664" s="3">
        <f t="shared" si="559"/>
        <v>0</v>
      </c>
      <c r="AK664" s="18" t="e">
        <f t="shared" si="560"/>
        <v>#DIV/0!</v>
      </c>
    </row>
    <row r="665" spans="2:37" hidden="1" x14ac:dyDescent="0.25">
      <c r="B665" s="80" t="s">
        <v>349</v>
      </c>
      <c r="C665" t="s">
        <v>350</v>
      </c>
      <c r="E665"/>
      <c r="H665" s="3">
        <f t="shared" si="586"/>
        <v>0</v>
      </c>
      <c r="I665" s="3">
        <f t="shared" si="587"/>
        <v>0</v>
      </c>
      <c r="J665" s="6">
        <v>0</v>
      </c>
      <c r="K665" s="6">
        <f t="shared" si="588"/>
        <v>0</v>
      </c>
      <c r="L665" s="6">
        <f t="shared" si="589"/>
        <v>0</v>
      </c>
      <c r="M665" s="6">
        <f t="shared" si="590"/>
        <v>0</v>
      </c>
      <c r="N665" s="6">
        <f t="shared" si="591"/>
        <v>0</v>
      </c>
      <c r="O665" s="3">
        <f t="shared" si="592"/>
        <v>0</v>
      </c>
      <c r="P665" s="65">
        <f t="shared" si="593"/>
        <v>0</v>
      </c>
      <c r="Q665" s="6">
        <f t="shared" si="541"/>
        <v>0</v>
      </c>
      <c r="R665" s="6">
        <f t="shared" si="542"/>
        <v>0</v>
      </c>
      <c r="S665" s="6">
        <f t="shared" si="577"/>
        <v>0</v>
      </c>
      <c r="T665" s="6">
        <f t="shared" si="543"/>
        <v>0</v>
      </c>
      <c r="U665" s="6">
        <f t="shared" si="544"/>
        <v>0</v>
      </c>
      <c r="V665" s="3">
        <f t="shared" si="545"/>
        <v>0</v>
      </c>
      <c r="W665" s="3">
        <f t="shared" si="546"/>
        <v>0</v>
      </c>
      <c r="X665" s="3">
        <f t="shared" si="547"/>
        <v>0</v>
      </c>
      <c r="Y665" s="18" t="e">
        <f t="shared" si="548"/>
        <v>#DIV/0!</v>
      </c>
      <c r="Z665" s="6">
        <f t="shared" si="549"/>
        <v>0</v>
      </c>
      <c r="AA665" s="6">
        <f t="shared" si="550"/>
        <v>0</v>
      </c>
      <c r="AB665" s="6">
        <f t="shared" si="551"/>
        <v>0</v>
      </c>
      <c r="AC665" s="18" t="e">
        <f t="shared" si="552"/>
        <v>#DIV/0!</v>
      </c>
      <c r="AD665" s="6">
        <f t="shared" si="553"/>
        <v>0</v>
      </c>
      <c r="AE665" s="6">
        <f t="shared" si="554"/>
        <v>0</v>
      </c>
      <c r="AF665" s="6">
        <f t="shared" si="555"/>
        <v>0</v>
      </c>
      <c r="AG665" s="6">
        <f t="shared" si="556"/>
        <v>0</v>
      </c>
      <c r="AH665" s="3">
        <f t="shared" si="557"/>
        <v>0</v>
      </c>
      <c r="AI665" s="6">
        <f t="shared" si="558"/>
        <v>0</v>
      </c>
      <c r="AJ665" s="3">
        <f t="shared" si="559"/>
        <v>0</v>
      </c>
      <c r="AK665" s="18" t="e">
        <f t="shared" si="560"/>
        <v>#DIV/0!</v>
      </c>
    </row>
    <row r="666" spans="2:37" hidden="1" x14ac:dyDescent="0.25">
      <c r="B666" s="80" t="s">
        <v>351</v>
      </c>
      <c r="C666" t="s">
        <v>352</v>
      </c>
      <c r="E666"/>
      <c r="H666" s="3">
        <f t="shared" si="586"/>
        <v>0</v>
      </c>
      <c r="I666" s="3">
        <f t="shared" si="587"/>
        <v>0</v>
      </c>
      <c r="J666" s="6">
        <v>0</v>
      </c>
      <c r="K666" s="6">
        <f t="shared" si="588"/>
        <v>0</v>
      </c>
      <c r="L666" s="6">
        <f t="shared" si="589"/>
        <v>0</v>
      </c>
      <c r="M666" s="6">
        <f t="shared" si="590"/>
        <v>0</v>
      </c>
      <c r="N666" s="6">
        <f t="shared" si="591"/>
        <v>0</v>
      </c>
      <c r="O666" s="3">
        <f t="shared" si="592"/>
        <v>0</v>
      </c>
      <c r="P666" s="65">
        <f t="shared" si="593"/>
        <v>0</v>
      </c>
      <c r="Q666" s="6">
        <f t="shared" si="541"/>
        <v>0</v>
      </c>
      <c r="R666" s="6">
        <f t="shared" si="542"/>
        <v>0</v>
      </c>
      <c r="S666" s="6">
        <f t="shared" si="577"/>
        <v>0</v>
      </c>
      <c r="T666" s="6">
        <f t="shared" si="543"/>
        <v>0</v>
      </c>
      <c r="U666" s="6">
        <f t="shared" si="544"/>
        <v>0</v>
      </c>
      <c r="V666" s="3">
        <f t="shared" si="545"/>
        <v>0</v>
      </c>
      <c r="W666" s="3">
        <f t="shared" si="546"/>
        <v>0</v>
      </c>
      <c r="X666" s="3">
        <f t="shared" si="547"/>
        <v>0</v>
      </c>
      <c r="Y666" s="18" t="e">
        <f t="shared" si="548"/>
        <v>#DIV/0!</v>
      </c>
      <c r="Z666" s="6">
        <f t="shared" si="549"/>
        <v>0</v>
      </c>
      <c r="AA666" s="6">
        <f t="shared" si="550"/>
        <v>0</v>
      </c>
      <c r="AB666" s="6">
        <f t="shared" si="551"/>
        <v>0</v>
      </c>
      <c r="AC666" s="18" t="e">
        <f t="shared" si="552"/>
        <v>#DIV/0!</v>
      </c>
      <c r="AD666" s="6">
        <f t="shared" si="553"/>
        <v>0</v>
      </c>
      <c r="AE666" s="6">
        <f t="shared" si="554"/>
        <v>0</v>
      </c>
      <c r="AF666" s="6">
        <f t="shared" si="555"/>
        <v>0</v>
      </c>
      <c r="AG666" s="6">
        <f t="shared" si="556"/>
        <v>0</v>
      </c>
      <c r="AH666" s="3">
        <f t="shared" si="557"/>
        <v>0</v>
      </c>
      <c r="AI666" s="6">
        <f t="shared" si="558"/>
        <v>0</v>
      </c>
      <c r="AJ666" s="3">
        <f t="shared" si="559"/>
        <v>0</v>
      </c>
      <c r="AK666" s="18" t="e">
        <f t="shared" si="560"/>
        <v>#DIV/0!</v>
      </c>
    </row>
    <row r="667" spans="2:37" hidden="1" x14ac:dyDescent="0.25">
      <c r="B667" s="80" t="s">
        <v>353</v>
      </c>
      <c r="C667" t="s">
        <v>354</v>
      </c>
      <c r="E667"/>
      <c r="H667" s="3">
        <f t="shared" si="586"/>
        <v>0</v>
      </c>
      <c r="I667" s="3">
        <f t="shared" si="587"/>
        <v>0</v>
      </c>
      <c r="J667" s="6">
        <v>0</v>
      </c>
      <c r="K667" s="6">
        <f t="shared" si="588"/>
        <v>0</v>
      </c>
      <c r="L667" s="6">
        <f t="shared" si="589"/>
        <v>0</v>
      </c>
      <c r="M667" s="6">
        <f t="shared" si="590"/>
        <v>0</v>
      </c>
      <c r="N667" s="6">
        <f t="shared" si="591"/>
        <v>0</v>
      </c>
      <c r="O667" s="3">
        <f t="shared" si="592"/>
        <v>0</v>
      </c>
      <c r="P667" s="65">
        <f t="shared" si="593"/>
        <v>0</v>
      </c>
      <c r="Q667" s="6">
        <f t="shared" si="541"/>
        <v>0</v>
      </c>
      <c r="R667" s="6">
        <f t="shared" si="542"/>
        <v>0</v>
      </c>
      <c r="S667" s="6">
        <f t="shared" si="577"/>
        <v>0</v>
      </c>
      <c r="T667" s="6">
        <f t="shared" si="543"/>
        <v>0</v>
      </c>
      <c r="U667" s="6">
        <f t="shared" si="544"/>
        <v>0</v>
      </c>
      <c r="V667" s="3">
        <f t="shared" si="545"/>
        <v>0</v>
      </c>
      <c r="W667" s="3">
        <f t="shared" si="546"/>
        <v>0</v>
      </c>
      <c r="X667" s="3">
        <f t="shared" si="547"/>
        <v>0</v>
      </c>
      <c r="Y667" s="18" t="e">
        <f t="shared" si="548"/>
        <v>#DIV/0!</v>
      </c>
      <c r="Z667" s="6">
        <f t="shared" si="549"/>
        <v>0</v>
      </c>
      <c r="AA667" s="6">
        <f t="shared" si="550"/>
        <v>0</v>
      </c>
      <c r="AB667" s="6">
        <f t="shared" si="551"/>
        <v>0</v>
      </c>
      <c r="AC667" s="18" t="e">
        <f t="shared" si="552"/>
        <v>#DIV/0!</v>
      </c>
      <c r="AD667" s="6">
        <f t="shared" si="553"/>
        <v>0</v>
      </c>
      <c r="AE667" s="6">
        <f t="shared" si="554"/>
        <v>0</v>
      </c>
      <c r="AF667" s="6">
        <f t="shared" si="555"/>
        <v>0</v>
      </c>
      <c r="AG667" s="6">
        <f t="shared" si="556"/>
        <v>0</v>
      </c>
      <c r="AH667" s="3">
        <f t="shared" si="557"/>
        <v>0</v>
      </c>
      <c r="AI667" s="6">
        <f t="shared" si="558"/>
        <v>0</v>
      </c>
      <c r="AJ667" s="3">
        <f t="shared" si="559"/>
        <v>0</v>
      </c>
      <c r="AK667" s="18" t="e">
        <f t="shared" si="560"/>
        <v>#DIV/0!</v>
      </c>
    </row>
    <row r="668" spans="2:37" hidden="1" x14ac:dyDescent="0.25">
      <c r="B668" s="80" t="s">
        <v>355</v>
      </c>
      <c r="C668" t="s">
        <v>356</v>
      </c>
      <c r="E668"/>
      <c r="H668" s="3">
        <f t="shared" si="586"/>
        <v>0</v>
      </c>
      <c r="I668" s="3">
        <f t="shared" si="587"/>
        <v>0</v>
      </c>
      <c r="J668" s="6">
        <v>0</v>
      </c>
      <c r="K668" s="6">
        <f t="shared" si="588"/>
        <v>0</v>
      </c>
      <c r="L668" s="6">
        <f t="shared" si="589"/>
        <v>0</v>
      </c>
      <c r="M668" s="6">
        <f t="shared" si="590"/>
        <v>0</v>
      </c>
      <c r="N668" s="6">
        <f t="shared" si="591"/>
        <v>0</v>
      </c>
      <c r="O668" s="3">
        <f t="shared" si="592"/>
        <v>0</v>
      </c>
      <c r="P668" s="65">
        <f t="shared" si="593"/>
        <v>0</v>
      </c>
      <c r="Q668" s="6">
        <f t="shared" si="541"/>
        <v>0</v>
      </c>
      <c r="R668" s="6">
        <f t="shared" si="542"/>
        <v>0</v>
      </c>
      <c r="S668" s="6">
        <f t="shared" si="577"/>
        <v>0</v>
      </c>
      <c r="T668" s="6">
        <f t="shared" si="543"/>
        <v>0</v>
      </c>
      <c r="U668" s="6">
        <f t="shared" si="544"/>
        <v>0</v>
      </c>
      <c r="V668" s="3">
        <f t="shared" si="545"/>
        <v>0</v>
      </c>
      <c r="W668" s="3">
        <f t="shared" si="546"/>
        <v>0</v>
      </c>
      <c r="X668" s="3">
        <f t="shared" si="547"/>
        <v>0</v>
      </c>
      <c r="Y668" s="18" t="e">
        <f t="shared" si="548"/>
        <v>#DIV/0!</v>
      </c>
      <c r="Z668" s="6">
        <f t="shared" si="549"/>
        <v>0</v>
      </c>
      <c r="AA668" s="6">
        <f t="shared" si="550"/>
        <v>0</v>
      </c>
      <c r="AB668" s="6">
        <f t="shared" si="551"/>
        <v>0</v>
      </c>
      <c r="AC668" s="18" t="e">
        <f t="shared" si="552"/>
        <v>#DIV/0!</v>
      </c>
      <c r="AD668" s="6">
        <f t="shared" si="553"/>
        <v>0</v>
      </c>
      <c r="AE668" s="6">
        <f t="shared" si="554"/>
        <v>0</v>
      </c>
      <c r="AF668" s="6">
        <f t="shared" si="555"/>
        <v>0</v>
      </c>
      <c r="AG668" s="6">
        <f t="shared" si="556"/>
        <v>0</v>
      </c>
      <c r="AH668" s="3">
        <f t="shared" si="557"/>
        <v>0</v>
      </c>
      <c r="AI668" s="6">
        <f t="shared" si="558"/>
        <v>0</v>
      </c>
      <c r="AJ668" s="3">
        <f t="shared" si="559"/>
        <v>0</v>
      </c>
      <c r="AK668" s="18" t="e">
        <f t="shared" si="560"/>
        <v>#DIV/0!</v>
      </c>
    </row>
    <row r="669" spans="2:37" hidden="1" x14ac:dyDescent="0.25">
      <c r="B669" s="80" t="s">
        <v>357</v>
      </c>
      <c r="C669" t="s">
        <v>358</v>
      </c>
      <c r="E669"/>
      <c r="H669" s="3">
        <f t="shared" si="586"/>
        <v>0</v>
      </c>
      <c r="I669" s="3">
        <f t="shared" si="587"/>
        <v>0</v>
      </c>
      <c r="J669" s="6">
        <v>0</v>
      </c>
      <c r="K669" s="6">
        <f t="shared" si="588"/>
        <v>0</v>
      </c>
      <c r="L669" s="6">
        <f t="shared" si="589"/>
        <v>0</v>
      </c>
      <c r="M669" s="6">
        <f t="shared" si="590"/>
        <v>0</v>
      </c>
      <c r="N669" s="6">
        <f t="shared" si="591"/>
        <v>0</v>
      </c>
      <c r="O669" s="3">
        <f t="shared" si="592"/>
        <v>0</v>
      </c>
      <c r="P669" s="65">
        <f t="shared" si="593"/>
        <v>0</v>
      </c>
      <c r="Q669" s="6">
        <f t="shared" si="541"/>
        <v>0</v>
      </c>
      <c r="R669" s="6">
        <f t="shared" si="542"/>
        <v>0</v>
      </c>
      <c r="S669" s="6">
        <f t="shared" si="577"/>
        <v>0</v>
      </c>
      <c r="T669" s="6">
        <f t="shared" si="543"/>
        <v>0</v>
      </c>
      <c r="U669" s="6">
        <f t="shared" si="544"/>
        <v>0</v>
      </c>
      <c r="V669" s="3">
        <f t="shared" si="545"/>
        <v>0</v>
      </c>
      <c r="W669" s="3">
        <f t="shared" si="546"/>
        <v>0</v>
      </c>
      <c r="X669" s="3">
        <f t="shared" si="547"/>
        <v>0</v>
      </c>
      <c r="Y669" s="18" t="e">
        <f t="shared" si="548"/>
        <v>#DIV/0!</v>
      </c>
      <c r="Z669" s="6">
        <f t="shared" si="549"/>
        <v>0</v>
      </c>
      <c r="AA669" s="6">
        <f t="shared" si="550"/>
        <v>0</v>
      </c>
      <c r="AB669" s="6">
        <f t="shared" si="551"/>
        <v>0</v>
      </c>
      <c r="AC669" s="18" t="e">
        <f t="shared" si="552"/>
        <v>#DIV/0!</v>
      </c>
      <c r="AD669" s="6">
        <f t="shared" si="553"/>
        <v>0</v>
      </c>
      <c r="AE669" s="6">
        <f t="shared" si="554"/>
        <v>0</v>
      </c>
      <c r="AF669" s="6">
        <f t="shared" si="555"/>
        <v>0</v>
      </c>
      <c r="AG669" s="6">
        <f t="shared" si="556"/>
        <v>0</v>
      </c>
      <c r="AH669" s="3">
        <f t="shared" si="557"/>
        <v>0</v>
      </c>
      <c r="AI669" s="6">
        <f t="shared" si="558"/>
        <v>0</v>
      </c>
      <c r="AJ669" s="3">
        <f t="shared" si="559"/>
        <v>0</v>
      </c>
      <c r="AK669" s="18" t="e">
        <f t="shared" si="560"/>
        <v>#DIV/0!</v>
      </c>
    </row>
    <row r="670" spans="2:37" hidden="1" x14ac:dyDescent="0.25">
      <c r="B670" s="80" t="s">
        <v>359</v>
      </c>
      <c r="C670" t="s">
        <v>360</v>
      </c>
      <c r="E670"/>
      <c r="H670" s="3">
        <f t="shared" si="586"/>
        <v>0</v>
      </c>
      <c r="I670" s="3">
        <f t="shared" si="587"/>
        <v>0</v>
      </c>
      <c r="J670" s="6">
        <v>0</v>
      </c>
      <c r="K670" s="6">
        <f t="shared" si="588"/>
        <v>0</v>
      </c>
      <c r="L670" s="6">
        <f t="shared" si="589"/>
        <v>0</v>
      </c>
      <c r="M670" s="6">
        <f t="shared" si="590"/>
        <v>0</v>
      </c>
      <c r="N670" s="6">
        <f t="shared" si="591"/>
        <v>0</v>
      </c>
      <c r="O670" s="3">
        <f t="shared" si="592"/>
        <v>0</v>
      </c>
      <c r="P670" s="65">
        <f t="shared" si="593"/>
        <v>0</v>
      </c>
      <c r="Q670" s="6">
        <f t="shared" si="541"/>
        <v>0</v>
      </c>
      <c r="R670" s="6">
        <f t="shared" si="542"/>
        <v>0</v>
      </c>
      <c r="S670" s="6">
        <f t="shared" si="577"/>
        <v>0</v>
      </c>
      <c r="T670" s="6">
        <f t="shared" si="543"/>
        <v>0</v>
      </c>
      <c r="U670" s="6">
        <f t="shared" si="544"/>
        <v>0</v>
      </c>
      <c r="V670" s="3">
        <f t="shared" si="545"/>
        <v>0</v>
      </c>
      <c r="W670" s="3">
        <f t="shared" si="546"/>
        <v>0</v>
      </c>
      <c r="X670" s="3">
        <f t="shared" si="547"/>
        <v>0</v>
      </c>
      <c r="Y670" s="18" t="e">
        <f t="shared" si="548"/>
        <v>#DIV/0!</v>
      </c>
      <c r="Z670" s="6">
        <f t="shared" si="549"/>
        <v>0</v>
      </c>
      <c r="AA670" s="6">
        <f t="shared" si="550"/>
        <v>0</v>
      </c>
      <c r="AB670" s="6">
        <f t="shared" si="551"/>
        <v>0</v>
      </c>
      <c r="AC670" s="18" t="e">
        <f t="shared" si="552"/>
        <v>#DIV/0!</v>
      </c>
      <c r="AD670" s="6">
        <f t="shared" si="553"/>
        <v>0</v>
      </c>
      <c r="AE670" s="6">
        <f t="shared" si="554"/>
        <v>0</v>
      </c>
      <c r="AF670" s="6">
        <f t="shared" si="555"/>
        <v>0</v>
      </c>
      <c r="AG670" s="6">
        <f t="shared" si="556"/>
        <v>0</v>
      </c>
      <c r="AH670" s="3">
        <f t="shared" si="557"/>
        <v>0</v>
      </c>
      <c r="AI670" s="6">
        <f t="shared" si="558"/>
        <v>0</v>
      </c>
      <c r="AJ670" s="3">
        <f t="shared" si="559"/>
        <v>0</v>
      </c>
      <c r="AK670" s="18" t="e">
        <f t="shared" si="560"/>
        <v>#DIV/0!</v>
      </c>
    </row>
    <row r="671" spans="2:37" hidden="1" x14ac:dyDescent="0.25">
      <c r="B671" s="80" t="s">
        <v>325</v>
      </c>
      <c r="C671" t="s">
        <v>326</v>
      </c>
      <c r="E671"/>
      <c r="H671" s="3">
        <f t="shared" si="586"/>
        <v>0</v>
      </c>
      <c r="I671" s="3">
        <f t="shared" si="587"/>
        <v>0</v>
      </c>
      <c r="J671" s="6">
        <v>0</v>
      </c>
      <c r="K671" s="6">
        <f t="shared" si="588"/>
        <v>0</v>
      </c>
      <c r="L671" s="6">
        <f t="shared" si="589"/>
        <v>0</v>
      </c>
      <c r="M671" s="6">
        <f t="shared" si="590"/>
        <v>0</v>
      </c>
      <c r="N671" s="6">
        <f t="shared" si="591"/>
        <v>0</v>
      </c>
      <c r="O671" s="3">
        <f t="shared" si="592"/>
        <v>0</v>
      </c>
      <c r="P671" s="65">
        <f t="shared" si="593"/>
        <v>0</v>
      </c>
      <c r="Q671" s="6">
        <f t="shared" si="541"/>
        <v>0</v>
      </c>
      <c r="R671" s="6">
        <f t="shared" si="542"/>
        <v>0</v>
      </c>
      <c r="S671" s="6">
        <f t="shared" si="577"/>
        <v>0</v>
      </c>
      <c r="T671" s="6">
        <f t="shared" si="543"/>
        <v>0</v>
      </c>
      <c r="U671" s="6">
        <f t="shared" si="544"/>
        <v>0</v>
      </c>
      <c r="V671" s="3">
        <f t="shared" si="545"/>
        <v>0</v>
      </c>
      <c r="W671" s="3">
        <f t="shared" si="546"/>
        <v>0</v>
      </c>
      <c r="X671" s="3">
        <f t="shared" si="547"/>
        <v>0</v>
      </c>
      <c r="Y671" s="18" t="e">
        <f t="shared" si="548"/>
        <v>#DIV/0!</v>
      </c>
      <c r="Z671" s="6">
        <f t="shared" si="549"/>
        <v>0</v>
      </c>
      <c r="AA671" s="6">
        <f t="shared" si="550"/>
        <v>0</v>
      </c>
      <c r="AB671" s="6">
        <f t="shared" si="551"/>
        <v>0</v>
      </c>
      <c r="AC671" s="18" t="e">
        <f t="shared" si="552"/>
        <v>#DIV/0!</v>
      </c>
      <c r="AD671" s="6">
        <f t="shared" si="553"/>
        <v>0</v>
      </c>
      <c r="AE671" s="6">
        <f t="shared" si="554"/>
        <v>0</v>
      </c>
      <c r="AF671" s="6">
        <f t="shared" si="555"/>
        <v>0</v>
      </c>
      <c r="AG671" s="6">
        <f t="shared" si="556"/>
        <v>0</v>
      </c>
      <c r="AH671" s="3">
        <f t="shared" si="557"/>
        <v>0</v>
      </c>
      <c r="AI671" s="6">
        <f t="shared" si="558"/>
        <v>0</v>
      </c>
      <c r="AJ671" s="3">
        <f t="shared" si="559"/>
        <v>0</v>
      </c>
      <c r="AK671" s="18" t="e">
        <f t="shared" si="560"/>
        <v>#DIV/0!</v>
      </c>
    </row>
    <row r="672" spans="2:37" hidden="1" x14ac:dyDescent="0.25">
      <c r="B672" s="80" t="s">
        <v>327</v>
      </c>
      <c r="C672" t="s">
        <v>328</v>
      </c>
      <c r="E672"/>
      <c r="H672" s="3">
        <f t="shared" si="586"/>
        <v>0</v>
      </c>
      <c r="I672" s="3">
        <f t="shared" si="587"/>
        <v>0</v>
      </c>
      <c r="J672" s="6">
        <v>0</v>
      </c>
      <c r="K672" s="6">
        <f t="shared" si="588"/>
        <v>0</v>
      </c>
      <c r="L672" s="6">
        <f t="shared" si="589"/>
        <v>0</v>
      </c>
      <c r="M672" s="6">
        <f t="shared" si="590"/>
        <v>0</v>
      </c>
      <c r="N672" s="6">
        <f t="shared" si="591"/>
        <v>0</v>
      </c>
      <c r="O672" s="3">
        <f t="shared" si="592"/>
        <v>0</v>
      </c>
      <c r="P672" s="65">
        <f t="shared" si="593"/>
        <v>0</v>
      </c>
      <c r="Q672" s="6">
        <f t="shared" si="541"/>
        <v>0</v>
      </c>
      <c r="R672" s="6">
        <f t="shared" si="542"/>
        <v>0</v>
      </c>
      <c r="S672" s="6">
        <f t="shared" si="577"/>
        <v>0</v>
      </c>
      <c r="T672" s="6">
        <f t="shared" si="543"/>
        <v>0</v>
      </c>
      <c r="U672" s="6">
        <f t="shared" si="544"/>
        <v>0</v>
      </c>
      <c r="V672" s="3">
        <f t="shared" si="545"/>
        <v>0</v>
      </c>
      <c r="W672" s="3">
        <f t="shared" si="546"/>
        <v>0</v>
      </c>
      <c r="X672" s="3">
        <f t="shared" si="547"/>
        <v>0</v>
      </c>
      <c r="Y672" s="18" t="e">
        <f t="shared" si="548"/>
        <v>#DIV/0!</v>
      </c>
      <c r="Z672" s="6">
        <f t="shared" si="549"/>
        <v>0</v>
      </c>
      <c r="AA672" s="6">
        <f t="shared" si="550"/>
        <v>0</v>
      </c>
      <c r="AB672" s="6">
        <f t="shared" si="551"/>
        <v>0</v>
      </c>
      <c r="AC672" s="18" t="e">
        <f t="shared" si="552"/>
        <v>#DIV/0!</v>
      </c>
      <c r="AD672" s="6">
        <f t="shared" si="553"/>
        <v>0</v>
      </c>
      <c r="AE672" s="6">
        <f t="shared" si="554"/>
        <v>0</v>
      </c>
      <c r="AF672" s="6">
        <f t="shared" si="555"/>
        <v>0</v>
      </c>
      <c r="AG672" s="6">
        <f t="shared" si="556"/>
        <v>0</v>
      </c>
      <c r="AH672" s="3">
        <f t="shared" si="557"/>
        <v>0</v>
      </c>
      <c r="AI672" s="6">
        <f t="shared" si="558"/>
        <v>0</v>
      </c>
      <c r="AJ672" s="3">
        <f t="shared" si="559"/>
        <v>0</v>
      </c>
      <c r="AK672" s="18" t="e">
        <f t="shared" si="560"/>
        <v>#DIV/0!</v>
      </c>
    </row>
    <row r="673" spans="2:37" hidden="1" x14ac:dyDescent="0.25">
      <c r="B673" s="80" t="s">
        <v>329</v>
      </c>
      <c r="C673" t="s">
        <v>330</v>
      </c>
      <c r="E673"/>
      <c r="H673" s="3">
        <f t="shared" si="586"/>
        <v>0</v>
      </c>
      <c r="I673" s="3">
        <f t="shared" si="587"/>
        <v>0</v>
      </c>
      <c r="J673" s="6">
        <v>0</v>
      </c>
      <c r="K673" s="6">
        <f t="shared" si="588"/>
        <v>0</v>
      </c>
      <c r="L673" s="6">
        <f t="shared" si="589"/>
        <v>0</v>
      </c>
      <c r="M673" s="6">
        <f t="shared" si="590"/>
        <v>0</v>
      </c>
      <c r="N673" s="6">
        <f t="shared" si="591"/>
        <v>0</v>
      </c>
      <c r="O673" s="3">
        <f t="shared" si="592"/>
        <v>0</v>
      </c>
      <c r="P673" s="65">
        <f t="shared" si="593"/>
        <v>0</v>
      </c>
      <c r="Q673" s="6">
        <f t="shared" si="541"/>
        <v>0</v>
      </c>
      <c r="R673" s="6">
        <f t="shared" si="542"/>
        <v>0</v>
      </c>
      <c r="S673" s="6">
        <f t="shared" si="577"/>
        <v>0</v>
      </c>
      <c r="T673" s="6">
        <f t="shared" si="543"/>
        <v>0</v>
      </c>
      <c r="U673" s="6">
        <f t="shared" si="544"/>
        <v>0</v>
      </c>
      <c r="V673" s="3">
        <f t="shared" si="545"/>
        <v>0</v>
      </c>
      <c r="W673" s="3">
        <f t="shared" si="546"/>
        <v>0</v>
      </c>
      <c r="X673" s="3">
        <f t="shared" si="547"/>
        <v>0</v>
      </c>
      <c r="Y673" s="18" t="e">
        <f t="shared" si="548"/>
        <v>#DIV/0!</v>
      </c>
      <c r="Z673" s="6">
        <f t="shared" si="549"/>
        <v>0</v>
      </c>
      <c r="AA673" s="6">
        <f t="shared" si="550"/>
        <v>0</v>
      </c>
      <c r="AB673" s="6">
        <f t="shared" si="551"/>
        <v>0</v>
      </c>
      <c r="AC673" s="18" t="e">
        <f t="shared" si="552"/>
        <v>#DIV/0!</v>
      </c>
      <c r="AD673" s="6">
        <f t="shared" si="553"/>
        <v>0</v>
      </c>
      <c r="AE673" s="6">
        <f t="shared" si="554"/>
        <v>0</v>
      </c>
      <c r="AF673" s="6">
        <f t="shared" si="555"/>
        <v>0</v>
      </c>
      <c r="AG673" s="6">
        <f t="shared" si="556"/>
        <v>0</v>
      </c>
      <c r="AH673" s="3">
        <f t="shared" si="557"/>
        <v>0</v>
      </c>
      <c r="AI673" s="6">
        <f t="shared" si="558"/>
        <v>0</v>
      </c>
      <c r="AJ673" s="3">
        <f t="shared" si="559"/>
        <v>0</v>
      </c>
      <c r="AK673" s="18" t="e">
        <f t="shared" si="560"/>
        <v>#DIV/0!</v>
      </c>
    </row>
    <row r="674" spans="2:37" hidden="1" x14ac:dyDescent="0.25">
      <c r="B674" s="80" t="s">
        <v>331</v>
      </c>
      <c r="C674" t="s">
        <v>332</v>
      </c>
      <c r="E674"/>
      <c r="H674" s="3">
        <f t="shared" si="586"/>
        <v>0</v>
      </c>
      <c r="I674" s="3">
        <f t="shared" si="587"/>
        <v>0</v>
      </c>
      <c r="J674" s="6">
        <v>0</v>
      </c>
      <c r="K674" s="6">
        <f t="shared" si="588"/>
        <v>0</v>
      </c>
      <c r="L674" s="6">
        <f t="shared" si="589"/>
        <v>0</v>
      </c>
      <c r="M674" s="6">
        <f t="shared" si="590"/>
        <v>0</v>
      </c>
      <c r="N674" s="6">
        <f t="shared" si="591"/>
        <v>0</v>
      </c>
      <c r="O674" s="3">
        <f t="shared" si="592"/>
        <v>0</v>
      </c>
      <c r="P674" s="65">
        <f t="shared" si="593"/>
        <v>0</v>
      </c>
      <c r="Q674" s="6">
        <f t="shared" si="541"/>
        <v>0</v>
      </c>
      <c r="R674" s="6">
        <f t="shared" si="542"/>
        <v>0</v>
      </c>
      <c r="S674" s="6">
        <f t="shared" si="577"/>
        <v>0</v>
      </c>
      <c r="T674" s="6">
        <f t="shared" si="543"/>
        <v>0</v>
      </c>
      <c r="U674" s="6">
        <f t="shared" si="544"/>
        <v>0</v>
      </c>
      <c r="V674" s="3">
        <f t="shared" si="545"/>
        <v>0</v>
      </c>
      <c r="W674" s="3">
        <f t="shared" si="546"/>
        <v>0</v>
      </c>
      <c r="X674" s="3">
        <f t="shared" si="547"/>
        <v>0</v>
      </c>
      <c r="Y674" s="18" t="e">
        <f t="shared" si="548"/>
        <v>#DIV/0!</v>
      </c>
      <c r="Z674" s="6">
        <f t="shared" si="549"/>
        <v>0</v>
      </c>
      <c r="AA674" s="6">
        <f t="shared" si="550"/>
        <v>0</v>
      </c>
      <c r="AB674" s="6">
        <f t="shared" si="551"/>
        <v>0</v>
      </c>
      <c r="AC674" s="18" t="e">
        <f t="shared" si="552"/>
        <v>#DIV/0!</v>
      </c>
      <c r="AD674" s="6">
        <f t="shared" si="553"/>
        <v>0</v>
      </c>
      <c r="AE674" s="6">
        <f t="shared" si="554"/>
        <v>0</v>
      </c>
      <c r="AF674" s="6">
        <f t="shared" si="555"/>
        <v>0</v>
      </c>
      <c r="AG674" s="6">
        <f t="shared" si="556"/>
        <v>0</v>
      </c>
      <c r="AH674" s="3">
        <f t="shared" si="557"/>
        <v>0</v>
      </c>
      <c r="AI674" s="6">
        <f t="shared" si="558"/>
        <v>0</v>
      </c>
      <c r="AJ674" s="3">
        <f t="shared" si="559"/>
        <v>0</v>
      </c>
      <c r="AK674" s="18" t="e">
        <f t="shared" si="560"/>
        <v>#DIV/0!</v>
      </c>
    </row>
    <row r="675" spans="2:37" hidden="1" x14ac:dyDescent="0.25">
      <c r="B675" s="80" t="s">
        <v>333</v>
      </c>
      <c r="C675" t="s">
        <v>334</v>
      </c>
      <c r="E675"/>
      <c r="H675" s="3">
        <f t="shared" si="586"/>
        <v>0</v>
      </c>
      <c r="I675" s="3">
        <f t="shared" si="587"/>
        <v>0</v>
      </c>
      <c r="J675" s="6">
        <v>0</v>
      </c>
      <c r="K675" s="6">
        <f t="shared" si="588"/>
        <v>0</v>
      </c>
      <c r="L675" s="6">
        <f t="shared" si="589"/>
        <v>0</v>
      </c>
      <c r="M675" s="6">
        <f t="shared" si="590"/>
        <v>0</v>
      </c>
      <c r="N675" s="6">
        <f t="shared" si="591"/>
        <v>0</v>
      </c>
      <c r="O675" s="3">
        <f t="shared" si="592"/>
        <v>0</v>
      </c>
      <c r="P675" s="65">
        <f t="shared" si="593"/>
        <v>0</v>
      </c>
      <c r="Q675" s="6">
        <f t="shared" si="541"/>
        <v>0</v>
      </c>
      <c r="R675" s="6">
        <f t="shared" si="542"/>
        <v>0</v>
      </c>
      <c r="S675" s="6">
        <f t="shared" si="577"/>
        <v>0</v>
      </c>
      <c r="T675" s="6">
        <f t="shared" si="543"/>
        <v>0</v>
      </c>
      <c r="U675" s="6">
        <f t="shared" si="544"/>
        <v>0</v>
      </c>
      <c r="V675" s="3">
        <f t="shared" si="545"/>
        <v>0</v>
      </c>
      <c r="W675" s="3">
        <f t="shared" si="546"/>
        <v>0</v>
      </c>
      <c r="X675" s="3">
        <f t="shared" si="547"/>
        <v>0</v>
      </c>
      <c r="Y675" s="18" t="e">
        <f t="shared" si="548"/>
        <v>#DIV/0!</v>
      </c>
      <c r="Z675" s="6">
        <f t="shared" si="549"/>
        <v>0</v>
      </c>
      <c r="AA675" s="6">
        <f t="shared" si="550"/>
        <v>0</v>
      </c>
      <c r="AB675" s="6">
        <f t="shared" si="551"/>
        <v>0</v>
      </c>
      <c r="AC675" s="18" t="e">
        <f t="shared" si="552"/>
        <v>#DIV/0!</v>
      </c>
      <c r="AD675" s="6">
        <f t="shared" si="553"/>
        <v>0</v>
      </c>
      <c r="AE675" s="6">
        <f t="shared" si="554"/>
        <v>0</v>
      </c>
      <c r="AF675" s="6">
        <f t="shared" si="555"/>
        <v>0</v>
      </c>
      <c r="AG675" s="6">
        <f t="shared" si="556"/>
        <v>0</v>
      </c>
      <c r="AH675" s="3">
        <f t="shared" si="557"/>
        <v>0</v>
      </c>
      <c r="AI675" s="6">
        <f t="shared" si="558"/>
        <v>0</v>
      </c>
      <c r="AJ675" s="3">
        <f t="shared" si="559"/>
        <v>0</v>
      </c>
      <c r="AK675" s="18" t="e">
        <f t="shared" si="560"/>
        <v>#DIV/0!</v>
      </c>
    </row>
    <row r="676" spans="2:37" hidden="1" x14ac:dyDescent="0.25">
      <c r="B676" s="80" t="s">
        <v>335</v>
      </c>
      <c r="C676" t="s">
        <v>336</v>
      </c>
      <c r="E676"/>
      <c r="H676" s="3">
        <f t="shared" si="586"/>
        <v>0</v>
      </c>
      <c r="I676" s="3">
        <f t="shared" si="587"/>
        <v>0</v>
      </c>
      <c r="J676" s="6">
        <v>0</v>
      </c>
      <c r="K676" s="6">
        <f t="shared" si="588"/>
        <v>0</v>
      </c>
      <c r="L676" s="6">
        <f t="shared" si="589"/>
        <v>0</v>
      </c>
      <c r="M676" s="6">
        <f t="shared" si="590"/>
        <v>0</v>
      </c>
      <c r="N676" s="6">
        <f t="shared" si="591"/>
        <v>0</v>
      </c>
      <c r="O676" s="3">
        <f t="shared" si="592"/>
        <v>0</v>
      </c>
      <c r="P676" s="65">
        <f t="shared" si="593"/>
        <v>0</v>
      </c>
      <c r="Q676" s="6">
        <f t="shared" si="541"/>
        <v>0</v>
      </c>
      <c r="R676" s="6">
        <f t="shared" si="542"/>
        <v>0</v>
      </c>
      <c r="S676" s="6">
        <f t="shared" si="577"/>
        <v>0</v>
      </c>
      <c r="T676" s="6">
        <f t="shared" si="543"/>
        <v>0</v>
      </c>
      <c r="U676" s="6">
        <f t="shared" si="544"/>
        <v>0</v>
      </c>
      <c r="V676" s="3">
        <f t="shared" si="545"/>
        <v>0</v>
      </c>
      <c r="W676" s="3">
        <f t="shared" si="546"/>
        <v>0</v>
      </c>
      <c r="X676" s="3">
        <f t="shared" si="547"/>
        <v>0</v>
      </c>
      <c r="Y676" s="18" t="e">
        <f t="shared" si="548"/>
        <v>#DIV/0!</v>
      </c>
      <c r="Z676" s="6">
        <f t="shared" si="549"/>
        <v>0</v>
      </c>
      <c r="AA676" s="6">
        <f t="shared" si="550"/>
        <v>0</v>
      </c>
      <c r="AB676" s="6">
        <f t="shared" si="551"/>
        <v>0</v>
      </c>
      <c r="AC676" s="18" t="e">
        <f t="shared" si="552"/>
        <v>#DIV/0!</v>
      </c>
      <c r="AD676" s="6">
        <f t="shared" si="553"/>
        <v>0</v>
      </c>
      <c r="AE676" s="6">
        <f t="shared" si="554"/>
        <v>0</v>
      </c>
      <c r="AF676" s="6">
        <f t="shared" si="555"/>
        <v>0</v>
      </c>
      <c r="AG676" s="6">
        <f t="shared" si="556"/>
        <v>0</v>
      </c>
      <c r="AH676" s="3">
        <f t="shared" si="557"/>
        <v>0</v>
      </c>
      <c r="AI676" s="6">
        <f t="shared" si="558"/>
        <v>0</v>
      </c>
      <c r="AJ676" s="3">
        <f t="shared" si="559"/>
        <v>0</v>
      </c>
      <c r="AK676" s="18" t="e">
        <f t="shared" si="560"/>
        <v>#DIV/0!</v>
      </c>
    </row>
    <row r="677" spans="2:37" hidden="1" x14ac:dyDescent="0.25">
      <c r="B677" s="80" t="s">
        <v>337</v>
      </c>
      <c r="C677" t="s">
        <v>338</v>
      </c>
      <c r="E677"/>
      <c r="H677" s="3">
        <f t="shared" si="586"/>
        <v>0</v>
      </c>
      <c r="I677" s="3">
        <f t="shared" si="587"/>
        <v>0</v>
      </c>
      <c r="J677" s="6">
        <v>0</v>
      </c>
      <c r="K677" s="6">
        <f t="shared" si="588"/>
        <v>0</v>
      </c>
      <c r="L677" s="6">
        <f t="shared" si="589"/>
        <v>0</v>
      </c>
      <c r="M677" s="6">
        <f t="shared" si="590"/>
        <v>0</v>
      </c>
      <c r="N677" s="6">
        <f t="shared" si="591"/>
        <v>0</v>
      </c>
      <c r="O677" s="3">
        <f t="shared" si="592"/>
        <v>0</v>
      </c>
      <c r="P677" s="65">
        <f t="shared" si="593"/>
        <v>0</v>
      </c>
      <c r="Q677" s="6">
        <f t="shared" si="541"/>
        <v>0</v>
      </c>
      <c r="R677" s="6">
        <f t="shared" si="542"/>
        <v>0</v>
      </c>
      <c r="S677" s="6">
        <f t="shared" si="577"/>
        <v>0</v>
      </c>
      <c r="T677" s="6">
        <f t="shared" si="543"/>
        <v>0</v>
      </c>
      <c r="U677" s="6">
        <f t="shared" si="544"/>
        <v>0</v>
      </c>
      <c r="V677" s="3">
        <f t="shared" si="545"/>
        <v>0</v>
      </c>
      <c r="W677" s="3">
        <f t="shared" si="546"/>
        <v>0</v>
      </c>
      <c r="X677" s="3">
        <f t="shared" si="547"/>
        <v>0</v>
      </c>
      <c r="Y677" s="18" t="e">
        <f t="shared" si="548"/>
        <v>#DIV/0!</v>
      </c>
      <c r="Z677" s="6">
        <f t="shared" si="549"/>
        <v>0</v>
      </c>
      <c r="AA677" s="6">
        <f t="shared" si="550"/>
        <v>0</v>
      </c>
      <c r="AB677" s="6">
        <f t="shared" si="551"/>
        <v>0</v>
      </c>
      <c r="AC677" s="18" t="e">
        <f t="shared" si="552"/>
        <v>#DIV/0!</v>
      </c>
      <c r="AD677" s="6">
        <f t="shared" si="553"/>
        <v>0</v>
      </c>
      <c r="AE677" s="6">
        <f t="shared" si="554"/>
        <v>0</v>
      </c>
      <c r="AF677" s="6">
        <f t="shared" si="555"/>
        <v>0</v>
      </c>
      <c r="AG677" s="6">
        <f t="shared" si="556"/>
        <v>0</v>
      </c>
      <c r="AH677" s="3">
        <f t="shared" si="557"/>
        <v>0</v>
      </c>
      <c r="AI677" s="6">
        <f t="shared" si="558"/>
        <v>0</v>
      </c>
      <c r="AJ677" s="3">
        <f t="shared" si="559"/>
        <v>0</v>
      </c>
      <c r="AK677" s="18" t="e">
        <f t="shared" si="560"/>
        <v>#DIV/0!</v>
      </c>
    </row>
    <row r="678" spans="2:37" hidden="1" x14ac:dyDescent="0.25">
      <c r="B678" s="80" t="s">
        <v>1191</v>
      </c>
      <c r="C678" t="s">
        <v>1192</v>
      </c>
      <c r="E678"/>
      <c r="H678" s="3">
        <f t="shared" si="586"/>
        <v>0</v>
      </c>
      <c r="I678" s="3">
        <f t="shared" si="587"/>
        <v>0</v>
      </c>
      <c r="J678" s="6">
        <v>0</v>
      </c>
      <c r="K678" s="6">
        <f t="shared" si="588"/>
        <v>0</v>
      </c>
      <c r="L678" s="6">
        <f t="shared" si="589"/>
        <v>0</v>
      </c>
      <c r="M678" s="6">
        <f t="shared" si="590"/>
        <v>0</v>
      </c>
      <c r="N678" s="6">
        <f t="shared" si="591"/>
        <v>0</v>
      </c>
      <c r="O678" s="3">
        <f t="shared" si="592"/>
        <v>0</v>
      </c>
      <c r="P678" s="65">
        <f t="shared" si="593"/>
        <v>0</v>
      </c>
      <c r="Q678" s="6">
        <f t="shared" si="541"/>
        <v>0</v>
      </c>
      <c r="R678" s="6">
        <f t="shared" si="542"/>
        <v>0</v>
      </c>
      <c r="S678" s="6">
        <f t="shared" si="577"/>
        <v>0</v>
      </c>
      <c r="T678" s="6">
        <f t="shared" si="543"/>
        <v>0</v>
      </c>
      <c r="U678" s="6">
        <f t="shared" si="544"/>
        <v>0</v>
      </c>
      <c r="V678" s="3">
        <f t="shared" si="545"/>
        <v>0</v>
      </c>
      <c r="W678" s="3">
        <f t="shared" si="546"/>
        <v>0</v>
      </c>
      <c r="X678" s="3">
        <f t="shared" si="547"/>
        <v>0</v>
      </c>
      <c r="Y678" s="18" t="e">
        <f t="shared" si="548"/>
        <v>#DIV/0!</v>
      </c>
      <c r="Z678" s="6">
        <f t="shared" si="549"/>
        <v>0</v>
      </c>
      <c r="AA678" s="6">
        <f t="shared" si="550"/>
        <v>0</v>
      </c>
      <c r="AB678" s="6">
        <f t="shared" si="551"/>
        <v>0</v>
      </c>
      <c r="AC678" s="18" t="e">
        <f t="shared" si="552"/>
        <v>#DIV/0!</v>
      </c>
      <c r="AD678" s="6">
        <f t="shared" si="553"/>
        <v>0</v>
      </c>
      <c r="AE678" s="6">
        <f t="shared" si="554"/>
        <v>0</v>
      </c>
      <c r="AF678" s="6">
        <f t="shared" si="555"/>
        <v>0</v>
      </c>
      <c r="AG678" s="6">
        <f t="shared" si="556"/>
        <v>0</v>
      </c>
      <c r="AH678" s="3">
        <f t="shared" si="557"/>
        <v>0</v>
      </c>
      <c r="AI678" s="6">
        <f t="shared" si="558"/>
        <v>0</v>
      </c>
      <c r="AJ678" s="3">
        <f t="shared" si="559"/>
        <v>0</v>
      </c>
      <c r="AK678" s="18" t="e">
        <f t="shared" si="560"/>
        <v>#DIV/0!</v>
      </c>
    </row>
    <row r="679" spans="2:37" hidden="1" x14ac:dyDescent="0.25">
      <c r="B679" s="80" t="s">
        <v>1195</v>
      </c>
      <c r="C679" t="s">
        <v>1196</v>
      </c>
      <c r="E679"/>
      <c r="H679" s="3">
        <f t="shared" si="586"/>
        <v>0</v>
      </c>
      <c r="I679" s="3">
        <f t="shared" si="587"/>
        <v>0</v>
      </c>
      <c r="J679" s="6">
        <v>0</v>
      </c>
      <c r="K679" s="6">
        <f t="shared" si="588"/>
        <v>0</v>
      </c>
      <c r="L679" s="6">
        <f t="shared" si="589"/>
        <v>0</v>
      </c>
      <c r="M679" s="6">
        <f t="shared" si="590"/>
        <v>0</v>
      </c>
      <c r="N679" s="6">
        <f t="shared" si="591"/>
        <v>0</v>
      </c>
      <c r="O679" s="3">
        <f t="shared" si="592"/>
        <v>0</v>
      </c>
      <c r="P679" s="65">
        <f t="shared" si="593"/>
        <v>0</v>
      </c>
      <c r="Q679" s="6">
        <f t="shared" si="541"/>
        <v>0</v>
      </c>
      <c r="R679" s="6">
        <f t="shared" si="542"/>
        <v>0</v>
      </c>
      <c r="S679" s="6">
        <f t="shared" si="577"/>
        <v>0</v>
      </c>
      <c r="T679" s="6">
        <f t="shared" si="543"/>
        <v>0</v>
      </c>
      <c r="U679" s="6">
        <f t="shared" si="544"/>
        <v>0</v>
      </c>
      <c r="V679" s="3">
        <f t="shared" si="545"/>
        <v>0</v>
      </c>
      <c r="W679" s="3">
        <f t="shared" si="546"/>
        <v>0</v>
      </c>
      <c r="X679" s="3">
        <f t="shared" si="547"/>
        <v>0</v>
      </c>
      <c r="Y679" s="18" t="e">
        <f t="shared" si="548"/>
        <v>#DIV/0!</v>
      </c>
      <c r="Z679" s="6">
        <f t="shared" si="549"/>
        <v>0</v>
      </c>
      <c r="AA679" s="6">
        <f t="shared" si="550"/>
        <v>0</v>
      </c>
      <c r="AB679" s="6">
        <f t="shared" si="551"/>
        <v>0</v>
      </c>
      <c r="AC679" s="18" t="e">
        <f t="shared" si="552"/>
        <v>#DIV/0!</v>
      </c>
      <c r="AD679" s="6">
        <f t="shared" si="553"/>
        <v>0</v>
      </c>
      <c r="AE679" s="6">
        <f t="shared" si="554"/>
        <v>0</v>
      </c>
      <c r="AF679" s="6">
        <f t="shared" si="555"/>
        <v>0</v>
      </c>
      <c r="AG679" s="6">
        <f t="shared" si="556"/>
        <v>0</v>
      </c>
      <c r="AH679" s="3">
        <f t="shared" si="557"/>
        <v>0</v>
      </c>
      <c r="AI679" s="6">
        <f t="shared" si="558"/>
        <v>0</v>
      </c>
      <c r="AJ679" s="3">
        <f t="shared" si="559"/>
        <v>0</v>
      </c>
      <c r="AK679" s="18" t="e">
        <f t="shared" si="560"/>
        <v>#DIV/0!</v>
      </c>
    </row>
    <row r="680" spans="2:37" hidden="1" x14ac:dyDescent="0.25">
      <c r="B680" s="80" t="s">
        <v>1193</v>
      </c>
      <c r="C680" t="s">
        <v>1194</v>
      </c>
      <c r="E680"/>
      <c r="H680" s="3">
        <f t="shared" si="586"/>
        <v>0</v>
      </c>
      <c r="I680" s="3">
        <f t="shared" si="587"/>
        <v>0</v>
      </c>
      <c r="J680" s="6">
        <v>0</v>
      </c>
      <c r="K680" s="6">
        <f t="shared" si="588"/>
        <v>0</v>
      </c>
      <c r="L680" s="6">
        <f t="shared" si="589"/>
        <v>0</v>
      </c>
      <c r="M680" s="6">
        <f t="shared" si="590"/>
        <v>0</v>
      </c>
      <c r="N680" s="6">
        <f t="shared" si="591"/>
        <v>0</v>
      </c>
      <c r="O680" s="3">
        <f t="shared" si="592"/>
        <v>0</v>
      </c>
      <c r="P680" s="65">
        <f t="shared" si="593"/>
        <v>0</v>
      </c>
      <c r="Q680" s="6">
        <f t="shared" si="541"/>
        <v>0</v>
      </c>
      <c r="R680" s="6">
        <f t="shared" si="542"/>
        <v>0</v>
      </c>
      <c r="S680" s="6">
        <f t="shared" si="577"/>
        <v>0</v>
      </c>
      <c r="T680" s="6">
        <f t="shared" si="543"/>
        <v>0</v>
      </c>
      <c r="U680" s="6">
        <f t="shared" si="544"/>
        <v>0</v>
      </c>
      <c r="V680" s="3">
        <f t="shared" si="545"/>
        <v>0</v>
      </c>
      <c r="W680" s="3">
        <f t="shared" si="546"/>
        <v>0</v>
      </c>
      <c r="X680" s="3">
        <f t="shared" si="547"/>
        <v>0</v>
      </c>
      <c r="Y680" s="18" t="e">
        <f t="shared" si="548"/>
        <v>#DIV/0!</v>
      </c>
      <c r="Z680" s="6">
        <f t="shared" si="549"/>
        <v>0</v>
      </c>
      <c r="AA680" s="6">
        <f t="shared" si="550"/>
        <v>0</v>
      </c>
      <c r="AB680" s="6">
        <f t="shared" si="551"/>
        <v>0</v>
      </c>
      <c r="AC680" s="18" t="e">
        <f t="shared" si="552"/>
        <v>#DIV/0!</v>
      </c>
      <c r="AD680" s="6">
        <f t="shared" si="553"/>
        <v>0</v>
      </c>
      <c r="AE680" s="6">
        <f t="shared" si="554"/>
        <v>0</v>
      </c>
      <c r="AF680" s="6">
        <f t="shared" si="555"/>
        <v>0</v>
      </c>
      <c r="AG680" s="6">
        <f t="shared" si="556"/>
        <v>0</v>
      </c>
      <c r="AH680" s="3">
        <f t="shared" si="557"/>
        <v>0</v>
      </c>
      <c r="AI680" s="6">
        <f t="shared" si="558"/>
        <v>0</v>
      </c>
      <c r="AJ680" s="3">
        <f t="shared" si="559"/>
        <v>0</v>
      </c>
      <c r="AK680" s="18" t="e">
        <f t="shared" si="560"/>
        <v>#DIV/0!</v>
      </c>
    </row>
    <row r="681" spans="2:37" hidden="1" x14ac:dyDescent="0.25">
      <c r="B681" s="80" t="s">
        <v>1187</v>
      </c>
      <c r="C681" t="s">
        <v>1188</v>
      </c>
      <c r="E681"/>
      <c r="H681" s="3">
        <f t="shared" si="586"/>
        <v>0</v>
      </c>
      <c r="I681" s="3">
        <f t="shared" si="587"/>
        <v>0</v>
      </c>
      <c r="J681" s="6">
        <v>0</v>
      </c>
      <c r="K681" s="6">
        <f t="shared" si="588"/>
        <v>0</v>
      </c>
      <c r="L681" s="6">
        <f t="shared" si="589"/>
        <v>0</v>
      </c>
      <c r="M681" s="6">
        <f t="shared" si="590"/>
        <v>0</v>
      </c>
      <c r="N681" s="6">
        <f t="shared" si="591"/>
        <v>0</v>
      </c>
      <c r="O681" s="3">
        <f t="shared" si="592"/>
        <v>0</v>
      </c>
      <c r="P681" s="65">
        <f t="shared" si="593"/>
        <v>0</v>
      </c>
      <c r="Q681" s="6">
        <f t="shared" si="541"/>
        <v>0</v>
      </c>
      <c r="R681" s="6">
        <f t="shared" si="542"/>
        <v>0</v>
      </c>
      <c r="S681" s="6">
        <f t="shared" si="577"/>
        <v>0</v>
      </c>
      <c r="T681" s="6">
        <f t="shared" si="543"/>
        <v>0</v>
      </c>
      <c r="U681" s="6">
        <f t="shared" si="544"/>
        <v>0</v>
      </c>
      <c r="V681" s="3">
        <f t="shared" si="545"/>
        <v>0</v>
      </c>
      <c r="W681" s="3">
        <f t="shared" si="546"/>
        <v>0</v>
      </c>
      <c r="X681" s="3">
        <f t="shared" si="547"/>
        <v>0</v>
      </c>
      <c r="Y681" s="18" t="e">
        <f t="shared" si="548"/>
        <v>#DIV/0!</v>
      </c>
      <c r="Z681" s="6">
        <f t="shared" si="549"/>
        <v>0</v>
      </c>
      <c r="AA681" s="6">
        <f t="shared" si="550"/>
        <v>0</v>
      </c>
      <c r="AB681" s="6">
        <f t="shared" si="551"/>
        <v>0</v>
      </c>
      <c r="AC681" s="18" t="e">
        <f t="shared" si="552"/>
        <v>#DIV/0!</v>
      </c>
      <c r="AD681" s="6">
        <f t="shared" si="553"/>
        <v>0</v>
      </c>
      <c r="AE681" s="6">
        <f t="shared" si="554"/>
        <v>0</v>
      </c>
      <c r="AF681" s="6">
        <f t="shared" si="555"/>
        <v>0</v>
      </c>
      <c r="AG681" s="6">
        <f t="shared" si="556"/>
        <v>0</v>
      </c>
      <c r="AH681" s="3">
        <f t="shared" si="557"/>
        <v>0</v>
      </c>
      <c r="AI681" s="6">
        <f t="shared" si="558"/>
        <v>0</v>
      </c>
      <c r="AJ681" s="3">
        <f t="shared" si="559"/>
        <v>0</v>
      </c>
      <c r="AK681" s="18" t="e">
        <f t="shared" si="560"/>
        <v>#DIV/0!</v>
      </c>
    </row>
    <row r="682" spans="2:37" hidden="1" x14ac:dyDescent="0.25">
      <c r="B682" s="80" t="s">
        <v>1197</v>
      </c>
      <c r="C682" t="s">
        <v>1198</v>
      </c>
      <c r="E682"/>
      <c r="H682" s="3">
        <f t="shared" si="586"/>
        <v>0</v>
      </c>
      <c r="I682" s="3">
        <f t="shared" si="587"/>
        <v>0</v>
      </c>
      <c r="J682" s="6">
        <v>0</v>
      </c>
      <c r="K682" s="6">
        <f t="shared" si="588"/>
        <v>0</v>
      </c>
      <c r="L682" s="6">
        <f t="shared" si="589"/>
        <v>0</v>
      </c>
      <c r="M682" s="6">
        <f t="shared" si="590"/>
        <v>0</v>
      </c>
      <c r="N682" s="6">
        <f t="shared" si="591"/>
        <v>0</v>
      </c>
      <c r="O682" s="3">
        <f t="shared" si="592"/>
        <v>0</v>
      </c>
      <c r="P682" s="65">
        <f t="shared" si="593"/>
        <v>0</v>
      </c>
      <c r="Q682" s="6">
        <f t="shared" si="541"/>
        <v>0</v>
      </c>
      <c r="R682" s="6">
        <f t="shared" si="542"/>
        <v>0</v>
      </c>
      <c r="S682" s="6">
        <f t="shared" si="577"/>
        <v>0</v>
      </c>
      <c r="T682" s="6">
        <f t="shared" si="543"/>
        <v>0</v>
      </c>
      <c r="U682" s="6">
        <f t="shared" si="544"/>
        <v>0</v>
      </c>
      <c r="V682" s="3">
        <f t="shared" si="545"/>
        <v>0</v>
      </c>
      <c r="W682" s="3">
        <f t="shared" si="546"/>
        <v>0</v>
      </c>
      <c r="X682" s="3">
        <f t="shared" si="547"/>
        <v>0</v>
      </c>
      <c r="Y682" s="18" t="e">
        <f t="shared" si="548"/>
        <v>#DIV/0!</v>
      </c>
      <c r="Z682" s="6">
        <f t="shared" si="549"/>
        <v>0</v>
      </c>
      <c r="AA682" s="6">
        <f t="shared" si="550"/>
        <v>0</v>
      </c>
      <c r="AB682" s="6">
        <f t="shared" si="551"/>
        <v>0</v>
      </c>
      <c r="AC682" s="18" t="e">
        <f t="shared" si="552"/>
        <v>#DIV/0!</v>
      </c>
      <c r="AD682" s="6">
        <f t="shared" si="553"/>
        <v>0</v>
      </c>
      <c r="AE682" s="6">
        <f t="shared" si="554"/>
        <v>0</v>
      </c>
      <c r="AF682" s="6">
        <f t="shared" si="555"/>
        <v>0</v>
      </c>
      <c r="AG682" s="6">
        <f t="shared" si="556"/>
        <v>0</v>
      </c>
      <c r="AH682" s="3">
        <f t="shared" si="557"/>
        <v>0</v>
      </c>
      <c r="AI682" s="6">
        <f t="shared" si="558"/>
        <v>0</v>
      </c>
      <c r="AJ682" s="3">
        <f t="shared" si="559"/>
        <v>0</v>
      </c>
      <c r="AK682" s="18" t="e">
        <f t="shared" si="560"/>
        <v>#DIV/0!</v>
      </c>
    </row>
    <row r="683" spans="2:37" hidden="1" x14ac:dyDescent="0.25">
      <c r="B683" s="80" t="s">
        <v>1189</v>
      </c>
      <c r="C683" t="s">
        <v>1190</v>
      </c>
      <c r="E683"/>
      <c r="H683" s="3">
        <f t="shared" si="586"/>
        <v>0</v>
      </c>
      <c r="I683" s="3">
        <f t="shared" si="587"/>
        <v>0</v>
      </c>
      <c r="J683" s="6">
        <v>0</v>
      </c>
      <c r="K683" s="6">
        <f t="shared" si="588"/>
        <v>0</v>
      </c>
      <c r="L683" s="6">
        <f t="shared" si="589"/>
        <v>0</v>
      </c>
      <c r="M683" s="6">
        <f t="shared" si="590"/>
        <v>0</v>
      </c>
      <c r="N683" s="6">
        <f t="shared" si="591"/>
        <v>0</v>
      </c>
      <c r="O683" s="3">
        <f t="shared" si="592"/>
        <v>0</v>
      </c>
      <c r="P683" s="65">
        <f t="shared" si="593"/>
        <v>0</v>
      </c>
      <c r="Q683" s="6">
        <f t="shared" si="541"/>
        <v>0</v>
      </c>
      <c r="R683" s="6">
        <f t="shared" si="542"/>
        <v>0</v>
      </c>
      <c r="S683" s="6">
        <f t="shared" si="577"/>
        <v>0</v>
      </c>
      <c r="T683" s="6">
        <f t="shared" si="543"/>
        <v>0</v>
      </c>
      <c r="U683" s="6">
        <f t="shared" si="544"/>
        <v>0</v>
      </c>
      <c r="V683" s="3">
        <f t="shared" si="545"/>
        <v>0</v>
      </c>
      <c r="W683" s="3">
        <f t="shared" si="546"/>
        <v>0</v>
      </c>
      <c r="X683" s="3">
        <f t="shared" si="547"/>
        <v>0</v>
      </c>
      <c r="Y683" s="18" t="e">
        <f t="shared" si="548"/>
        <v>#DIV/0!</v>
      </c>
      <c r="Z683" s="6">
        <f t="shared" si="549"/>
        <v>0</v>
      </c>
      <c r="AA683" s="6">
        <f t="shared" si="550"/>
        <v>0</v>
      </c>
      <c r="AB683" s="6">
        <f t="shared" si="551"/>
        <v>0</v>
      </c>
      <c r="AC683" s="18" t="e">
        <f t="shared" si="552"/>
        <v>#DIV/0!</v>
      </c>
      <c r="AD683" s="6">
        <f t="shared" si="553"/>
        <v>0</v>
      </c>
      <c r="AE683" s="6">
        <f t="shared" si="554"/>
        <v>0</v>
      </c>
      <c r="AF683" s="6">
        <f t="shared" si="555"/>
        <v>0</v>
      </c>
      <c r="AG683" s="6">
        <f t="shared" si="556"/>
        <v>0</v>
      </c>
      <c r="AH683" s="3">
        <f t="shared" si="557"/>
        <v>0</v>
      </c>
      <c r="AI683" s="6">
        <f t="shared" si="558"/>
        <v>0</v>
      </c>
      <c r="AJ683" s="3">
        <f t="shared" si="559"/>
        <v>0</v>
      </c>
      <c r="AK683" s="18" t="e">
        <f t="shared" si="560"/>
        <v>#DIV/0!</v>
      </c>
    </row>
    <row r="684" spans="2:37" hidden="1" x14ac:dyDescent="0.25">
      <c r="B684" s="80" t="s">
        <v>1203</v>
      </c>
      <c r="C684" t="s">
        <v>1204</v>
      </c>
      <c r="E684"/>
      <c r="H684" s="3">
        <f t="shared" si="586"/>
        <v>0</v>
      </c>
      <c r="I684" s="3">
        <f t="shared" si="587"/>
        <v>0</v>
      </c>
      <c r="J684" s="6">
        <v>0</v>
      </c>
      <c r="K684" s="6">
        <f t="shared" si="588"/>
        <v>0</v>
      </c>
      <c r="L684" s="6">
        <f t="shared" si="589"/>
        <v>0</v>
      </c>
      <c r="M684" s="6">
        <f t="shared" si="590"/>
        <v>0</v>
      </c>
      <c r="N684" s="6">
        <f t="shared" si="591"/>
        <v>0</v>
      </c>
      <c r="O684" s="3">
        <f t="shared" si="592"/>
        <v>0</v>
      </c>
      <c r="P684" s="65">
        <f t="shared" si="593"/>
        <v>0</v>
      </c>
      <c r="Q684" s="6">
        <f t="shared" si="541"/>
        <v>0</v>
      </c>
      <c r="R684" s="6">
        <f t="shared" si="542"/>
        <v>0</v>
      </c>
      <c r="S684" s="6">
        <f t="shared" si="577"/>
        <v>0</v>
      </c>
      <c r="T684" s="6">
        <f t="shared" si="543"/>
        <v>0</v>
      </c>
      <c r="U684" s="6">
        <f t="shared" si="544"/>
        <v>0</v>
      </c>
      <c r="V684" s="3">
        <f t="shared" si="545"/>
        <v>0</v>
      </c>
      <c r="W684" s="3">
        <f t="shared" si="546"/>
        <v>0</v>
      </c>
      <c r="X684" s="3">
        <f t="shared" si="547"/>
        <v>0</v>
      </c>
      <c r="Y684" s="18" t="e">
        <f t="shared" si="548"/>
        <v>#DIV/0!</v>
      </c>
      <c r="Z684" s="6">
        <f t="shared" si="549"/>
        <v>0</v>
      </c>
      <c r="AA684" s="6">
        <f t="shared" si="550"/>
        <v>0</v>
      </c>
      <c r="AB684" s="6">
        <f t="shared" si="551"/>
        <v>0</v>
      </c>
      <c r="AC684" s="18" t="e">
        <f t="shared" si="552"/>
        <v>#DIV/0!</v>
      </c>
      <c r="AD684" s="6">
        <f t="shared" si="553"/>
        <v>0</v>
      </c>
      <c r="AE684" s="6">
        <f t="shared" si="554"/>
        <v>0</v>
      </c>
      <c r="AF684" s="6">
        <f t="shared" si="555"/>
        <v>0</v>
      </c>
      <c r="AG684" s="6">
        <f t="shared" si="556"/>
        <v>0</v>
      </c>
      <c r="AH684" s="3">
        <f t="shared" si="557"/>
        <v>0</v>
      </c>
      <c r="AI684" s="6">
        <f t="shared" si="558"/>
        <v>0</v>
      </c>
      <c r="AJ684" s="3">
        <f t="shared" si="559"/>
        <v>0</v>
      </c>
      <c r="AK684" s="18" t="e">
        <f t="shared" si="560"/>
        <v>#DIV/0!</v>
      </c>
    </row>
    <row r="685" spans="2:37" hidden="1" x14ac:dyDescent="0.25">
      <c r="B685" s="80" t="s">
        <v>1199</v>
      </c>
      <c r="C685" t="s">
        <v>1200</v>
      </c>
      <c r="E685"/>
      <c r="H685" s="3">
        <f t="shared" si="586"/>
        <v>0</v>
      </c>
      <c r="I685" s="3">
        <f t="shared" si="587"/>
        <v>0</v>
      </c>
      <c r="J685" s="6">
        <v>0</v>
      </c>
      <c r="K685" s="6">
        <f t="shared" si="588"/>
        <v>0</v>
      </c>
      <c r="L685" s="6">
        <f t="shared" si="589"/>
        <v>0</v>
      </c>
      <c r="M685" s="6">
        <f t="shared" si="590"/>
        <v>0</v>
      </c>
      <c r="N685" s="6">
        <f t="shared" si="591"/>
        <v>0</v>
      </c>
      <c r="O685" s="3">
        <f t="shared" si="592"/>
        <v>0</v>
      </c>
      <c r="P685" s="65">
        <f t="shared" si="593"/>
        <v>0</v>
      </c>
      <c r="Q685" s="6">
        <f t="shared" si="541"/>
        <v>0</v>
      </c>
      <c r="R685" s="6">
        <f t="shared" si="542"/>
        <v>0</v>
      </c>
      <c r="S685" s="6">
        <f t="shared" si="577"/>
        <v>0</v>
      </c>
      <c r="T685" s="6">
        <f t="shared" si="543"/>
        <v>0</v>
      </c>
      <c r="U685" s="6">
        <f t="shared" si="544"/>
        <v>0</v>
      </c>
      <c r="V685" s="3">
        <f t="shared" si="545"/>
        <v>0</v>
      </c>
      <c r="W685" s="3">
        <f t="shared" si="546"/>
        <v>0</v>
      </c>
      <c r="X685" s="3">
        <f t="shared" si="547"/>
        <v>0</v>
      </c>
      <c r="Y685" s="18" t="e">
        <f t="shared" si="548"/>
        <v>#DIV/0!</v>
      </c>
      <c r="Z685" s="6">
        <f t="shared" si="549"/>
        <v>0</v>
      </c>
      <c r="AA685" s="6">
        <f t="shared" si="550"/>
        <v>0</v>
      </c>
      <c r="AB685" s="6">
        <f t="shared" si="551"/>
        <v>0</v>
      </c>
      <c r="AC685" s="18" t="e">
        <f t="shared" si="552"/>
        <v>#DIV/0!</v>
      </c>
      <c r="AD685" s="6">
        <f t="shared" si="553"/>
        <v>0</v>
      </c>
      <c r="AE685" s="6">
        <f t="shared" si="554"/>
        <v>0</v>
      </c>
      <c r="AF685" s="6">
        <f t="shared" si="555"/>
        <v>0</v>
      </c>
      <c r="AG685" s="6">
        <f t="shared" si="556"/>
        <v>0</v>
      </c>
      <c r="AH685" s="3">
        <f t="shared" si="557"/>
        <v>0</v>
      </c>
      <c r="AI685" s="6">
        <f t="shared" si="558"/>
        <v>0</v>
      </c>
      <c r="AJ685" s="3">
        <f t="shared" si="559"/>
        <v>0</v>
      </c>
      <c r="AK685" s="18" t="e">
        <f t="shared" si="560"/>
        <v>#DIV/0!</v>
      </c>
    </row>
    <row r="686" spans="2:37" hidden="1" x14ac:dyDescent="0.25">
      <c r="B686" s="80" t="s">
        <v>1201</v>
      </c>
      <c r="C686" t="s">
        <v>1202</v>
      </c>
      <c r="E686"/>
      <c r="H686" s="3">
        <f t="shared" si="586"/>
        <v>0</v>
      </c>
      <c r="I686" s="3">
        <f t="shared" si="587"/>
        <v>0</v>
      </c>
      <c r="J686" s="6">
        <v>0</v>
      </c>
      <c r="K686" s="6">
        <f t="shared" si="588"/>
        <v>0</v>
      </c>
      <c r="L686" s="6">
        <f t="shared" si="589"/>
        <v>0</v>
      </c>
      <c r="M686" s="6">
        <f t="shared" si="590"/>
        <v>0</v>
      </c>
      <c r="N686" s="6">
        <f t="shared" si="591"/>
        <v>0</v>
      </c>
      <c r="O686" s="3">
        <f t="shared" si="592"/>
        <v>0</v>
      </c>
      <c r="P686" s="65">
        <f t="shared" si="593"/>
        <v>0</v>
      </c>
      <c r="Q686" s="6">
        <f t="shared" si="541"/>
        <v>0</v>
      </c>
      <c r="R686" s="6">
        <f t="shared" si="542"/>
        <v>0</v>
      </c>
      <c r="S686" s="6">
        <f t="shared" si="577"/>
        <v>0</v>
      </c>
      <c r="T686" s="6">
        <f t="shared" si="543"/>
        <v>0</v>
      </c>
      <c r="U686" s="6">
        <f t="shared" si="544"/>
        <v>0</v>
      </c>
      <c r="V686" s="3">
        <f t="shared" si="545"/>
        <v>0</v>
      </c>
      <c r="W686" s="3">
        <f t="shared" si="546"/>
        <v>0</v>
      </c>
      <c r="X686" s="3">
        <f t="shared" si="547"/>
        <v>0</v>
      </c>
      <c r="Y686" s="18" t="e">
        <f t="shared" si="548"/>
        <v>#DIV/0!</v>
      </c>
      <c r="Z686" s="6">
        <f t="shared" si="549"/>
        <v>0</v>
      </c>
      <c r="AA686" s="6">
        <f t="shared" si="550"/>
        <v>0</v>
      </c>
      <c r="AB686" s="6">
        <f t="shared" si="551"/>
        <v>0</v>
      </c>
      <c r="AC686" s="18" t="e">
        <f t="shared" si="552"/>
        <v>#DIV/0!</v>
      </c>
      <c r="AD686" s="6">
        <f t="shared" si="553"/>
        <v>0</v>
      </c>
      <c r="AE686" s="6">
        <f t="shared" si="554"/>
        <v>0</v>
      </c>
      <c r="AF686" s="6">
        <f t="shared" si="555"/>
        <v>0</v>
      </c>
      <c r="AG686" s="6">
        <f t="shared" si="556"/>
        <v>0</v>
      </c>
      <c r="AH686" s="3">
        <f t="shared" si="557"/>
        <v>0</v>
      </c>
      <c r="AI686" s="6">
        <f t="shared" si="558"/>
        <v>0</v>
      </c>
      <c r="AJ686" s="3">
        <f t="shared" si="559"/>
        <v>0</v>
      </c>
      <c r="AK686" s="18" t="e">
        <f t="shared" si="560"/>
        <v>#DIV/0!</v>
      </c>
    </row>
    <row r="687" spans="2:37" hidden="1" x14ac:dyDescent="0.25">
      <c r="B687" s="80" t="s">
        <v>305</v>
      </c>
      <c r="C687" t="s">
        <v>306</v>
      </c>
      <c r="E687"/>
      <c r="H687" s="3">
        <f t="shared" si="586"/>
        <v>0</v>
      </c>
      <c r="I687" s="3">
        <f t="shared" si="587"/>
        <v>0</v>
      </c>
      <c r="J687" s="6">
        <v>0</v>
      </c>
      <c r="K687" s="6">
        <f t="shared" si="588"/>
        <v>0</v>
      </c>
      <c r="L687" s="6">
        <f t="shared" si="589"/>
        <v>0</v>
      </c>
      <c r="M687" s="6">
        <f t="shared" si="590"/>
        <v>0</v>
      </c>
      <c r="N687" s="6">
        <f t="shared" si="591"/>
        <v>0</v>
      </c>
      <c r="O687" s="3">
        <f t="shared" si="592"/>
        <v>0</v>
      </c>
      <c r="P687" s="65">
        <f t="shared" si="593"/>
        <v>0</v>
      </c>
      <c r="Q687" s="6">
        <f t="shared" si="541"/>
        <v>0</v>
      </c>
      <c r="R687" s="6">
        <f t="shared" si="542"/>
        <v>0</v>
      </c>
      <c r="S687" s="6">
        <f t="shared" si="577"/>
        <v>0</v>
      </c>
      <c r="T687" s="6">
        <f t="shared" si="543"/>
        <v>0</v>
      </c>
      <c r="U687" s="6">
        <f t="shared" si="544"/>
        <v>0</v>
      </c>
      <c r="V687" s="3">
        <f t="shared" si="545"/>
        <v>0</v>
      </c>
      <c r="W687" s="3">
        <f t="shared" si="546"/>
        <v>0</v>
      </c>
      <c r="X687" s="3">
        <f t="shared" si="547"/>
        <v>0</v>
      </c>
      <c r="Y687" s="18" t="e">
        <f t="shared" si="548"/>
        <v>#DIV/0!</v>
      </c>
      <c r="Z687" s="6">
        <f t="shared" si="549"/>
        <v>0</v>
      </c>
      <c r="AA687" s="6">
        <f t="shared" si="550"/>
        <v>0</v>
      </c>
      <c r="AB687" s="6">
        <f t="shared" si="551"/>
        <v>0</v>
      </c>
      <c r="AC687" s="18" t="e">
        <f t="shared" si="552"/>
        <v>#DIV/0!</v>
      </c>
      <c r="AD687" s="6">
        <f t="shared" si="553"/>
        <v>0</v>
      </c>
      <c r="AE687" s="6">
        <f t="shared" si="554"/>
        <v>0</v>
      </c>
      <c r="AF687" s="6">
        <f t="shared" si="555"/>
        <v>0</v>
      </c>
      <c r="AG687" s="6">
        <f t="shared" si="556"/>
        <v>0</v>
      </c>
      <c r="AH687" s="3">
        <f t="shared" si="557"/>
        <v>0</v>
      </c>
      <c r="AI687" s="6">
        <f t="shared" si="558"/>
        <v>0</v>
      </c>
      <c r="AJ687" s="3">
        <f t="shared" si="559"/>
        <v>0</v>
      </c>
      <c r="AK687" s="18" t="e">
        <f t="shared" si="560"/>
        <v>#DIV/0!</v>
      </c>
    </row>
    <row r="688" spans="2:37" hidden="1" x14ac:dyDescent="0.25">
      <c r="B688" s="80" t="s">
        <v>307</v>
      </c>
      <c r="C688" t="s">
        <v>308</v>
      </c>
      <c r="H688" s="3">
        <f t="shared" si="586"/>
        <v>0</v>
      </c>
      <c r="I688" s="3">
        <f t="shared" si="587"/>
        <v>0</v>
      </c>
      <c r="J688" s="6">
        <v>0</v>
      </c>
      <c r="K688" s="6">
        <f t="shared" si="588"/>
        <v>0</v>
      </c>
      <c r="L688" s="6">
        <f t="shared" si="589"/>
        <v>0</v>
      </c>
      <c r="M688" s="6">
        <f t="shared" si="590"/>
        <v>0</v>
      </c>
      <c r="N688" s="6">
        <f t="shared" si="591"/>
        <v>0</v>
      </c>
      <c r="O688" s="3">
        <f t="shared" si="592"/>
        <v>0</v>
      </c>
      <c r="P688" s="65">
        <f t="shared" si="593"/>
        <v>0</v>
      </c>
      <c r="Q688" s="6">
        <f t="shared" si="541"/>
        <v>0</v>
      </c>
      <c r="R688" s="6">
        <f t="shared" si="542"/>
        <v>0</v>
      </c>
      <c r="S688" s="6">
        <f t="shared" si="577"/>
        <v>0</v>
      </c>
      <c r="T688" s="6">
        <f t="shared" si="543"/>
        <v>0</v>
      </c>
      <c r="U688" s="6">
        <f t="shared" si="544"/>
        <v>0</v>
      </c>
      <c r="V688" s="3">
        <f t="shared" si="545"/>
        <v>0</v>
      </c>
      <c r="W688" s="3">
        <f t="shared" si="546"/>
        <v>0</v>
      </c>
      <c r="X688" s="3">
        <f t="shared" si="547"/>
        <v>0</v>
      </c>
      <c r="Y688" s="18" t="e">
        <f t="shared" si="548"/>
        <v>#DIV/0!</v>
      </c>
      <c r="Z688" s="6">
        <f t="shared" si="549"/>
        <v>0</v>
      </c>
      <c r="AA688" s="6">
        <f t="shared" si="550"/>
        <v>0</v>
      </c>
      <c r="AB688" s="6">
        <f t="shared" si="551"/>
        <v>0</v>
      </c>
      <c r="AC688" s="18" t="e">
        <f t="shared" si="552"/>
        <v>#DIV/0!</v>
      </c>
      <c r="AD688" s="6">
        <f t="shared" si="553"/>
        <v>0</v>
      </c>
      <c r="AE688" s="6">
        <f t="shared" si="554"/>
        <v>0</v>
      </c>
      <c r="AF688" s="6">
        <f t="shared" si="555"/>
        <v>0</v>
      </c>
      <c r="AG688" s="6">
        <f t="shared" si="556"/>
        <v>0</v>
      </c>
      <c r="AH688" s="3">
        <f t="shared" si="557"/>
        <v>0</v>
      </c>
      <c r="AI688" s="6">
        <f t="shared" si="558"/>
        <v>0</v>
      </c>
      <c r="AJ688" s="3">
        <f t="shared" si="559"/>
        <v>0</v>
      </c>
      <c r="AK688" s="18" t="e">
        <f t="shared" si="560"/>
        <v>#DIV/0!</v>
      </c>
    </row>
    <row r="689" spans="2:37" hidden="1" x14ac:dyDescent="0.25">
      <c r="B689" s="80" t="s">
        <v>295</v>
      </c>
      <c r="C689" t="s">
        <v>296</v>
      </c>
      <c r="H689" s="3">
        <f t="shared" si="586"/>
        <v>0</v>
      </c>
      <c r="I689" s="3">
        <f t="shared" si="587"/>
        <v>0</v>
      </c>
      <c r="J689" s="6">
        <v>0</v>
      </c>
      <c r="K689" s="6">
        <f t="shared" si="588"/>
        <v>0</v>
      </c>
      <c r="L689" s="6">
        <f t="shared" si="589"/>
        <v>0</v>
      </c>
      <c r="M689" s="6">
        <f t="shared" si="590"/>
        <v>0</v>
      </c>
      <c r="N689" s="6">
        <f t="shared" si="591"/>
        <v>0</v>
      </c>
      <c r="O689" s="3">
        <f t="shared" si="592"/>
        <v>0</v>
      </c>
      <c r="P689" s="65">
        <f t="shared" si="593"/>
        <v>0</v>
      </c>
      <c r="Q689" s="6">
        <f t="shared" si="541"/>
        <v>0</v>
      </c>
      <c r="R689" s="6">
        <f t="shared" si="542"/>
        <v>0</v>
      </c>
      <c r="S689" s="6">
        <f t="shared" si="577"/>
        <v>0</v>
      </c>
      <c r="T689" s="6">
        <f t="shared" si="543"/>
        <v>0</v>
      </c>
      <c r="U689" s="6">
        <f t="shared" si="544"/>
        <v>0</v>
      </c>
      <c r="V689" s="3">
        <f t="shared" si="545"/>
        <v>0</v>
      </c>
      <c r="W689" s="3">
        <f t="shared" si="546"/>
        <v>0</v>
      </c>
      <c r="X689" s="3">
        <f t="shared" si="547"/>
        <v>0</v>
      </c>
      <c r="Y689" s="18" t="e">
        <f t="shared" si="548"/>
        <v>#DIV/0!</v>
      </c>
      <c r="Z689" s="6">
        <f t="shared" si="549"/>
        <v>0</v>
      </c>
      <c r="AA689" s="6">
        <f t="shared" si="550"/>
        <v>0</v>
      </c>
      <c r="AB689" s="6">
        <f t="shared" si="551"/>
        <v>0</v>
      </c>
      <c r="AC689" s="18" t="e">
        <f t="shared" si="552"/>
        <v>#DIV/0!</v>
      </c>
      <c r="AD689" s="6">
        <f t="shared" si="553"/>
        <v>0</v>
      </c>
      <c r="AE689" s="6">
        <f t="shared" si="554"/>
        <v>0</v>
      </c>
      <c r="AF689" s="6">
        <f t="shared" si="555"/>
        <v>0</v>
      </c>
      <c r="AG689" s="6">
        <f t="shared" si="556"/>
        <v>0</v>
      </c>
      <c r="AH689" s="3">
        <f t="shared" si="557"/>
        <v>0</v>
      </c>
      <c r="AI689" s="6">
        <f t="shared" si="558"/>
        <v>0</v>
      </c>
      <c r="AJ689" s="3">
        <f t="shared" si="559"/>
        <v>0</v>
      </c>
      <c r="AK689" s="18" t="e">
        <f t="shared" si="560"/>
        <v>#DIV/0!</v>
      </c>
    </row>
    <row r="690" spans="2:37" hidden="1" x14ac:dyDescent="0.25">
      <c r="B690" s="80" t="s">
        <v>297</v>
      </c>
      <c r="C690" t="s">
        <v>298</v>
      </c>
      <c r="H690" s="3">
        <f t="shared" si="586"/>
        <v>0</v>
      </c>
      <c r="I690" s="3">
        <f t="shared" si="587"/>
        <v>0</v>
      </c>
      <c r="J690" s="6">
        <v>0</v>
      </c>
      <c r="K690" s="6">
        <f t="shared" si="588"/>
        <v>0</v>
      </c>
      <c r="L690" s="6">
        <f t="shared" si="589"/>
        <v>0</v>
      </c>
      <c r="M690" s="6">
        <f t="shared" si="590"/>
        <v>0</v>
      </c>
      <c r="N690" s="6">
        <f t="shared" si="591"/>
        <v>0</v>
      </c>
      <c r="O690" s="3">
        <f t="shared" si="592"/>
        <v>0</v>
      </c>
      <c r="P690" s="65">
        <f t="shared" si="593"/>
        <v>0</v>
      </c>
      <c r="Q690" s="6">
        <f t="shared" si="541"/>
        <v>0</v>
      </c>
      <c r="R690" s="6">
        <f t="shared" si="542"/>
        <v>0</v>
      </c>
      <c r="S690" s="6">
        <f t="shared" si="577"/>
        <v>0</v>
      </c>
      <c r="T690" s="6">
        <f t="shared" si="543"/>
        <v>0</v>
      </c>
      <c r="U690" s="6">
        <f t="shared" si="544"/>
        <v>0</v>
      </c>
      <c r="V690" s="3">
        <f t="shared" si="545"/>
        <v>0</v>
      </c>
      <c r="W690" s="3">
        <f t="shared" si="546"/>
        <v>0</v>
      </c>
      <c r="X690" s="3">
        <f t="shared" si="547"/>
        <v>0</v>
      </c>
      <c r="Y690" s="18" t="e">
        <f t="shared" si="548"/>
        <v>#DIV/0!</v>
      </c>
      <c r="Z690" s="6">
        <f t="shared" si="549"/>
        <v>0</v>
      </c>
      <c r="AA690" s="6">
        <f t="shared" si="550"/>
        <v>0</v>
      </c>
      <c r="AB690" s="6">
        <f t="shared" si="551"/>
        <v>0</v>
      </c>
      <c r="AC690" s="18" t="e">
        <f t="shared" si="552"/>
        <v>#DIV/0!</v>
      </c>
      <c r="AD690" s="6">
        <f t="shared" si="553"/>
        <v>0</v>
      </c>
      <c r="AE690" s="6">
        <f t="shared" si="554"/>
        <v>0</v>
      </c>
      <c r="AF690" s="6">
        <f t="shared" si="555"/>
        <v>0</v>
      </c>
      <c r="AG690" s="6">
        <f t="shared" si="556"/>
        <v>0</v>
      </c>
      <c r="AH690" s="3">
        <f t="shared" si="557"/>
        <v>0</v>
      </c>
      <c r="AI690" s="6">
        <f t="shared" si="558"/>
        <v>0</v>
      </c>
      <c r="AJ690" s="3">
        <f t="shared" si="559"/>
        <v>0</v>
      </c>
      <c r="AK690" s="18" t="e">
        <f t="shared" si="560"/>
        <v>#DIV/0!</v>
      </c>
    </row>
    <row r="691" spans="2:37" hidden="1" x14ac:dyDescent="0.25">
      <c r="B691" s="80" t="s">
        <v>301</v>
      </c>
      <c r="C691" t="s">
        <v>302</v>
      </c>
      <c r="H691" s="3">
        <f t="shared" si="586"/>
        <v>0</v>
      </c>
      <c r="I691" s="3">
        <f t="shared" si="587"/>
        <v>0</v>
      </c>
      <c r="J691" s="6">
        <v>0</v>
      </c>
      <c r="K691" s="6">
        <f t="shared" si="588"/>
        <v>0</v>
      </c>
      <c r="L691" s="6">
        <f t="shared" si="589"/>
        <v>0</v>
      </c>
      <c r="M691" s="6">
        <f t="shared" si="590"/>
        <v>0</v>
      </c>
      <c r="N691" s="6">
        <f t="shared" si="591"/>
        <v>0</v>
      </c>
      <c r="O691" s="3">
        <f t="shared" si="592"/>
        <v>0</v>
      </c>
      <c r="P691" s="65">
        <f t="shared" si="593"/>
        <v>0</v>
      </c>
      <c r="Q691" s="6">
        <f t="shared" si="541"/>
        <v>0</v>
      </c>
      <c r="R691" s="6">
        <f t="shared" si="542"/>
        <v>0</v>
      </c>
      <c r="S691" s="6">
        <f t="shared" si="577"/>
        <v>0</v>
      </c>
      <c r="T691" s="6">
        <f t="shared" si="543"/>
        <v>0</v>
      </c>
      <c r="U691" s="6">
        <f t="shared" si="544"/>
        <v>0</v>
      </c>
      <c r="V691" s="3">
        <f t="shared" si="545"/>
        <v>0</v>
      </c>
      <c r="W691" s="3">
        <f t="shared" si="546"/>
        <v>0</v>
      </c>
      <c r="X691" s="3">
        <f t="shared" si="547"/>
        <v>0</v>
      </c>
      <c r="Y691" s="18" t="e">
        <f t="shared" si="548"/>
        <v>#DIV/0!</v>
      </c>
      <c r="Z691" s="6">
        <f t="shared" si="549"/>
        <v>0</v>
      </c>
      <c r="AA691" s="6">
        <f t="shared" si="550"/>
        <v>0</v>
      </c>
      <c r="AB691" s="6">
        <f t="shared" si="551"/>
        <v>0</v>
      </c>
      <c r="AC691" s="18" t="e">
        <f t="shared" si="552"/>
        <v>#DIV/0!</v>
      </c>
      <c r="AD691" s="6">
        <f t="shared" si="553"/>
        <v>0</v>
      </c>
      <c r="AE691" s="6">
        <f t="shared" si="554"/>
        <v>0</v>
      </c>
      <c r="AF691" s="6">
        <f t="shared" si="555"/>
        <v>0</v>
      </c>
      <c r="AG691" s="6">
        <f t="shared" si="556"/>
        <v>0</v>
      </c>
      <c r="AH691" s="3">
        <f t="shared" si="557"/>
        <v>0</v>
      </c>
      <c r="AI691" s="6">
        <f t="shared" si="558"/>
        <v>0</v>
      </c>
      <c r="AJ691" s="3">
        <f t="shared" si="559"/>
        <v>0</v>
      </c>
      <c r="AK691" s="18" t="e">
        <f t="shared" si="560"/>
        <v>#DIV/0!</v>
      </c>
    </row>
    <row r="692" spans="2:37" hidden="1" x14ac:dyDescent="0.25">
      <c r="B692" s="80" t="s">
        <v>303</v>
      </c>
      <c r="C692" t="s">
        <v>304</v>
      </c>
      <c r="H692" s="3">
        <f t="shared" si="586"/>
        <v>0</v>
      </c>
      <c r="I692" s="3">
        <f t="shared" si="587"/>
        <v>0</v>
      </c>
      <c r="J692" s="6">
        <v>0</v>
      </c>
      <c r="K692" s="6">
        <f t="shared" si="588"/>
        <v>0</v>
      </c>
      <c r="L692" s="6">
        <f t="shared" si="589"/>
        <v>0</v>
      </c>
      <c r="M692" s="6">
        <f t="shared" si="590"/>
        <v>0</v>
      </c>
      <c r="N692" s="6">
        <f t="shared" si="591"/>
        <v>0</v>
      </c>
      <c r="O692" s="3">
        <f t="shared" si="592"/>
        <v>0</v>
      </c>
      <c r="P692" s="65">
        <f t="shared" si="593"/>
        <v>0</v>
      </c>
      <c r="Q692" s="6">
        <f t="shared" si="541"/>
        <v>0</v>
      </c>
      <c r="R692" s="6">
        <f t="shared" si="542"/>
        <v>0</v>
      </c>
      <c r="S692" s="6">
        <f t="shared" si="577"/>
        <v>0</v>
      </c>
      <c r="T692" s="6">
        <f t="shared" si="543"/>
        <v>0</v>
      </c>
      <c r="U692" s="6">
        <f t="shared" si="544"/>
        <v>0</v>
      </c>
      <c r="V692" s="3">
        <f t="shared" si="545"/>
        <v>0</v>
      </c>
      <c r="W692" s="3">
        <f t="shared" si="546"/>
        <v>0</v>
      </c>
      <c r="X692" s="3">
        <f t="shared" si="547"/>
        <v>0</v>
      </c>
      <c r="Y692" s="18" t="e">
        <f t="shared" si="548"/>
        <v>#DIV/0!</v>
      </c>
      <c r="Z692" s="6">
        <f t="shared" si="549"/>
        <v>0</v>
      </c>
      <c r="AA692" s="6">
        <f t="shared" si="550"/>
        <v>0</v>
      </c>
      <c r="AB692" s="6">
        <f t="shared" si="551"/>
        <v>0</v>
      </c>
      <c r="AC692" s="18" t="e">
        <f t="shared" si="552"/>
        <v>#DIV/0!</v>
      </c>
      <c r="AD692" s="6">
        <f t="shared" si="553"/>
        <v>0</v>
      </c>
      <c r="AE692" s="6">
        <f t="shared" si="554"/>
        <v>0</v>
      </c>
      <c r="AF692" s="6">
        <f t="shared" si="555"/>
        <v>0</v>
      </c>
      <c r="AG692" s="6">
        <f t="shared" si="556"/>
        <v>0</v>
      </c>
      <c r="AH692" s="3">
        <f t="shared" si="557"/>
        <v>0</v>
      </c>
      <c r="AI692" s="6">
        <f t="shared" si="558"/>
        <v>0</v>
      </c>
      <c r="AJ692" s="3">
        <f t="shared" si="559"/>
        <v>0</v>
      </c>
      <c r="AK692" s="18" t="e">
        <f t="shared" si="560"/>
        <v>#DIV/0!</v>
      </c>
    </row>
    <row r="693" spans="2:37" hidden="1" x14ac:dyDescent="0.25">
      <c r="B693" s="80" t="s">
        <v>299</v>
      </c>
      <c r="C693" t="s">
        <v>300</v>
      </c>
      <c r="H693" s="3">
        <f t="shared" si="586"/>
        <v>0</v>
      </c>
      <c r="I693" s="3">
        <f t="shared" si="587"/>
        <v>0</v>
      </c>
      <c r="J693" s="6">
        <v>0</v>
      </c>
      <c r="K693" s="6">
        <f t="shared" si="588"/>
        <v>0</v>
      </c>
      <c r="L693" s="6">
        <f t="shared" si="589"/>
        <v>0</v>
      </c>
      <c r="M693" s="6">
        <f t="shared" si="590"/>
        <v>0</v>
      </c>
      <c r="N693" s="6">
        <f t="shared" si="591"/>
        <v>0</v>
      </c>
      <c r="O693" s="3">
        <f t="shared" si="592"/>
        <v>0</v>
      </c>
      <c r="P693" s="65">
        <f t="shared" si="593"/>
        <v>0</v>
      </c>
      <c r="Q693" s="6">
        <f t="shared" si="541"/>
        <v>0</v>
      </c>
      <c r="R693" s="6">
        <f t="shared" si="542"/>
        <v>0</v>
      </c>
      <c r="S693" s="6">
        <f t="shared" si="577"/>
        <v>0</v>
      </c>
      <c r="T693" s="6">
        <f t="shared" si="543"/>
        <v>0</v>
      </c>
      <c r="U693" s="6">
        <f t="shared" si="544"/>
        <v>0</v>
      </c>
      <c r="V693" s="3">
        <f t="shared" si="545"/>
        <v>0</v>
      </c>
      <c r="W693" s="3">
        <f t="shared" si="546"/>
        <v>0</v>
      </c>
      <c r="X693" s="3">
        <f t="shared" si="547"/>
        <v>0</v>
      </c>
      <c r="Y693" s="18" t="e">
        <f t="shared" si="548"/>
        <v>#DIV/0!</v>
      </c>
      <c r="Z693" s="6">
        <f t="shared" si="549"/>
        <v>0</v>
      </c>
      <c r="AA693" s="6">
        <f t="shared" si="550"/>
        <v>0</v>
      </c>
      <c r="AB693" s="6">
        <f t="shared" si="551"/>
        <v>0</v>
      </c>
      <c r="AC693" s="18" t="e">
        <f t="shared" si="552"/>
        <v>#DIV/0!</v>
      </c>
      <c r="AD693" s="6">
        <f t="shared" si="553"/>
        <v>0</v>
      </c>
      <c r="AE693" s="6">
        <f t="shared" si="554"/>
        <v>0</v>
      </c>
      <c r="AF693" s="6">
        <f t="shared" si="555"/>
        <v>0</v>
      </c>
      <c r="AG693" s="6">
        <f t="shared" si="556"/>
        <v>0</v>
      </c>
      <c r="AH693" s="3">
        <f t="shared" si="557"/>
        <v>0</v>
      </c>
      <c r="AI693" s="6">
        <f t="shared" si="558"/>
        <v>0</v>
      </c>
      <c r="AJ693" s="3">
        <f t="shared" si="559"/>
        <v>0</v>
      </c>
      <c r="AK693" s="18" t="e">
        <f t="shared" si="560"/>
        <v>#DIV/0!</v>
      </c>
    </row>
    <row r="694" spans="2:37" hidden="1" x14ac:dyDescent="0.25">
      <c r="B694" s="80" t="s">
        <v>363</v>
      </c>
      <c r="C694" t="s">
        <v>364</v>
      </c>
      <c r="H694" s="3">
        <f t="shared" si="586"/>
        <v>0</v>
      </c>
      <c r="I694" s="3">
        <f t="shared" si="587"/>
        <v>0</v>
      </c>
      <c r="J694" s="6">
        <v>0</v>
      </c>
      <c r="K694" s="6">
        <f t="shared" si="588"/>
        <v>0</v>
      </c>
      <c r="L694" s="6">
        <f t="shared" si="589"/>
        <v>0</v>
      </c>
      <c r="M694" s="6">
        <f t="shared" si="590"/>
        <v>0</v>
      </c>
      <c r="N694" s="6">
        <f t="shared" si="591"/>
        <v>0</v>
      </c>
      <c r="O694" s="3">
        <f t="shared" si="592"/>
        <v>0</v>
      </c>
      <c r="P694" s="65">
        <f t="shared" si="593"/>
        <v>0</v>
      </c>
      <c r="Q694" s="6">
        <f t="shared" si="541"/>
        <v>0</v>
      </c>
      <c r="R694" s="6">
        <f t="shared" si="542"/>
        <v>0</v>
      </c>
      <c r="S694" s="6">
        <f t="shared" si="577"/>
        <v>0</v>
      </c>
      <c r="T694" s="6">
        <f t="shared" si="543"/>
        <v>0</v>
      </c>
      <c r="U694" s="6">
        <f t="shared" si="544"/>
        <v>0</v>
      </c>
      <c r="V694" s="3">
        <f t="shared" si="545"/>
        <v>0</v>
      </c>
      <c r="W694" s="3">
        <f t="shared" si="546"/>
        <v>0</v>
      </c>
      <c r="X694" s="3">
        <f t="shared" si="547"/>
        <v>0</v>
      </c>
      <c r="Y694" s="18" t="e">
        <f t="shared" si="548"/>
        <v>#DIV/0!</v>
      </c>
      <c r="Z694" s="6">
        <f t="shared" si="549"/>
        <v>0</v>
      </c>
      <c r="AA694" s="6">
        <f t="shared" si="550"/>
        <v>0</v>
      </c>
      <c r="AB694" s="6">
        <f t="shared" si="551"/>
        <v>0</v>
      </c>
      <c r="AC694" s="18" t="e">
        <f t="shared" si="552"/>
        <v>#DIV/0!</v>
      </c>
      <c r="AD694" s="6">
        <f t="shared" si="553"/>
        <v>0</v>
      </c>
      <c r="AE694" s="6">
        <f t="shared" si="554"/>
        <v>0</v>
      </c>
      <c r="AF694" s="6">
        <f t="shared" si="555"/>
        <v>0</v>
      </c>
      <c r="AG694" s="6">
        <f t="shared" si="556"/>
        <v>0</v>
      </c>
      <c r="AH694" s="3">
        <f t="shared" si="557"/>
        <v>0</v>
      </c>
      <c r="AI694" s="6">
        <f t="shared" si="558"/>
        <v>0</v>
      </c>
      <c r="AJ694" s="3">
        <f t="shared" si="559"/>
        <v>0</v>
      </c>
      <c r="AK694" s="18" t="e">
        <f t="shared" si="560"/>
        <v>#DIV/0!</v>
      </c>
    </row>
    <row r="695" spans="2:37" hidden="1" x14ac:dyDescent="0.25">
      <c r="B695" s="80" t="s">
        <v>1293</v>
      </c>
      <c r="C695" t="s">
        <v>1294</v>
      </c>
      <c r="H695" s="3">
        <f t="shared" si="586"/>
        <v>0</v>
      </c>
      <c r="I695" s="3">
        <f t="shared" si="587"/>
        <v>0</v>
      </c>
      <c r="J695" s="6">
        <v>0</v>
      </c>
      <c r="K695" s="6">
        <f t="shared" si="588"/>
        <v>0</v>
      </c>
      <c r="L695" s="6">
        <f t="shared" si="589"/>
        <v>0</v>
      </c>
      <c r="M695" s="6">
        <f t="shared" si="590"/>
        <v>0</v>
      </c>
      <c r="N695" s="6">
        <f t="shared" si="591"/>
        <v>0</v>
      </c>
      <c r="O695" s="3">
        <f t="shared" si="592"/>
        <v>0</v>
      </c>
      <c r="P695" s="65">
        <f t="shared" si="593"/>
        <v>0</v>
      </c>
      <c r="Q695" s="6">
        <f t="shared" si="541"/>
        <v>0</v>
      </c>
      <c r="R695" s="6">
        <f t="shared" si="542"/>
        <v>0</v>
      </c>
      <c r="S695" s="6">
        <f t="shared" si="577"/>
        <v>0</v>
      </c>
      <c r="T695" s="6">
        <f t="shared" si="543"/>
        <v>0</v>
      </c>
      <c r="U695" s="6">
        <f t="shared" si="544"/>
        <v>0</v>
      </c>
      <c r="V695" s="3">
        <f t="shared" si="545"/>
        <v>0</v>
      </c>
      <c r="W695" s="3">
        <f t="shared" si="546"/>
        <v>0</v>
      </c>
      <c r="X695" s="3">
        <f t="shared" si="547"/>
        <v>0</v>
      </c>
      <c r="Y695" s="18" t="e">
        <f t="shared" si="548"/>
        <v>#DIV/0!</v>
      </c>
      <c r="Z695" s="6">
        <f t="shared" si="549"/>
        <v>0</v>
      </c>
      <c r="AA695" s="6">
        <f t="shared" si="550"/>
        <v>0</v>
      </c>
      <c r="AB695" s="6">
        <f t="shared" si="551"/>
        <v>0</v>
      </c>
      <c r="AC695" s="18" t="e">
        <f t="shared" si="552"/>
        <v>#DIV/0!</v>
      </c>
      <c r="AD695" s="6">
        <f t="shared" si="553"/>
        <v>0</v>
      </c>
      <c r="AE695" s="6">
        <f t="shared" si="554"/>
        <v>0</v>
      </c>
      <c r="AF695" s="6">
        <f t="shared" si="555"/>
        <v>0</v>
      </c>
      <c r="AG695" s="6">
        <f t="shared" si="556"/>
        <v>0</v>
      </c>
      <c r="AH695" s="3">
        <f t="shared" si="557"/>
        <v>0</v>
      </c>
      <c r="AI695" s="6">
        <f t="shared" si="558"/>
        <v>0</v>
      </c>
      <c r="AJ695" s="3">
        <f t="shared" si="559"/>
        <v>0</v>
      </c>
      <c r="AK695" s="18" t="e">
        <f t="shared" si="560"/>
        <v>#DIV/0!</v>
      </c>
    </row>
    <row r="696" spans="2:37" x14ac:dyDescent="0.25">
      <c r="B696" s="80"/>
      <c r="H696" s="3">
        <f>G696*0%</f>
        <v>0</v>
      </c>
      <c r="I696" s="3">
        <f t="shared" ref="I696:I731" si="594">G696*0%</f>
        <v>0</v>
      </c>
      <c r="J696" s="6">
        <v>0</v>
      </c>
      <c r="K696" s="6">
        <f t="shared" ref="K696:K727" si="595">SUM(G696:J696)</f>
        <v>0</v>
      </c>
      <c r="L696" s="6">
        <f>G696*7%</f>
        <v>0</v>
      </c>
      <c r="M696" s="6">
        <f t="shared" ref="M696:M727" si="596">K696-L696</f>
        <v>0</v>
      </c>
      <c r="N696" s="6">
        <f t="shared" ref="N696:N727" si="597">M696*2.2</f>
        <v>0</v>
      </c>
      <c r="O696" s="3">
        <f t="shared" ref="O696:O727" si="598">N696*18%</f>
        <v>0</v>
      </c>
      <c r="P696" s="65">
        <f t="shared" ref="P696:P727" si="599">O696-L696</f>
        <v>0</v>
      </c>
      <c r="Q696" s="6">
        <f t="shared" si="541"/>
        <v>0</v>
      </c>
      <c r="R696" s="6">
        <f t="shared" si="542"/>
        <v>0</v>
      </c>
      <c r="S696" s="6">
        <f t="shared" si="577"/>
        <v>0</v>
      </c>
      <c r="T696" s="6">
        <f t="shared" si="543"/>
        <v>0</v>
      </c>
      <c r="U696" s="6">
        <f t="shared" si="544"/>
        <v>0</v>
      </c>
      <c r="V696" s="3">
        <f t="shared" si="545"/>
        <v>0</v>
      </c>
      <c r="W696" s="3">
        <f t="shared" si="546"/>
        <v>0</v>
      </c>
      <c r="X696" s="3">
        <f t="shared" si="547"/>
        <v>0</v>
      </c>
      <c r="Y696" s="18" t="e">
        <f t="shared" si="548"/>
        <v>#DIV/0!</v>
      </c>
      <c r="Z696" s="6">
        <f t="shared" si="549"/>
        <v>0</v>
      </c>
      <c r="AA696" s="6">
        <f t="shared" si="550"/>
        <v>0</v>
      </c>
      <c r="AB696" s="6">
        <f t="shared" si="551"/>
        <v>0</v>
      </c>
      <c r="AC696" s="18" t="e">
        <f t="shared" si="552"/>
        <v>#DIV/0!</v>
      </c>
      <c r="AD696" s="6">
        <f t="shared" si="553"/>
        <v>0</v>
      </c>
      <c r="AE696" s="6">
        <f t="shared" si="554"/>
        <v>0</v>
      </c>
      <c r="AF696" s="6">
        <f t="shared" si="555"/>
        <v>0</v>
      </c>
      <c r="AG696" s="6">
        <f t="shared" si="556"/>
        <v>0</v>
      </c>
      <c r="AH696" s="3">
        <f t="shared" si="557"/>
        <v>0</v>
      </c>
      <c r="AI696" s="6">
        <f t="shared" si="558"/>
        <v>0</v>
      </c>
      <c r="AJ696" s="3">
        <f t="shared" si="559"/>
        <v>0</v>
      </c>
      <c r="AK696" s="18" t="e">
        <f t="shared" si="560"/>
        <v>#DIV/0!</v>
      </c>
    </row>
    <row r="697" spans="2:37" hidden="1" x14ac:dyDescent="0.25">
      <c r="B697" s="80" t="s">
        <v>669</v>
      </c>
      <c r="C697" t="s">
        <v>670</v>
      </c>
      <c r="H697" s="3">
        <f t="shared" ref="H697:H703" si="600">G697*5%</f>
        <v>0</v>
      </c>
      <c r="I697" s="3">
        <f t="shared" si="594"/>
        <v>0</v>
      </c>
      <c r="J697" s="6">
        <v>0</v>
      </c>
      <c r="K697" s="6">
        <f t="shared" si="595"/>
        <v>0</v>
      </c>
      <c r="L697" s="6">
        <f t="shared" ref="L697:L703" si="601">G697*12%</f>
        <v>0</v>
      </c>
      <c r="M697" s="6">
        <f t="shared" si="596"/>
        <v>0</v>
      </c>
      <c r="N697" s="6">
        <f t="shared" si="597"/>
        <v>0</v>
      </c>
      <c r="O697" s="3">
        <f t="shared" si="598"/>
        <v>0</v>
      </c>
      <c r="P697" s="65">
        <f t="shared" si="599"/>
        <v>0</v>
      </c>
      <c r="Q697" s="6">
        <f t="shared" si="541"/>
        <v>0</v>
      </c>
      <c r="R697" s="6">
        <f t="shared" si="542"/>
        <v>0</v>
      </c>
      <c r="S697" s="6">
        <f t="shared" si="577"/>
        <v>0</v>
      </c>
      <c r="T697" s="6">
        <f t="shared" si="543"/>
        <v>0</v>
      </c>
      <c r="U697" s="6">
        <f t="shared" si="544"/>
        <v>0</v>
      </c>
      <c r="V697" s="3">
        <f t="shared" si="545"/>
        <v>0</v>
      </c>
      <c r="W697" s="3">
        <f t="shared" si="546"/>
        <v>0</v>
      </c>
      <c r="X697" s="3">
        <f t="shared" si="547"/>
        <v>0</v>
      </c>
      <c r="Y697" s="18" t="e">
        <f t="shared" si="548"/>
        <v>#DIV/0!</v>
      </c>
      <c r="Z697" s="6">
        <f t="shared" si="549"/>
        <v>0</v>
      </c>
      <c r="AA697" s="6">
        <f t="shared" si="550"/>
        <v>0</v>
      </c>
      <c r="AB697" s="6">
        <f t="shared" si="551"/>
        <v>0</v>
      </c>
      <c r="AC697" s="18" t="e">
        <f t="shared" si="552"/>
        <v>#DIV/0!</v>
      </c>
      <c r="AD697" s="6">
        <f t="shared" si="553"/>
        <v>0</v>
      </c>
      <c r="AE697" s="6">
        <f t="shared" si="554"/>
        <v>0</v>
      </c>
      <c r="AF697" s="6">
        <f t="shared" si="555"/>
        <v>0</v>
      </c>
      <c r="AG697" s="6">
        <f t="shared" si="556"/>
        <v>0</v>
      </c>
      <c r="AH697" s="3">
        <f t="shared" si="557"/>
        <v>0</v>
      </c>
      <c r="AI697" s="6">
        <f t="shared" si="558"/>
        <v>0</v>
      </c>
      <c r="AJ697" s="3">
        <f t="shared" si="559"/>
        <v>0</v>
      </c>
      <c r="AK697" s="18" t="e">
        <f t="shared" si="560"/>
        <v>#DIV/0!</v>
      </c>
    </row>
    <row r="698" spans="2:37" hidden="1" x14ac:dyDescent="0.25">
      <c r="B698" s="80" t="s">
        <v>671</v>
      </c>
      <c r="C698" t="s">
        <v>672</v>
      </c>
      <c r="E698"/>
      <c r="H698" s="3">
        <f t="shared" si="600"/>
        <v>0</v>
      </c>
      <c r="I698" s="3">
        <f t="shared" si="594"/>
        <v>0</v>
      </c>
      <c r="J698" s="6">
        <v>0</v>
      </c>
      <c r="K698" s="6">
        <f t="shared" si="595"/>
        <v>0</v>
      </c>
      <c r="L698" s="6">
        <f t="shared" si="601"/>
        <v>0</v>
      </c>
      <c r="M698" s="6">
        <f t="shared" si="596"/>
        <v>0</v>
      </c>
      <c r="N698" s="6">
        <f t="shared" si="597"/>
        <v>0</v>
      </c>
      <c r="O698" s="3">
        <f t="shared" si="598"/>
        <v>0</v>
      </c>
      <c r="P698" s="65">
        <f t="shared" si="599"/>
        <v>0</v>
      </c>
      <c r="Q698" s="6">
        <f t="shared" si="541"/>
        <v>0</v>
      </c>
      <c r="R698" s="6">
        <f t="shared" si="542"/>
        <v>0</v>
      </c>
      <c r="S698" s="6">
        <f t="shared" si="577"/>
        <v>0</v>
      </c>
      <c r="T698" s="6">
        <f t="shared" si="543"/>
        <v>0</v>
      </c>
      <c r="U698" s="6">
        <f t="shared" si="544"/>
        <v>0</v>
      </c>
      <c r="V698" s="3">
        <f t="shared" si="545"/>
        <v>0</v>
      </c>
      <c r="W698" s="3">
        <f t="shared" si="546"/>
        <v>0</v>
      </c>
      <c r="X698" s="3">
        <f t="shared" si="547"/>
        <v>0</v>
      </c>
      <c r="Y698" s="18" t="e">
        <f t="shared" si="548"/>
        <v>#DIV/0!</v>
      </c>
      <c r="Z698" s="6">
        <f t="shared" si="549"/>
        <v>0</v>
      </c>
      <c r="AA698" s="6">
        <f t="shared" si="550"/>
        <v>0</v>
      </c>
      <c r="AB698" s="6">
        <f t="shared" si="551"/>
        <v>0</v>
      </c>
      <c r="AC698" s="18" t="e">
        <f t="shared" si="552"/>
        <v>#DIV/0!</v>
      </c>
      <c r="AD698" s="6">
        <f t="shared" si="553"/>
        <v>0</v>
      </c>
      <c r="AE698" s="6">
        <f t="shared" si="554"/>
        <v>0</v>
      </c>
      <c r="AF698" s="6">
        <f t="shared" si="555"/>
        <v>0</v>
      </c>
      <c r="AG698" s="6">
        <f t="shared" si="556"/>
        <v>0</v>
      </c>
      <c r="AH698" s="3">
        <f t="shared" si="557"/>
        <v>0</v>
      </c>
      <c r="AI698" s="6">
        <f t="shared" si="558"/>
        <v>0</v>
      </c>
      <c r="AJ698" s="3">
        <f t="shared" si="559"/>
        <v>0</v>
      </c>
      <c r="AK698" s="18" t="e">
        <f t="shared" si="560"/>
        <v>#DIV/0!</v>
      </c>
    </row>
    <row r="699" spans="2:37" hidden="1" x14ac:dyDescent="0.25">
      <c r="B699" s="80" t="s">
        <v>1275</v>
      </c>
      <c r="C699" t="s">
        <v>1276</v>
      </c>
      <c r="H699" s="3">
        <f t="shared" si="600"/>
        <v>0</v>
      </c>
      <c r="I699" s="3">
        <f t="shared" si="594"/>
        <v>0</v>
      </c>
      <c r="J699" s="6">
        <v>0</v>
      </c>
      <c r="K699" s="6">
        <f t="shared" si="595"/>
        <v>0</v>
      </c>
      <c r="L699" s="6">
        <f t="shared" si="601"/>
        <v>0</v>
      </c>
      <c r="M699" s="6">
        <f t="shared" si="596"/>
        <v>0</v>
      </c>
      <c r="N699" s="6">
        <f t="shared" si="597"/>
        <v>0</v>
      </c>
      <c r="O699" s="3">
        <f t="shared" si="598"/>
        <v>0</v>
      </c>
      <c r="P699" s="65">
        <f t="shared" si="599"/>
        <v>0</v>
      </c>
      <c r="Q699" s="6">
        <f t="shared" si="541"/>
        <v>0</v>
      </c>
      <c r="R699" s="6">
        <f t="shared" si="542"/>
        <v>0</v>
      </c>
      <c r="S699" s="6">
        <f t="shared" si="577"/>
        <v>0</v>
      </c>
      <c r="T699" s="6">
        <f t="shared" si="543"/>
        <v>0</v>
      </c>
      <c r="U699" s="6">
        <f t="shared" si="544"/>
        <v>0</v>
      </c>
      <c r="V699" s="3">
        <f t="shared" si="545"/>
        <v>0</v>
      </c>
      <c r="W699" s="3">
        <f t="shared" si="546"/>
        <v>0</v>
      </c>
      <c r="X699" s="3">
        <f t="shared" si="547"/>
        <v>0</v>
      </c>
      <c r="Y699" s="18" t="e">
        <f t="shared" si="548"/>
        <v>#DIV/0!</v>
      </c>
      <c r="Z699" s="6">
        <f t="shared" si="549"/>
        <v>0</v>
      </c>
      <c r="AA699" s="6">
        <f t="shared" si="550"/>
        <v>0</v>
      </c>
      <c r="AB699" s="6">
        <f t="shared" si="551"/>
        <v>0</v>
      </c>
      <c r="AC699" s="18" t="e">
        <f t="shared" si="552"/>
        <v>#DIV/0!</v>
      </c>
      <c r="AD699" s="6">
        <f t="shared" si="553"/>
        <v>0</v>
      </c>
      <c r="AE699" s="6">
        <f t="shared" si="554"/>
        <v>0</v>
      </c>
      <c r="AF699" s="6">
        <f t="shared" si="555"/>
        <v>0</v>
      </c>
      <c r="AG699" s="6">
        <f t="shared" si="556"/>
        <v>0</v>
      </c>
      <c r="AH699" s="3">
        <f t="shared" si="557"/>
        <v>0</v>
      </c>
      <c r="AI699" s="6">
        <f t="shared" si="558"/>
        <v>0</v>
      </c>
      <c r="AJ699" s="3">
        <f t="shared" si="559"/>
        <v>0</v>
      </c>
      <c r="AK699" s="18" t="e">
        <f t="shared" si="560"/>
        <v>#DIV/0!</v>
      </c>
    </row>
    <row r="700" spans="2:37" hidden="1" x14ac:dyDescent="0.25">
      <c r="B700" s="80" t="s">
        <v>673</v>
      </c>
      <c r="C700" t="s">
        <v>674</v>
      </c>
      <c r="H700" s="3">
        <f t="shared" si="600"/>
        <v>0</v>
      </c>
      <c r="I700" s="3">
        <f t="shared" si="594"/>
        <v>0</v>
      </c>
      <c r="J700" s="6">
        <v>0</v>
      </c>
      <c r="K700" s="6">
        <f t="shared" si="595"/>
        <v>0</v>
      </c>
      <c r="L700" s="6">
        <f t="shared" si="601"/>
        <v>0</v>
      </c>
      <c r="M700" s="6">
        <f t="shared" si="596"/>
        <v>0</v>
      </c>
      <c r="N700" s="6">
        <f t="shared" si="597"/>
        <v>0</v>
      </c>
      <c r="O700" s="3">
        <f t="shared" si="598"/>
        <v>0</v>
      </c>
      <c r="P700" s="65">
        <f t="shared" si="599"/>
        <v>0</v>
      </c>
      <c r="Q700" s="6">
        <f t="shared" si="541"/>
        <v>0</v>
      </c>
      <c r="R700" s="6">
        <f t="shared" si="542"/>
        <v>0</v>
      </c>
      <c r="S700" s="6">
        <f t="shared" si="577"/>
        <v>0</v>
      </c>
      <c r="T700" s="6">
        <f t="shared" si="543"/>
        <v>0</v>
      </c>
      <c r="U700" s="6">
        <f t="shared" si="544"/>
        <v>0</v>
      </c>
      <c r="V700" s="3">
        <f t="shared" si="545"/>
        <v>0</v>
      </c>
      <c r="W700" s="3">
        <f t="shared" si="546"/>
        <v>0</v>
      </c>
      <c r="X700" s="3">
        <f t="shared" si="547"/>
        <v>0</v>
      </c>
      <c r="Y700" s="18" t="e">
        <f t="shared" si="548"/>
        <v>#DIV/0!</v>
      </c>
      <c r="Z700" s="6">
        <f t="shared" si="549"/>
        <v>0</v>
      </c>
      <c r="AA700" s="6">
        <f t="shared" si="550"/>
        <v>0</v>
      </c>
      <c r="AB700" s="6">
        <f t="shared" si="551"/>
        <v>0</v>
      </c>
      <c r="AC700" s="18" t="e">
        <f t="shared" si="552"/>
        <v>#DIV/0!</v>
      </c>
      <c r="AD700" s="6">
        <f t="shared" si="553"/>
        <v>0</v>
      </c>
      <c r="AE700" s="6">
        <f t="shared" si="554"/>
        <v>0</v>
      </c>
      <c r="AF700" s="6">
        <f t="shared" si="555"/>
        <v>0</v>
      </c>
      <c r="AG700" s="6">
        <f t="shared" si="556"/>
        <v>0</v>
      </c>
      <c r="AH700" s="3">
        <f t="shared" si="557"/>
        <v>0</v>
      </c>
      <c r="AI700" s="6">
        <f t="shared" si="558"/>
        <v>0</v>
      </c>
      <c r="AJ700" s="3">
        <f t="shared" si="559"/>
        <v>0</v>
      </c>
      <c r="AK700" s="18" t="e">
        <f t="shared" si="560"/>
        <v>#DIV/0!</v>
      </c>
    </row>
    <row r="701" spans="2:37" hidden="1" x14ac:dyDescent="0.25">
      <c r="B701" s="80" t="s">
        <v>675</v>
      </c>
      <c r="C701" t="s">
        <v>676</v>
      </c>
      <c r="H701" s="3">
        <f t="shared" si="600"/>
        <v>0</v>
      </c>
      <c r="I701" s="3">
        <f t="shared" si="594"/>
        <v>0</v>
      </c>
      <c r="J701" s="6">
        <v>0</v>
      </c>
      <c r="K701" s="6">
        <f t="shared" si="595"/>
        <v>0</v>
      </c>
      <c r="L701" s="6">
        <f t="shared" si="601"/>
        <v>0</v>
      </c>
      <c r="M701" s="6">
        <f t="shared" si="596"/>
        <v>0</v>
      </c>
      <c r="N701" s="6">
        <f t="shared" si="597"/>
        <v>0</v>
      </c>
      <c r="O701" s="3">
        <f t="shared" si="598"/>
        <v>0</v>
      </c>
      <c r="P701" s="65">
        <f t="shared" si="599"/>
        <v>0</v>
      </c>
      <c r="Q701" s="6">
        <f t="shared" si="541"/>
        <v>0</v>
      </c>
      <c r="R701" s="6">
        <f t="shared" si="542"/>
        <v>0</v>
      </c>
      <c r="S701" s="6">
        <f t="shared" si="577"/>
        <v>0</v>
      </c>
      <c r="T701" s="6">
        <f t="shared" si="543"/>
        <v>0</v>
      </c>
      <c r="U701" s="6">
        <f t="shared" si="544"/>
        <v>0</v>
      </c>
      <c r="V701" s="3">
        <f t="shared" si="545"/>
        <v>0</v>
      </c>
      <c r="W701" s="3">
        <f t="shared" si="546"/>
        <v>0</v>
      </c>
      <c r="X701" s="3">
        <f t="shared" si="547"/>
        <v>0</v>
      </c>
      <c r="Y701" s="18" t="e">
        <f t="shared" si="548"/>
        <v>#DIV/0!</v>
      </c>
      <c r="Z701" s="6">
        <f t="shared" si="549"/>
        <v>0</v>
      </c>
      <c r="AA701" s="6">
        <f t="shared" si="550"/>
        <v>0</v>
      </c>
      <c r="AB701" s="6">
        <f t="shared" si="551"/>
        <v>0</v>
      </c>
      <c r="AC701" s="18" t="e">
        <f t="shared" si="552"/>
        <v>#DIV/0!</v>
      </c>
      <c r="AD701" s="6">
        <f t="shared" si="553"/>
        <v>0</v>
      </c>
      <c r="AE701" s="6">
        <f t="shared" si="554"/>
        <v>0</v>
      </c>
      <c r="AF701" s="6">
        <f t="shared" si="555"/>
        <v>0</v>
      </c>
      <c r="AG701" s="6">
        <f t="shared" si="556"/>
        <v>0</v>
      </c>
      <c r="AH701" s="3">
        <f t="shared" si="557"/>
        <v>0</v>
      </c>
      <c r="AI701" s="6">
        <f t="shared" si="558"/>
        <v>0</v>
      </c>
      <c r="AJ701" s="3">
        <f t="shared" si="559"/>
        <v>0</v>
      </c>
      <c r="AK701" s="18" t="e">
        <f t="shared" si="560"/>
        <v>#DIV/0!</v>
      </c>
    </row>
    <row r="702" spans="2:37" hidden="1" x14ac:dyDescent="0.25">
      <c r="B702" s="80" t="s">
        <v>677</v>
      </c>
      <c r="C702" t="s">
        <v>678</v>
      </c>
      <c r="E702"/>
      <c r="H702" s="3">
        <f t="shared" si="600"/>
        <v>0</v>
      </c>
      <c r="I702" s="3">
        <f t="shared" si="594"/>
        <v>0</v>
      </c>
      <c r="J702" s="6">
        <v>0</v>
      </c>
      <c r="K702" s="6">
        <f t="shared" si="595"/>
        <v>0</v>
      </c>
      <c r="L702" s="6">
        <f t="shared" si="601"/>
        <v>0</v>
      </c>
      <c r="M702" s="6">
        <f t="shared" si="596"/>
        <v>0</v>
      </c>
      <c r="N702" s="6">
        <f t="shared" si="597"/>
        <v>0</v>
      </c>
      <c r="O702" s="3">
        <f t="shared" si="598"/>
        <v>0</v>
      </c>
      <c r="P702" s="65">
        <f t="shared" si="599"/>
        <v>0</v>
      </c>
      <c r="Q702" s="6">
        <f t="shared" si="541"/>
        <v>0</v>
      </c>
      <c r="R702" s="6">
        <f t="shared" si="542"/>
        <v>0</v>
      </c>
      <c r="S702" s="6">
        <f t="shared" si="577"/>
        <v>0</v>
      </c>
      <c r="T702" s="6">
        <f t="shared" si="543"/>
        <v>0</v>
      </c>
      <c r="U702" s="6">
        <f t="shared" si="544"/>
        <v>0</v>
      </c>
      <c r="V702" s="3">
        <f t="shared" si="545"/>
        <v>0</v>
      </c>
      <c r="W702" s="3">
        <f t="shared" si="546"/>
        <v>0</v>
      </c>
      <c r="X702" s="3">
        <f t="shared" si="547"/>
        <v>0</v>
      </c>
      <c r="Y702" s="18" t="e">
        <f t="shared" si="548"/>
        <v>#DIV/0!</v>
      </c>
      <c r="Z702" s="6">
        <f t="shared" si="549"/>
        <v>0</v>
      </c>
      <c r="AA702" s="6">
        <f t="shared" si="550"/>
        <v>0</v>
      </c>
      <c r="AB702" s="6">
        <f t="shared" si="551"/>
        <v>0</v>
      </c>
      <c r="AC702" s="18" t="e">
        <f t="shared" si="552"/>
        <v>#DIV/0!</v>
      </c>
      <c r="AD702" s="6">
        <f t="shared" si="553"/>
        <v>0</v>
      </c>
      <c r="AE702" s="6">
        <f t="shared" si="554"/>
        <v>0</v>
      </c>
      <c r="AF702" s="6">
        <f t="shared" si="555"/>
        <v>0</v>
      </c>
      <c r="AG702" s="6">
        <f t="shared" si="556"/>
        <v>0</v>
      </c>
      <c r="AH702" s="3">
        <f t="shared" si="557"/>
        <v>0</v>
      </c>
      <c r="AI702" s="6">
        <f t="shared" si="558"/>
        <v>0</v>
      </c>
      <c r="AJ702" s="3">
        <f t="shared" si="559"/>
        <v>0</v>
      </c>
      <c r="AK702" s="18" t="e">
        <f t="shared" si="560"/>
        <v>#DIV/0!</v>
      </c>
    </row>
    <row r="703" spans="2:37" hidden="1" x14ac:dyDescent="0.25">
      <c r="B703" s="80" t="s">
        <v>679</v>
      </c>
      <c r="C703" t="s">
        <v>680</v>
      </c>
      <c r="H703" s="3">
        <f t="shared" si="600"/>
        <v>0</v>
      </c>
      <c r="I703" s="3">
        <f t="shared" si="594"/>
        <v>0</v>
      </c>
      <c r="J703" s="6">
        <v>0</v>
      </c>
      <c r="K703" s="6">
        <f t="shared" si="595"/>
        <v>0</v>
      </c>
      <c r="L703" s="6">
        <f t="shared" si="601"/>
        <v>0</v>
      </c>
      <c r="M703" s="6">
        <f t="shared" si="596"/>
        <v>0</v>
      </c>
      <c r="N703" s="6">
        <f t="shared" si="597"/>
        <v>0</v>
      </c>
      <c r="O703" s="3">
        <f t="shared" si="598"/>
        <v>0</v>
      </c>
      <c r="P703" s="65">
        <f t="shared" si="599"/>
        <v>0</v>
      </c>
      <c r="Q703" s="6">
        <f t="shared" si="541"/>
        <v>0</v>
      </c>
      <c r="R703" s="6">
        <f t="shared" si="542"/>
        <v>0</v>
      </c>
      <c r="S703" s="6">
        <f t="shared" si="577"/>
        <v>0</v>
      </c>
      <c r="T703" s="6">
        <f t="shared" si="543"/>
        <v>0</v>
      </c>
      <c r="U703" s="6">
        <f t="shared" si="544"/>
        <v>0</v>
      </c>
      <c r="V703" s="3">
        <f t="shared" si="545"/>
        <v>0</v>
      </c>
      <c r="W703" s="3">
        <f t="shared" si="546"/>
        <v>0</v>
      </c>
      <c r="X703" s="3">
        <f t="shared" si="547"/>
        <v>0</v>
      </c>
      <c r="Y703" s="18" t="e">
        <f t="shared" si="548"/>
        <v>#DIV/0!</v>
      </c>
      <c r="Z703" s="6">
        <f t="shared" si="549"/>
        <v>0</v>
      </c>
      <c r="AA703" s="6">
        <f t="shared" si="550"/>
        <v>0</v>
      </c>
      <c r="AB703" s="6">
        <f t="shared" si="551"/>
        <v>0</v>
      </c>
      <c r="AC703" s="18" t="e">
        <f t="shared" si="552"/>
        <v>#DIV/0!</v>
      </c>
      <c r="AD703" s="6">
        <f t="shared" si="553"/>
        <v>0</v>
      </c>
      <c r="AE703" s="6">
        <f t="shared" si="554"/>
        <v>0</v>
      </c>
      <c r="AF703" s="6">
        <f t="shared" si="555"/>
        <v>0</v>
      </c>
      <c r="AG703" s="6">
        <f t="shared" si="556"/>
        <v>0</v>
      </c>
      <c r="AH703" s="3">
        <f t="shared" si="557"/>
        <v>0</v>
      </c>
      <c r="AI703" s="6">
        <f t="shared" si="558"/>
        <v>0</v>
      </c>
      <c r="AJ703" s="3">
        <f t="shared" si="559"/>
        <v>0</v>
      </c>
      <c r="AK703" s="18" t="e">
        <f t="shared" si="560"/>
        <v>#DIV/0!</v>
      </c>
    </row>
    <row r="704" spans="2:37" x14ac:dyDescent="0.25">
      <c r="B704" s="80"/>
      <c r="H704" s="3">
        <f>G704*0%</f>
        <v>0</v>
      </c>
      <c r="I704" s="3">
        <f t="shared" si="594"/>
        <v>0</v>
      </c>
      <c r="J704" s="6">
        <v>0</v>
      </c>
      <c r="K704" s="6">
        <f t="shared" si="595"/>
        <v>0</v>
      </c>
      <c r="L704" s="6">
        <f>G704*7%</f>
        <v>0</v>
      </c>
      <c r="M704" s="6">
        <f t="shared" si="596"/>
        <v>0</v>
      </c>
      <c r="N704" s="6">
        <f t="shared" si="597"/>
        <v>0</v>
      </c>
      <c r="O704" s="3">
        <f t="shared" si="598"/>
        <v>0</v>
      </c>
      <c r="P704" s="65">
        <f t="shared" si="599"/>
        <v>0</v>
      </c>
      <c r="Q704" s="6">
        <f t="shared" si="541"/>
        <v>0</v>
      </c>
      <c r="R704" s="6">
        <f t="shared" si="542"/>
        <v>0</v>
      </c>
      <c r="S704" s="6">
        <f t="shared" si="577"/>
        <v>0</v>
      </c>
      <c r="T704" s="6">
        <f t="shared" si="543"/>
        <v>0</v>
      </c>
      <c r="U704" s="6">
        <f t="shared" si="544"/>
        <v>0</v>
      </c>
      <c r="V704" s="3">
        <f t="shared" si="545"/>
        <v>0</v>
      </c>
      <c r="W704" s="3">
        <f t="shared" si="546"/>
        <v>0</v>
      </c>
      <c r="X704" s="3">
        <f t="shared" si="547"/>
        <v>0</v>
      </c>
      <c r="Y704" s="18" t="e">
        <f t="shared" si="548"/>
        <v>#DIV/0!</v>
      </c>
      <c r="Z704" s="6">
        <f t="shared" si="549"/>
        <v>0</v>
      </c>
      <c r="AA704" s="6">
        <f t="shared" si="550"/>
        <v>0</v>
      </c>
      <c r="AB704" s="6">
        <f t="shared" si="551"/>
        <v>0</v>
      </c>
      <c r="AC704" s="18" t="e">
        <f t="shared" si="552"/>
        <v>#DIV/0!</v>
      </c>
      <c r="AD704" s="6">
        <f t="shared" si="553"/>
        <v>0</v>
      </c>
      <c r="AE704" s="6">
        <f t="shared" si="554"/>
        <v>0</v>
      </c>
      <c r="AF704" s="6">
        <f t="shared" si="555"/>
        <v>0</v>
      </c>
      <c r="AG704" s="6">
        <f t="shared" si="556"/>
        <v>0</v>
      </c>
      <c r="AH704" s="3">
        <f t="shared" si="557"/>
        <v>0</v>
      </c>
      <c r="AI704" s="6">
        <f t="shared" si="558"/>
        <v>0</v>
      </c>
      <c r="AJ704" s="3">
        <f t="shared" si="559"/>
        <v>0</v>
      </c>
      <c r="AK704" s="18" t="e">
        <f t="shared" si="560"/>
        <v>#DIV/0!</v>
      </c>
    </row>
    <row r="705" spans="2:37" hidden="1" x14ac:dyDescent="0.25">
      <c r="B705" s="80" t="s">
        <v>681</v>
      </c>
      <c r="C705" t="s">
        <v>682</v>
      </c>
      <c r="H705" s="3">
        <f>G705*5%</f>
        <v>0</v>
      </c>
      <c r="I705" s="3">
        <f t="shared" si="594"/>
        <v>0</v>
      </c>
      <c r="J705" s="6">
        <v>0</v>
      </c>
      <c r="K705" s="6">
        <f t="shared" si="595"/>
        <v>0</v>
      </c>
      <c r="L705" s="6">
        <f>G705*12%</f>
        <v>0</v>
      </c>
      <c r="M705" s="6">
        <f t="shared" si="596"/>
        <v>0</v>
      </c>
      <c r="N705" s="6">
        <f t="shared" si="597"/>
        <v>0</v>
      </c>
      <c r="O705" s="3">
        <f t="shared" si="598"/>
        <v>0</v>
      </c>
      <c r="P705" s="65">
        <f t="shared" si="599"/>
        <v>0</v>
      </c>
      <c r="Q705" s="6">
        <f t="shared" si="541"/>
        <v>0</v>
      </c>
      <c r="R705" s="6">
        <f t="shared" si="542"/>
        <v>0</v>
      </c>
      <c r="S705" s="6">
        <f t="shared" si="577"/>
        <v>0</v>
      </c>
      <c r="T705" s="6">
        <f t="shared" si="543"/>
        <v>0</v>
      </c>
      <c r="U705" s="6">
        <f t="shared" si="544"/>
        <v>0</v>
      </c>
      <c r="V705" s="3">
        <f t="shared" si="545"/>
        <v>0</v>
      </c>
      <c r="W705" s="3">
        <f t="shared" si="546"/>
        <v>0</v>
      </c>
      <c r="X705" s="3">
        <f t="shared" si="547"/>
        <v>0</v>
      </c>
      <c r="Y705" s="18" t="e">
        <f t="shared" si="548"/>
        <v>#DIV/0!</v>
      </c>
      <c r="Z705" s="6">
        <f t="shared" si="549"/>
        <v>0</v>
      </c>
      <c r="AA705" s="6">
        <f t="shared" si="550"/>
        <v>0</v>
      </c>
      <c r="AB705" s="6">
        <f t="shared" si="551"/>
        <v>0</v>
      </c>
      <c r="AC705" s="18" t="e">
        <f t="shared" si="552"/>
        <v>#DIV/0!</v>
      </c>
      <c r="AD705" s="6">
        <f t="shared" si="553"/>
        <v>0</v>
      </c>
      <c r="AE705" s="6">
        <f t="shared" si="554"/>
        <v>0</v>
      </c>
      <c r="AF705" s="6">
        <f t="shared" si="555"/>
        <v>0</v>
      </c>
      <c r="AG705" s="6">
        <f t="shared" si="556"/>
        <v>0</v>
      </c>
      <c r="AH705" s="3">
        <f t="shared" si="557"/>
        <v>0</v>
      </c>
      <c r="AI705" s="6">
        <f t="shared" si="558"/>
        <v>0</v>
      </c>
      <c r="AJ705" s="3">
        <f t="shared" si="559"/>
        <v>0</v>
      </c>
      <c r="AK705" s="18" t="e">
        <f t="shared" si="560"/>
        <v>#DIV/0!</v>
      </c>
    </row>
    <row r="706" spans="2:37" hidden="1" x14ac:dyDescent="0.25">
      <c r="B706" s="80" t="s">
        <v>683</v>
      </c>
      <c r="C706" t="s">
        <v>684</v>
      </c>
      <c r="E706">
        <v>20.9</v>
      </c>
      <c r="H706" s="3">
        <f>G706*5%</f>
        <v>0</v>
      </c>
      <c r="I706" s="3">
        <f t="shared" si="594"/>
        <v>0</v>
      </c>
      <c r="J706" s="6">
        <v>0</v>
      </c>
      <c r="K706" s="6">
        <f t="shared" si="595"/>
        <v>0</v>
      </c>
      <c r="L706" s="6">
        <f>G706*12%</f>
        <v>0</v>
      </c>
      <c r="M706" s="6">
        <f t="shared" si="596"/>
        <v>0</v>
      </c>
      <c r="N706" s="6">
        <f t="shared" si="597"/>
        <v>0</v>
      </c>
      <c r="O706" s="3">
        <f t="shared" si="598"/>
        <v>0</v>
      </c>
      <c r="P706" s="65">
        <f t="shared" si="599"/>
        <v>0</v>
      </c>
      <c r="Q706" s="6">
        <f t="shared" si="541"/>
        <v>0</v>
      </c>
      <c r="R706" s="6">
        <f t="shared" si="542"/>
        <v>0</v>
      </c>
      <c r="S706" s="6">
        <f t="shared" si="577"/>
        <v>0</v>
      </c>
      <c r="T706" s="6">
        <f t="shared" si="543"/>
        <v>0</v>
      </c>
      <c r="U706" s="6">
        <f t="shared" si="544"/>
        <v>0</v>
      </c>
      <c r="V706" s="3">
        <f t="shared" si="545"/>
        <v>0</v>
      </c>
      <c r="W706" s="3">
        <f t="shared" si="546"/>
        <v>0</v>
      </c>
      <c r="X706" s="3">
        <f t="shared" si="547"/>
        <v>0</v>
      </c>
      <c r="Y706" s="18" t="e">
        <f t="shared" si="548"/>
        <v>#DIV/0!</v>
      </c>
      <c r="Z706" s="6">
        <f t="shared" si="549"/>
        <v>0</v>
      </c>
      <c r="AA706" s="6">
        <f t="shared" si="550"/>
        <v>0</v>
      </c>
      <c r="AB706" s="6">
        <f t="shared" si="551"/>
        <v>0</v>
      </c>
      <c r="AC706" s="18" t="e">
        <f t="shared" si="552"/>
        <v>#DIV/0!</v>
      </c>
      <c r="AD706" s="6">
        <f t="shared" si="553"/>
        <v>0</v>
      </c>
      <c r="AE706" s="6">
        <f t="shared" si="554"/>
        <v>0</v>
      </c>
      <c r="AF706" s="6">
        <f t="shared" si="555"/>
        <v>0</v>
      </c>
      <c r="AG706" s="6">
        <f t="shared" si="556"/>
        <v>0</v>
      </c>
      <c r="AH706" s="3">
        <f t="shared" si="557"/>
        <v>0</v>
      </c>
      <c r="AI706" s="6">
        <f t="shared" si="558"/>
        <v>0</v>
      </c>
      <c r="AJ706" s="3">
        <f t="shared" si="559"/>
        <v>0</v>
      </c>
      <c r="AK706" s="18" t="e">
        <f t="shared" si="560"/>
        <v>#DIV/0!</v>
      </c>
    </row>
    <row r="707" spans="2:37" x14ac:dyDescent="0.25">
      <c r="B707" s="80"/>
      <c r="H707" s="3">
        <f>G707*0%</f>
        <v>0</v>
      </c>
      <c r="I707" s="3">
        <f t="shared" si="594"/>
        <v>0</v>
      </c>
      <c r="J707" s="6">
        <v>0</v>
      </c>
      <c r="K707" s="6">
        <f t="shared" si="595"/>
        <v>0</v>
      </c>
      <c r="L707" s="6">
        <f>G707*7%</f>
        <v>0</v>
      </c>
      <c r="M707" s="6">
        <f t="shared" si="596"/>
        <v>0</v>
      </c>
      <c r="N707" s="6">
        <f t="shared" si="597"/>
        <v>0</v>
      </c>
      <c r="O707" s="3">
        <f t="shared" si="598"/>
        <v>0</v>
      </c>
      <c r="P707" s="65">
        <f t="shared" si="599"/>
        <v>0</v>
      </c>
      <c r="Q707" s="6">
        <f t="shared" si="541"/>
        <v>0</v>
      </c>
      <c r="R707" s="6">
        <f t="shared" si="542"/>
        <v>0</v>
      </c>
      <c r="S707" s="6">
        <f t="shared" si="577"/>
        <v>0</v>
      </c>
      <c r="T707" s="6">
        <f t="shared" si="543"/>
        <v>0</v>
      </c>
      <c r="U707" s="6">
        <f t="shared" si="544"/>
        <v>0</v>
      </c>
      <c r="V707" s="3">
        <f t="shared" si="545"/>
        <v>0</v>
      </c>
      <c r="W707" s="3">
        <f t="shared" si="546"/>
        <v>0</v>
      </c>
      <c r="X707" s="3">
        <f t="shared" si="547"/>
        <v>0</v>
      </c>
      <c r="Y707" s="18" t="e">
        <f t="shared" si="548"/>
        <v>#DIV/0!</v>
      </c>
      <c r="Z707" s="6">
        <f t="shared" si="549"/>
        <v>0</v>
      </c>
      <c r="AA707" s="6">
        <f t="shared" si="550"/>
        <v>0</v>
      </c>
      <c r="AB707" s="6">
        <f t="shared" si="551"/>
        <v>0</v>
      </c>
      <c r="AC707" s="18" t="e">
        <f t="shared" si="552"/>
        <v>#DIV/0!</v>
      </c>
      <c r="AD707" s="6">
        <f t="shared" si="553"/>
        <v>0</v>
      </c>
      <c r="AE707" s="6">
        <f t="shared" si="554"/>
        <v>0</v>
      </c>
      <c r="AF707" s="6">
        <f t="shared" si="555"/>
        <v>0</v>
      </c>
      <c r="AG707" s="6">
        <f t="shared" si="556"/>
        <v>0</v>
      </c>
      <c r="AH707" s="3">
        <f t="shared" si="557"/>
        <v>0</v>
      </c>
      <c r="AI707" s="6">
        <f t="shared" si="558"/>
        <v>0</v>
      </c>
      <c r="AJ707" s="3">
        <f t="shared" si="559"/>
        <v>0</v>
      </c>
      <c r="AK707" s="18" t="e">
        <f t="shared" si="560"/>
        <v>#DIV/0!</v>
      </c>
    </row>
    <row r="708" spans="2:37" hidden="1" x14ac:dyDescent="0.25">
      <c r="B708" s="80" t="s">
        <v>687</v>
      </c>
      <c r="C708" t="s">
        <v>688</v>
      </c>
      <c r="H708" s="3">
        <f>G708*5%</f>
        <v>0</v>
      </c>
      <c r="I708" s="3">
        <f t="shared" si="594"/>
        <v>0</v>
      </c>
      <c r="J708" s="6">
        <v>0</v>
      </c>
      <c r="K708" s="6">
        <f t="shared" si="595"/>
        <v>0</v>
      </c>
      <c r="L708" s="6">
        <f>G708*12%</f>
        <v>0</v>
      </c>
      <c r="M708" s="6">
        <f t="shared" si="596"/>
        <v>0</v>
      </c>
      <c r="N708" s="6">
        <f t="shared" si="597"/>
        <v>0</v>
      </c>
      <c r="O708" s="3">
        <f t="shared" si="598"/>
        <v>0</v>
      </c>
      <c r="P708" s="65">
        <f t="shared" si="599"/>
        <v>0</v>
      </c>
      <c r="Q708" s="6">
        <f t="shared" si="541"/>
        <v>0</v>
      </c>
      <c r="R708" s="6">
        <f t="shared" si="542"/>
        <v>0</v>
      </c>
      <c r="S708" s="6">
        <f t="shared" si="577"/>
        <v>0</v>
      </c>
      <c r="T708" s="6">
        <f t="shared" si="543"/>
        <v>0</v>
      </c>
      <c r="U708" s="6">
        <f t="shared" si="544"/>
        <v>0</v>
      </c>
      <c r="V708" s="3">
        <f t="shared" si="545"/>
        <v>0</v>
      </c>
      <c r="W708" s="3">
        <f t="shared" si="546"/>
        <v>0</v>
      </c>
      <c r="X708" s="3">
        <f t="shared" si="547"/>
        <v>0</v>
      </c>
      <c r="Y708" s="18" t="e">
        <f t="shared" si="548"/>
        <v>#DIV/0!</v>
      </c>
      <c r="Z708" s="6">
        <f t="shared" si="549"/>
        <v>0</v>
      </c>
      <c r="AA708" s="6">
        <f t="shared" si="550"/>
        <v>0</v>
      </c>
      <c r="AB708" s="6">
        <f t="shared" si="551"/>
        <v>0</v>
      </c>
      <c r="AC708" s="18" t="e">
        <f t="shared" si="552"/>
        <v>#DIV/0!</v>
      </c>
      <c r="AD708" s="6">
        <f t="shared" si="553"/>
        <v>0</v>
      </c>
      <c r="AE708" s="6">
        <f t="shared" si="554"/>
        <v>0</v>
      </c>
      <c r="AF708" s="6">
        <f t="shared" si="555"/>
        <v>0</v>
      </c>
      <c r="AG708" s="6">
        <f t="shared" si="556"/>
        <v>0</v>
      </c>
      <c r="AH708" s="3">
        <f t="shared" si="557"/>
        <v>0</v>
      </c>
      <c r="AI708" s="6">
        <f t="shared" si="558"/>
        <v>0</v>
      </c>
      <c r="AJ708" s="3">
        <f t="shared" si="559"/>
        <v>0</v>
      </c>
      <c r="AK708" s="18" t="e">
        <f t="shared" si="560"/>
        <v>#DIV/0!</v>
      </c>
    </row>
    <row r="709" spans="2:37" hidden="1" x14ac:dyDescent="0.25">
      <c r="B709" s="80" t="s">
        <v>689</v>
      </c>
      <c r="C709" t="s">
        <v>690</v>
      </c>
      <c r="E709"/>
      <c r="H709" s="3">
        <f>G709*5%</f>
        <v>0</v>
      </c>
      <c r="I709" s="3">
        <f t="shared" si="594"/>
        <v>0</v>
      </c>
      <c r="J709" s="6">
        <v>0</v>
      </c>
      <c r="K709" s="6">
        <f t="shared" si="595"/>
        <v>0</v>
      </c>
      <c r="L709" s="6">
        <f>G709*12%</f>
        <v>0</v>
      </c>
      <c r="M709" s="6">
        <f t="shared" si="596"/>
        <v>0</v>
      </c>
      <c r="N709" s="6">
        <f t="shared" si="597"/>
        <v>0</v>
      </c>
      <c r="O709" s="3">
        <f t="shared" si="598"/>
        <v>0</v>
      </c>
      <c r="P709" s="65">
        <f t="shared" si="599"/>
        <v>0</v>
      </c>
      <c r="Q709" s="6">
        <f t="shared" ref="Q709:Q772" si="602">N709*3.65%</f>
        <v>0</v>
      </c>
      <c r="R709" s="6">
        <f t="shared" ref="R709:R772" si="603">N709*4.28%</f>
        <v>0</v>
      </c>
      <c r="S709" s="6">
        <f t="shared" si="577"/>
        <v>0</v>
      </c>
      <c r="T709" s="6">
        <f t="shared" ref="T709:T772" si="604">N709*2%</f>
        <v>0</v>
      </c>
      <c r="U709" s="6">
        <f t="shared" ref="U709:U772" si="605">N709*5%</f>
        <v>0</v>
      </c>
      <c r="V709" s="3">
        <f t="shared" ref="V709:V772" si="606">SUM(P709:U709)</f>
        <v>0</v>
      </c>
      <c r="W709" s="3">
        <f t="shared" ref="W709:W772" si="607">V709+M709</f>
        <v>0</v>
      </c>
      <c r="X709" s="3">
        <f t="shared" ref="X709:X772" si="608">N709-W709</f>
        <v>0</v>
      </c>
      <c r="Y709" s="18" t="e">
        <f t="shared" ref="Y709:Y772" si="609">X709/N709</f>
        <v>#DIV/0!</v>
      </c>
      <c r="Z709" s="6">
        <f t="shared" ref="Z709:Z772" si="610">N709*10%</f>
        <v>0</v>
      </c>
      <c r="AA709" s="6">
        <f t="shared" ref="AA709:AA772" si="611">W709+Z709</f>
        <v>0</v>
      </c>
      <c r="AB709" s="6">
        <f t="shared" ref="AB709:AB772" si="612">N709-AA709</f>
        <v>0</v>
      </c>
      <c r="AC709" s="18" t="e">
        <f t="shared" ref="AC709:AC772" si="613">AB709/N709</f>
        <v>#DIV/0!</v>
      </c>
      <c r="AD709" s="6">
        <f t="shared" ref="AD709:AD772" si="614">P709*10%</f>
        <v>0</v>
      </c>
      <c r="AE709" s="6">
        <f t="shared" ref="AE709:AE772" si="615">(P709*90%)*10%</f>
        <v>0</v>
      </c>
      <c r="AF709" s="6">
        <f t="shared" ref="AF709:AF772" si="616">(P709*90%-AE709)*10%</f>
        <v>0</v>
      </c>
      <c r="AG709" s="6">
        <f t="shared" ref="AG709:AG772" si="617">SUM(AD709:AF709)</f>
        <v>0</v>
      </c>
      <c r="AH709" s="3">
        <f t="shared" ref="AH709:AH772" si="618">P709-AG709</f>
        <v>0</v>
      </c>
      <c r="AI709" s="6">
        <f t="shared" ref="AI709:AI772" si="619">AA709-AH709</f>
        <v>0</v>
      </c>
      <c r="AJ709" s="3">
        <f t="shared" ref="AJ709:AJ772" si="620">N709-AI709</f>
        <v>0</v>
      </c>
      <c r="AK709" s="18" t="e">
        <f t="shared" ref="AK709:AK772" si="621">AJ709/N709</f>
        <v>#DIV/0!</v>
      </c>
    </row>
    <row r="710" spans="2:37" hidden="1" x14ac:dyDescent="0.25">
      <c r="B710" s="80" t="s">
        <v>860</v>
      </c>
      <c r="C710" t="s">
        <v>861</v>
      </c>
      <c r="H710" s="3">
        <f>G710*5%</f>
        <v>0</v>
      </c>
      <c r="I710" s="3">
        <f t="shared" si="594"/>
        <v>0</v>
      </c>
      <c r="J710" s="6">
        <v>0</v>
      </c>
      <c r="K710" s="6">
        <f t="shared" si="595"/>
        <v>0</v>
      </c>
      <c r="L710" s="6">
        <f>G710*12%</f>
        <v>0</v>
      </c>
      <c r="M710" s="6">
        <f t="shared" si="596"/>
        <v>0</v>
      </c>
      <c r="N710" s="6">
        <f t="shared" si="597"/>
        <v>0</v>
      </c>
      <c r="O710" s="3">
        <f t="shared" si="598"/>
        <v>0</v>
      </c>
      <c r="P710" s="65">
        <f t="shared" si="599"/>
        <v>0</v>
      </c>
      <c r="Q710" s="6">
        <f t="shared" si="602"/>
        <v>0</v>
      </c>
      <c r="R710" s="6">
        <f t="shared" si="603"/>
        <v>0</v>
      </c>
      <c r="S710" s="6">
        <f t="shared" si="577"/>
        <v>0</v>
      </c>
      <c r="T710" s="6">
        <f t="shared" si="604"/>
        <v>0</v>
      </c>
      <c r="U710" s="6">
        <f t="shared" si="605"/>
        <v>0</v>
      </c>
      <c r="V710" s="3">
        <f t="shared" si="606"/>
        <v>0</v>
      </c>
      <c r="W710" s="3">
        <f t="shared" si="607"/>
        <v>0</v>
      </c>
      <c r="X710" s="3">
        <f t="shared" si="608"/>
        <v>0</v>
      </c>
      <c r="Y710" s="18" t="e">
        <f t="shared" si="609"/>
        <v>#DIV/0!</v>
      </c>
      <c r="Z710" s="6">
        <f t="shared" si="610"/>
        <v>0</v>
      </c>
      <c r="AA710" s="6">
        <f t="shared" si="611"/>
        <v>0</v>
      </c>
      <c r="AB710" s="6">
        <f t="shared" si="612"/>
        <v>0</v>
      </c>
      <c r="AC710" s="18" t="e">
        <f t="shared" si="613"/>
        <v>#DIV/0!</v>
      </c>
      <c r="AD710" s="6">
        <f t="shared" si="614"/>
        <v>0</v>
      </c>
      <c r="AE710" s="6">
        <f t="shared" si="615"/>
        <v>0</v>
      </c>
      <c r="AF710" s="6">
        <f t="shared" si="616"/>
        <v>0</v>
      </c>
      <c r="AG710" s="6">
        <f t="shared" si="617"/>
        <v>0</v>
      </c>
      <c r="AH710" s="3">
        <f t="shared" si="618"/>
        <v>0</v>
      </c>
      <c r="AI710" s="6">
        <f t="shared" si="619"/>
        <v>0</v>
      </c>
      <c r="AJ710" s="3">
        <f t="shared" si="620"/>
        <v>0</v>
      </c>
      <c r="AK710" s="18" t="e">
        <f t="shared" si="621"/>
        <v>#DIV/0!</v>
      </c>
    </row>
    <row r="711" spans="2:37" hidden="1" x14ac:dyDescent="0.25">
      <c r="B711" s="80" t="s">
        <v>864</v>
      </c>
      <c r="C711" t="s">
        <v>865</v>
      </c>
      <c r="E711" s="6">
        <v>1.28</v>
      </c>
      <c r="H711" s="3">
        <f>G711*5%</f>
        <v>0</v>
      </c>
      <c r="I711" s="3">
        <f t="shared" si="594"/>
        <v>0</v>
      </c>
      <c r="J711" s="6">
        <v>0</v>
      </c>
      <c r="K711" s="6">
        <f t="shared" si="595"/>
        <v>0</v>
      </c>
      <c r="L711" s="6">
        <f>G711*12%</f>
        <v>0</v>
      </c>
      <c r="M711" s="6">
        <f t="shared" si="596"/>
        <v>0</v>
      </c>
      <c r="N711" s="6">
        <f t="shared" si="597"/>
        <v>0</v>
      </c>
      <c r="O711" s="3">
        <f t="shared" si="598"/>
        <v>0</v>
      </c>
      <c r="P711" s="65">
        <f t="shared" si="599"/>
        <v>0</v>
      </c>
      <c r="Q711" s="6">
        <f t="shared" si="602"/>
        <v>0</v>
      </c>
      <c r="R711" s="6">
        <f t="shared" si="603"/>
        <v>0</v>
      </c>
      <c r="S711" s="6">
        <f t="shared" si="577"/>
        <v>0</v>
      </c>
      <c r="T711" s="6">
        <f t="shared" si="604"/>
        <v>0</v>
      </c>
      <c r="U711" s="6">
        <f t="shared" si="605"/>
        <v>0</v>
      </c>
      <c r="V711" s="3">
        <f t="shared" si="606"/>
        <v>0</v>
      </c>
      <c r="W711" s="3">
        <f t="shared" si="607"/>
        <v>0</v>
      </c>
      <c r="X711" s="3">
        <f t="shared" si="608"/>
        <v>0</v>
      </c>
      <c r="Y711" s="18" t="e">
        <f t="shared" si="609"/>
        <v>#DIV/0!</v>
      </c>
      <c r="Z711" s="6">
        <f t="shared" si="610"/>
        <v>0</v>
      </c>
      <c r="AA711" s="6">
        <f t="shared" si="611"/>
        <v>0</v>
      </c>
      <c r="AB711" s="6">
        <f t="shared" si="612"/>
        <v>0</v>
      </c>
      <c r="AC711" s="18" t="e">
        <f t="shared" si="613"/>
        <v>#DIV/0!</v>
      </c>
      <c r="AD711" s="6">
        <f t="shared" si="614"/>
        <v>0</v>
      </c>
      <c r="AE711" s="6">
        <f t="shared" si="615"/>
        <v>0</v>
      </c>
      <c r="AF711" s="6">
        <f t="shared" si="616"/>
        <v>0</v>
      </c>
      <c r="AG711" s="6">
        <f t="shared" si="617"/>
        <v>0</v>
      </c>
      <c r="AH711" s="3">
        <f t="shared" si="618"/>
        <v>0</v>
      </c>
      <c r="AI711" s="6">
        <f t="shared" si="619"/>
        <v>0</v>
      </c>
      <c r="AJ711" s="3">
        <f t="shared" si="620"/>
        <v>0</v>
      </c>
      <c r="AK711" s="18" t="e">
        <f t="shared" si="621"/>
        <v>#DIV/0!</v>
      </c>
    </row>
    <row r="712" spans="2:37" hidden="1" x14ac:dyDescent="0.25">
      <c r="B712" s="80" t="s">
        <v>862</v>
      </c>
      <c r="C712" t="s">
        <v>863</v>
      </c>
      <c r="H712" s="3">
        <f>G712*5%</f>
        <v>0</v>
      </c>
      <c r="I712" s="3">
        <f t="shared" si="594"/>
        <v>0</v>
      </c>
      <c r="J712" s="6">
        <v>0</v>
      </c>
      <c r="K712" s="6">
        <f t="shared" si="595"/>
        <v>0</v>
      </c>
      <c r="L712" s="6">
        <f>G712*12%</f>
        <v>0</v>
      </c>
      <c r="M712" s="6">
        <f t="shared" si="596"/>
        <v>0</v>
      </c>
      <c r="N712" s="6">
        <f t="shared" si="597"/>
        <v>0</v>
      </c>
      <c r="O712" s="3">
        <f t="shared" si="598"/>
        <v>0</v>
      </c>
      <c r="P712" s="65">
        <f t="shared" si="599"/>
        <v>0</v>
      </c>
      <c r="Q712" s="6">
        <f t="shared" si="602"/>
        <v>0</v>
      </c>
      <c r="R712" s="6">
        <f t="shared" si="603"/>
        <v>0</v>
      </c>
      <c r="S712" s="6">
        <f t="shared" si="577"/>
        <v>0</v>
      </c>
      <c r="T712" s="6">
        <f t="shared" si="604"/>
        <v>0</v>
      </c>
      <c r="U712" s="6">
        <f t="shared" si="605"/>
        <v>0</v>
      </c>
      <c r="V712" s="3">
        <f t="shared" si="606"/>
        <v>0</v>
      </c>
      <c r="W712" s="3">
        <f t="shared" si="607"/>
        <v>0</v>
      </c>
      <c r="X712" s="3">
        <f t="shared" si="608"/>
        <v>0</v>
      </c>
      <c r="Y712" s="18" t="e">
        <f t="shared" si="609"/>
        <v>#DIV/0!</v>
      </c>
      <c r="Z712" s="6">
        <f t="shared" si="610"/>
        <v>0</v>
      </c>
      <c r="AA712" s="6">
        <f t="shared" si="611"/>
        <v>0</v>
      </c>
      <c r="AB712" s="6">
        <f t="shared" si="612"/>
        <v>0</v>
      </c>
      <c r="AC712" s="18" t="e">
        <f t="shared" si="613"/>
        <v>#DIV/0!</v>
      </c>
      <c r="AD712" s="6">
        <f t="shared" si="614"/>
        <v>0</v>
      </c>
      <c r="AE712" s="6">
        <f t="shared" si="615"/>
        <v>0</v>
      </c>
      <c r="AF712" s="6">
        <f t="shared" si="616"/>
        <v>0</v>
      </c>
      <c r="AG712" s="6">
        <f t="shared" si="617"/>
        <v>0</v>
      </c>
      <c r="AH712" s="3">
        <f t="shared" si="618"/>
        <v>0</v>
      </c>
      <c r="AI712" s="6">
        <f t="shared" si="619"/>
        <v>0</v>
      </c>
      <c r="AJ712" s="3">
        <f t="shared" si="620"/>
        <v>0</v>
      </c>
      <c r="AK712" s="18" t="e">
        <f t="shared" si="621"/>
        <v>#DIV/0!</v>
      </c>
    </row>
    <row r="713" spans="2:37" x14ac:dyDescent="0.25">
      <c r="B713" s="80"/>
      <c r="H713" s="3">
        <f>G713*0%</f>
        <v>0</v>
      </c>
      <c r="I713" s="3">
        <f t="shared" si="594"/>
        <v>0</v>
      </c>
      <c r="J713" s="6">
        <v>0</v>
      </c>
      <c r="K713" s="6">
        <f t="shared" si="595"/>
        <v>0</v>
      </c>
      <c r="L713" s="6">
        <f>G713*7%</f>
        <v>0</v>
      </c>
      <c r="M713" s="6">
        <f t="shared" si="596"/>
        <v>0</v>
      </c>
      <c r="N713" s="6">
        <f t="shared" si="597"/>
        <v>0</v>
      </c>
      <c r="O713" s="3">
        <f t="shared" si="598"/>
        <v>0</v>
      </c>
      <c r="P713" s="65">
        <f t="shared" si="599"/>
        <v>0</v>
      </c>
      <c r="Q713" s="6">
        <f t="shared" si="602"/>
        <v>0</v>
      </c>
      <c r="R713" s="6">
        <f t="shared" si="603"/>
        <v>0</v>
      </c>
      <c r="S713" s="6">
        <f t="shared" si="577"/>
        <v>0</v>
      </c>
      <c r="T713" s="6">
        <f t="shared" si="604"/>
        <v>0</v>
      </c>
      <c r="U713" s="6">
        <f t="shared" si="605"/>
        <v>0</v>
      </c>
      <c r="V713" s="3">
        <f t="shared" si="606"/>
        <v>0</v>
      </c>
      <c r="W713" s="3">
        <f t="shared" si="607"/>
        <v>0</v>
      </c>
      <c r="X713" s="3">
        <f t="shared" si="608"/>
        <v>0</v>
      </c>
      <c r="Y713" s="18" t="e">
        <f t="shared" si="609"/>
        <v>#DIV/0!</v>
      </c>
      <c r="Z713" s="6">
        <f t="shared" si="610"/>
        <v>0</v>
      </c>
      <c r="AA713" s="6">
        <f t="shared" si="611"/>
        <v>0</v>
      </c>
      <c r="AB713" s="6">
        <f t="shared" si="612"/>
        <v>0</v>
      </c>
      <c r="AC713" s="18" t="e">
        <f t="shared" si="613"/>
        <v>#DIV/0!</v>
      </c>
      <c r="AD713" s="6">
        <f t="shared" si="614"/>
        <v>0</v>
      </c>
      <c r="AE713" s="6">
        <f t="shared" si="615"/>
        <v>0</v>
      </c>
      <c r="AF713" s="6">
        <f t="shared" si="616"/>
        <v>0</v>
      </c>
      <c r="AG713" s="6">
        <f t="shared" si="617"/>
        <v>0</v>
      </c>
      <c r="AH713" s="3">
        <f t="shared" si="618"/>
        <v>0</v>
      </c>
      <c r="AI713" s="6">
        <f t="shared" si="619"/>
        <v>0</v>
      </c>
      <c r="AJ713" s="3">
        <f t="shared" si="620"/>
        <v>0</v>
      </c>
      <c r="AK713" s="18" t="e">
        <f t="shared" si="621"/>
        <v>#DIV/0!</v>
      </c>
    </row>
    <row r="714" spans="2:37" hidden="1" x14ac:dyDescent="0.25">
      <c r="B714" s="80" t="s">
        <v>1277</v>
      </c>
      <c r="C714" t="s">
        <v>1278</v>
      </c>
      <c r="H714" s="3">
        <f>G714*5%</f>
        <v>0</v>
      </c>
      <c r="I714" s="3">
        <f t="shared" si="594"/>
        <v>0</v>
      </c>
      <c r="J714" s="6">
        <v>0</v>
      </c>
      <c r="K714" s="6">
        <f t="shared" si="595"/>
        <v>0</v>
      </c>
      <c r="L714" s="6">
        <f>G714*12%</f>
        <v>0</v>
      </c>
      <c r="M714" s="6">
        <f t="shared" si="596"/>
        <v>0</v>
      </c>
      <c r="N714" s="6">
        <f t="shared" si="597"/>
        <v>0</v>
      </c>
      <c r="O714" s="3">
        <f t="shared" si="598"/>
        <v>0</v>
      </c>
      <c r="P714" s="65">
        <f t="shared" si="599"/>
        <v>0</v>
      </c>
      <c r="Q714" s="6">
        <f t="shared" si="602"/>
        <v>0</v>
      </c>
      <c r="R714" s="6">
        <f t="shared" si="603"/>
        <v>0</v>
      </c>
      <c r="S714" s="6">
        <f t="shared" si="577"/>
        <v>0</v>
      </c>
      <c r="T714" s="6">
        <f t="shared" si="604"/>
        <v>0</v>
      </c>
      <c r="U714" s="6">
        <f t="shared" si="605"/>
        <v>0</v>
      </c>
      <c r="V714" s="3">
        <f t="shared" si="606"/>
        <v>0</v>
      </c>
      <c r="W714" s="3">
        <f t="shared" si="607"/>
        <v>0</v>
      </c>
      <c r="X714" s="3">
        <f t="shared" si="608"/>
        <v>0</v>
      </c>
      <c r="Y714" s="18" t="e">
        <f t="shared" si="609"/>
        <v>#DIV/0!</v>
      </c>
      <c r="Z714" s="6">
        <f t="shared" si="610"/>
        <v>0</v>
      </c>
      <c r="AA714" s="6">
        <f t="shared" si="611"/>
        <v>0</v>
      </c>
      <c r="AB714" s="6">
        <f t="shared" si="612"/>
        <v>0</v>
      </c>
      <c r="AC714" s="18" t="e">
        <f t="shared" si="613"/>
        <v>#DIV/0!</v>
      </c>
      <c r="AD714" s="6">
        <f t="shared" si="614"/>
        <v>0</v>
      </c>
      <c r="AE714" s="6">
        <f t="shared" si="615"/>
        <v>0</v>
      </c>
      <c r="AF714" s="6">
        <f t="shared" si="616"/>
        <v>0</v>
      </c>
      <c r="AG714" s="6">
        <f t="shared" si="617"/>
        <v>0</v>
      </c>
      <c r="AH714" s="3">
        <f t="shared" si="618"/>
        <v>0</v>
      </c>
      <c r="AI714" s="6">
        <f t="shared" si="619"/>
        <v>0</v>
      </c>
      <c r="AJ714" s="3">
        <f t="shared" si="620"/>
        <v>0</v>
      </c>
      <c r="AK714" s="18" t="e">
        <f t="shared" si="621"/>
        <v>#DIV/0!</v>
      </c>
    </row>
    <row r="715" spans="2:37" x14ac:dyDescent="0.25">
      <c r="B715" s="80"/>
      <c r="H715" s="3">
        <f>G715*0%</f>
        <v>0</v>
      </c>
      <c r="I715" s="3">
        <f t="shared" si="594"/>
        <v>0</v>
      </c>
      <c r="J715" s="6">
        <v>0</v>
      </c>
      <c r="K715" s="6">
        <f t="shared" si="595"/>
        <v>0</v>
      </c>
      <c r="L715" s="6">
        <f>G715*7%</f>
        <v>0</v>
      </c>
      <c r="M715" s="6">
        <f t="shared" si="596"/>
        <v>0</v>
      </c>
      <c r="N715" s="6">
        <f t="shared" si="597"/>
        <v>0</v>
      </c>
      <c r="O715" s="3">
        <f t="shared" si="598"/>
        <v>0</v>
      </c>
      <c r="P715" s="65">
        <f t="shared" si="599"/>
        <v>0</v>
      </c>
      <c r="Q715" s="6">
        <f t="shared" si="602"/>
        <v>0</v>
      </c>
      <c r="R715" s="6">
        <f t="shared" si="603"/>
        <v>0</v>
      </c>
      <c r="S715" s="6">
        <f t="shared" si="577"/>
        <v>0</v>
      </c>
      <c r="T715" s="6">
        <f t="shared" si="604"/>
        <v>0</v>
      </c>
      <c r="U715" s="6">
        <f t="shared" si="605"/>
        <v>0</v>
      </c>
      <c r="V715" s="3">
        <f t="shared" si="606"/>
        <v>0</v>
      </c>
      <c r="W715" s="3">
        <f t="shared" si="607"/>
        <v>0</v>
      </c>
      <c r="X715" s="3">
        <f t="shared" si="608"/>
        <v>0</v>
      </c>
      <c r="Y715" s="18" t="e">
        <f t="shared" si="609"/>
        <v>#DIV/0!</v>
      </c>
      <c r="Z715" s="6">
        <f t="shared" si="610"/>
        <v>0</v>
      </c>
      <c r="AA715" s="6">
        <f t="shared" si="611"/>
        <v>0</v>
      </c>
      <c r="AB715" s="6">
        <f t="shared" si="612"/>
        <v>0</v>
      </c>
      <c r="AC715" s="18" t="e">
        <f t="shared" si="613"/>
        <v>#DIV/0!</v>
      </c>
      <c r="AD715" s="6">
        <f t="shared" si="614"/>
        <v>0</v>
      </c>
      <c r="AE715" s="6">
        <f t="shared" si="615"/>
        <v>0</v>
      </c>
      <c r="AF715" s="6">
        <f t="shared" si="616"/>
        <v>0</v>
      </c>
      <c r="AG715" s="6">
        <f t="shared" si="617"/>
        <v>0</v>
      </c>
      <c r="AH715" s="3">
        <f t="shared" si="618"/>
        <v>0</v>
      </c>
      <c r="AI715" s="6">
        <f t="shared" si="619"/>
        <v>0</v>
      </c>
      <c r="AJ715" s="3">
        <f t="shared" si="620"/>
        <v>0</v>
      </c>
      <c r="AK715" s="18" t="e">
        <f t="shared" si="621"/>
        <v>#DIV/0!</v>
      </c>
    </row>
    <row r="716" spans="2:37" hidden="1" x14ac:dyDescent="0.25">
      <c r="B716" s="80" t="s">
        <v>693</v>
      </c>
      <c r="C716" t="s">
        <v>694</v>
      </c>
      <c r="H716" s="3">
        <f>G716*5%</f>
        <v>0</v>
      </c>
      <c r="I716" s="3">
        <f t="shared" si="594"/>
        <v>0</v>
      </c>
      <c r="J716" s="6">
        <v>0</v>
      </c>
      <c r="K716" s="6">
        <f t="shared" si="595"/>
        <v>0</v>
      </c>
      <c r="L716" s="6">
        <f>G716*12%</f>
        <v>0</v>
      </c>
      <c r="M716" s="6">
        <f t="shared" si="596"/>
        <v>0</v>
      </c>
      <c r="N716" s="6">
        <f t="shared" si="597"/>
        <v>0</v>
      </c>
      <c r="O716" s="3">
        <f t="shared" si="598"/>
        <v>0</v>
      </c>
      <c r="P716" s="65">
        <f t="shared" si="599"/>
        <v>0</v>
      </c>
      <c r="Q716" s="6">
        <f t="shared" si="602"/>
        <v>0</v>
      </c>
      <c r="R716" s="6">
        <f t="shared" si="603"/>
        <v>0</v>
      </c>
      <c r="S716" s="6">
        <f t="shared" si="577"/>
        <v>0</v>
      </c>
      <c r="T716" s="6">
        <f t="shared" si="604"/>
        <v>0</v>
      </c>
      <c r="U716" s="6">
        <f t="shared" si="605"/>
        <v>0</v>
      </c>
      <c r="V716" s="3">
        <f t="shared" si="606"/>
        <v>0</v>
      </c>
      <c r="W716" s="3">
        <f t="shared" si="607"/>
        <v>0</v>
      </c>
      <c r="X716" s="3">
        <f t="shared" si="608"/>
        <v>0</v>
      </c>
      <c r="Y716" s="18" t="e">
        <f t="shared" si="609"/>
        <v>#DIV/0!</v>
      </c>
      <c r="Z716" s="6">
        <f t="shared" si="610"/>
        <v>0</v>
      </c>
      <c r="AA716" s="6">
        <f t="shared" si="611"/>
        <v>0</v>
      </c>
      <c r="AB716" s="6">
        <f t="shared" si="612"/>
        <v>0</v>
      </c>
      <c r="AC716" s="18" t="e">
        <f t="shared" si="613"/>
        <v>#DIV/0!</v>
      </c>
      <c r="AD716" s="6">
        <f t="shared" si="614"/>
        <v>0</v>
      </c>
      <c r="AE716" s="6">
        <f t="shared" si="615"/>
        <v>0</v>
      </c>
      <c r="AF716" s="6">
        <f t="shared" si="616"/>
        <v>0</v>
      </c>
      <c r="AG716" s="6">
        <f t="shared" si="617"/>
        <v>0</v>
      </c>
      <c r="AH716" s="3">
        <f t="shared" si="618"/>
        <v>0</v>
      </c>
      <c r="AI716" s="6">
        <f t="shared" si="619"/>
        <v>0</v>
      </c>
      <c r="AJ716" s="3">
        <f t="shared" si="620"/>
        <v>0</v>
      </c>
      <c r="AK716" s="18" t="e">
        <f t="shared" si="621"/>
        <v>#DIV/0!</v>
      </c>
    </row>
    <row r="717" spans="2:37" hidden="1" x14ac:dyDescent="0.25">
      <c r="B717" s="80" t="s">
        <v>695</v>
      </c>
      <c r="C717" t="s">
        <v>696</v>
      </c>
      <c r="E717">
        <v>20.9</v>
      </c>
      <c r="H717" s="3">
        <f>G717*5%</f>
        <v>0</v>
      </c>
      <c r="I717" s="3">
        <f t="shared" si="594"/>
        <v>0</v>
      </c>
      <c r="J717" s="6">
        <v>0</v>
      </c>
      <c r="K717" s="6">
        <f t="shared" si="595"/>
        <v>0</v>
      </c>
      <c r="L717" s="6">
        <f>G717*12%</f>
        <v>0</v>
      </c>
      <c r="M717" s="6">
        <f t="shared" si="596"/>
        <v>0</v>
      </c>
      <c r="N717" s="6">
        <f t="shared" si="597"/>
        <v>0</v>
      </c>
      <c r="O717" s="3">
        <f t="shared" si="598"/>
        <v>0</v>
      </c>
      <c r="P717" s="65">
        <f t="shared" si="599"/>
        <v>0</v>
      </c>
      <c r="Q717" s="6">
        <f t="shared" si="602"/>
        <v>0</v>
      </c>
      <c r="R717" s="6">
        <f t="shared" si="603"/>
        <v>0</v>
      </c>
      <c r="S717" s="6">
        <f t="shared" si="577"/>
        <v>0</v>
      </c>
      <c r="T717" s="6">
        <f t="shared" si="604"/>
        <v>0</v>
      </c>
      <c r="U717" s="6">
        <f t="shared" si="605"/>
        <v>0</v>
      </c>
      <c r="V717" s="3">
        <f t="shared" si="606"/>
        <v>0</v>
      </c>
      <c r="W717" s="3">
        <f t="shared" si="607"/>
        <v>0</v>
      </c>
      <c r="X717" s="3">
        <f t="shared" si="608"/>
        <v>0</v>
      </c>
      <c r="Y717" s="18" t="e">
        <f t="shared" si="609"/>
        <v>#DIV/0!</v>
      </c>
      <c r="Z717" s="6">
        <f t="shared" si="610"/>
        <v>0</v>
      </c>
      <c r="AA717" s="6">
        <f t="shared" si="611"/>
        <v>0</v>
      </c>
      <c r="AB717" s="6">
        <f t="shared" si="612"/>
        <v>0</v>
      </c>
      <c r="AC717" s="18" t="e">
        <f t="shared" si="613"/>
        <v>#DIV/0!</v>
      </c>
      <c r="AD717" s="6">
        <f t="shared" si="614"/>
        <v>0</v>
      </c>
      <c r="AE717" s="6">
        <f t="shared" si="615"/>
        <v>0</v>
      </c>
      <c r="AF717" s="6">
        <f t="shared" si="616"/>
        <v>0</v>
      </c>
      <c r="AG717" s="6">
        <f t="shared" si="617"/>
        <v>0</v>
      </c>
      <c r="AH717" s="3">
        <f t="shared" si="618"/>
        <v>0</v>
      </c>
      <c r="AI717" s="6">
        <f t="shared" si="619"/>
        <v>0</v>
      </c>
      <c r="AJ717" s="3">
        <f t="shared" si="620"/>
        <v>0</v>
      </c>
      <c r="AK717" s="18" t="e">
        <f t="shared" si="621"/>
        <v>#DIV/0!</v>
      </c>
    </row>
    <row r="718" spans="2:37" x14ac:dyDescent="0.25">
      <c r="B718" s="80"/>
      <c r="H718" s="3">
        <f>G718*0%</f>
        <v>0</v>
      </c>
      <c r="I718" s="3">
        <f t="shared" si="594"/>
        <v>0</v>
      </c>
      <c r="J718" s="6">
        <v>0</v>
      </c>
      <c r="K718" s="6">
        <f t="shared" si="595"/>
        <v>0</v>
      </c>
      <c r="L718" s="6">
        <f>G718*7%</f>
        <v>0</v>
      </c>
      <c r="M718" s="6">
        <f t="shared" si="596"/>
        <v>0</v>
      </c>
      <c r="N718" s="6">
        <f t="shared" si="597"/>
        <v>0</v>
      </c>
      <c r="O718" s="3">
        <f t="shared" si="598"/>
        <v>0</v>
      </c>
      <c r="P718" s="65">
        <f t="shared" si="599"/>
        <v>0</v>
      </c>
      <c r="Q718" s="6">
        <f t="shared" si="602"/>
        <v>0</v>
      </c>
      <c r="R718" s="6">
        <f t="shared" si="603"/>
        <v>0</v>
      </c>
      <c r="S718" s="6">
        <f t="shared" si="577"/>
        <v>0</v>
      </c>
      <c r="T718" s="6">
        <f t="shared" si="604"/>
        <v>0</v>
      </c>
      <c r="U718" s="6">
        <f t="shared" si="605"/>
        <v>0</v>
      </c>
      <c r="V718" s="3">
        <f t="shared" si="606"/>
        <v>0</v>
      </c>
      <c r="W718" s="3">
        <f t="shared" si="607"/>
        <v>0</v>
      </c>
      <c r="X718" s="3">
        <f t="shared" si="608"/>
        <v>0</v>
      </c>
      <c r="Y718" s="18" t="e">
        <f t="shared" si="609"/>
        <v>#DIV/0!</v>
      </c>
      <c r="Z718" s="6">
        <f t="shared" si="610"/>
        <v>0</v>
      </c>
      <c r="AA718" s="6">
        <f t="shared" si="611"/>
        <v>0</v>
      </c>
      <c r="AB718" s="6">
        <f t="shared" si="612"/>
        <v>0</v>
      </c>
      <c r="AC718" s="18" t="e">
        <f t="shared" si="613"/>
        <v>#DIV/0!</v>
      </c>
      <c r="AD718" s="6">
        <f t="shared" si="614"/>
        <v>0</v>
      </c>
      <c r="AE718" s="6">
        <f t="shared" si="615"/>
        <v>0</v>
      </c>
      <c r="AF718" s="6">
        <f t="shared" si="616"/>
        <v>0</v>
      </c>
      <c r="AG718" s="6">
        <f t="shared" si="617"/>
        <v>0</v>
      </c>
      <c r="AH718" s="3">
        <f t="shared" si="618"/>
        <v>0</v>
      </c>
      <c r="AI718" s="6">
        <f t="shared" si="619"/>
        <v>0</v>
      </c>
      <c r="AJ718" s="3">
        <f t="shared" si="620"/>
        <v>0</v>
      </c>
      <c r="AK718" s="18" t="e">
        <f t="shared" si="621"/>
        <v>#DIV/0!</v>
      </c>
    </row>
    <row r="719" spans="2:37" hidden="1" x14ac:dyDescent="0.25">
      <c r="B719" s="80" t="s">
        <v>1243</v>
      </c>
      <c r="C719" t="s">
        <v>1244</v>
      </c>
      <c r="H719" s="3">
        <f>G719*5%</f>
        <v>0</v>
      </c>
      <c r="I719" s="3">
        <f t="shared" si="594"/>
        <v>0</v>
      </c>
      <c r="J719" s="6">
        <v>0</v>
      </c>
      <c r="K719" s="6">
        <f t="shared" si="595"/>
        <v>0</v>
      </c>
      <c r="L719" s="6">
        <f>G719*12%</f>
        <v>0</v>
      </c>
      <c r="M719" s="6">
        <f t="shared" si="596"/>
        <v>0</v>
      </c>
      <c r="N719" s="6">
        <f t="shared" si="597"/>
        <v>0</v>
      </c>
      <c r="O719" s="3">
        <f t="shared" si="598"/>
        <v>0</v>
      </c>
      <c r="P719" s="65">
        <f t="shared" si="599"/>
        <v>0</v>
      </c>
      <c r="Q719" s="6">
        <f t="shared" si="602"/>
        <v>0</v>
      </c>
      <c r="R719" s="6">
        <f t="shared" si="603"/>
        <v>0</v>
      </c>
      <c r="S719" s="6">
        <f t="shared" si="577"/>
        <v>0</v>
      </c>
      <c r="T719" s="6">
        <f t="shared" si="604"/>
        <v>0</v>
      </c>
      <c r="U719" s="6">
        <f t="shared" si="605"/>
        <v>0</v>
      </c>
      <c r="V719" s="3">
        <f t="shared" si="606"/>
        <v>0</v>
      </c>
      <c r="W719" s="3">
        <f t="shared" si="607"/>
        <v>0</v>
      </c>
      <c r="X719" s="3">
        <f t="shared" si="608"/>
        <v>0</v>
      </c>
      <c r="Y719" s="18" t="e">
        <f t="shared" si="609"/>
        <v>#DIV/0!</v>
      </c>
      <c r="Z719" s="6">
        <f t="shared" si="610"/>
        <v>0</v>
      </c>
      <c r="AA719" s="6">
        <f t="shared" si="611"/>
        <v>0</v>
      </c>
      <c r="AB719" s="6">
        <f t="shared" si="612"/>
        <v>0</v>
      </c>
      <c r="AC719" s="18" t="e">
        <f t="shared" si="613"/>
        <v>#DIV/0!</v>
      </c>
      <c r="AD719" s="6">
        <f t="shared" si="614"/>
        <v>0</v>
      </c>
      <c r="AE719" s="6">
        <f t="shared" si="615"/>
        <v>0</v>
      </c>
      <c r="AF719" s="6">
        <f t="shared" si="616"/>
        <v>0</v>
      </c>
      <c r="AG719" s="6">
        <f t="shared" si="617"/>
        <v>0</v>
      </c>
      <c r="AH719" s="3">
        <f t="shared" si="618"/>
        <v>0</v>
      </c>
      <c r="AI719" s="6">
        <f t="shared" si="619"/>
        <v>0</v>
      </c>
      <c r="AJ719" s="3">
        <f t="shared" si="620"/>
        <v>0</v>
      </c>
      <c r="AK719" s="18" t="e">
        <f t="shared" si="621"/>
        <v>#DIV/0!</v>
      </c>
    </row>
    <row r="720" spans="2:37" hidden="1" x14ac:dyDescent="0.25">
      <c r="B720" s="80" t="s">
        <v>1245</v>
      </c>
      <c r="C720" t="s">
        <v>1246</v>
      </c>
      <c r="E720"/>
      <c r="H720" s="3">
        <f>G720*5%</f>
        <v>0</v>
      </c>
      <c r="I720" s="3">
        <f t="shared" si="594"/>
        <v>0</v>
      </c>
      <c r="J720" s="6">
        <v>0</v>
      </c>
      <c r="K720" s="6">
        <f t="shared" si="595"/>
        <v>0</v>
      </c>
      <c r="L720" s="6">
        <f>G720*12%</f>
        <v>0</v>
      </c>
      <c r="M720" s="6">
        <f t="shared" si="596"/>
        <v>0</v>
      </c>
      <c r="N720" s="6">
        <f t="shared" si="597"/>
        <v>0</v>
      </c>
      <c r="O720" s="3">
        <f t="shared" si="598"/>
        <v>0</v>
      </c>
      <c r="P720" s="65">
        <f t="shared" si="599"/>
        <v>0</v>
      </c>
      <c r="Q720" s="6">
        <f t="shared" si="602"/>
        <v>0</v>
      </c>
      <c r="R720" s="6">
        <f t="shared" si="603"/>
        <v>0</v>
      </c>
      <c r="S720" s="6">
        <f t="shared" si="577"/>
        <v>0</v>
      </c>
      <c r="T720" s="6">
        <f t="shared" si="604"/>
        <v>0</v>
      </c>
      <c r="U720" s="6">
        <f t="shared" si="605"/>
        <v>0</v>
      </c>
      <c r="V720" s="3">
        <f t="shared" si="606"/>
        <v>0</v>
      </c>
      <c r="W720" s="3">
        <f t="shared" si="607"/>
        <v>0</v>
      </c>
      <c r="X720" s="3">
        <f t="shared" si="608"/>
        <v>0</v>
      </c>
      <c r="Y720" s="18" t="e">
        <f t="shared" si="609"/>
        <v>#DIV/0!</v>
      </c>
      <c r="Z720" s="6">
        <f t="shared" si="610"/>
        <v>0</v>
      </c>
      <c r="AA720" s="6">
        <f t="shared" si="611"/>
        <v>0</v>
      </c>
      <c r="AB720" s="6">
        <f t="shared" si="612"/>
        <v>0</v>
      </c>
      <c r="AC720" s="18" t="e">
        <f t="shared" si="613"/>
        <v>#DIV/0!</v>
      </c>
      <c r="AD720" s="6">
        <f t="shared" si="614"/>
        <v>0</v>
      </c>
      <c r="AE720" s="6">
        <f t="shared" si="615"/>
        <v>0</v>
      </c>
      <c r="AF720" s="6">
        <f t="shared" si="616"/>
        <v>0</v>
      </c>
      <c r="AG720" s="6">
        <f t="shared" si="617"/>
        <v>0</v>
      </c>
      <c r="AH720" s="3">
        <f t="shared" si="618"/>
        <v>0</v>
      </c>
      <c r="AI720" s="6">
        <f t="shared" si="619"/>
        <v>0</v>
      </c>
      <c r="AJ720" s="3">
        <f t="shared" si="620"/>
        <v>0</v>
      </c>
      <c r="AK720" s="18" t="e">
        <f t="shared" si="621"/>
        <v>#DIV/0!</v>
      </c>
    </row>
    <row r="721" spans="2:37" hidden="1" x14ac:dyDescent="0.25">
      <c r="B721" s="80" t="s">
        <v>1279</v>
      </c>
      <c r="C721" t="s">
        <v>1280</v>
      </c>
      <c r="H721" s="3">
        <f>G721*5%</f>
        <v>0</v>
      </c>
      <c r="I721" s="3">
        <f t="shared" si="594"/>
        <v>0</v>
      </c>
      <c r="J721" s="6">
        <v>0</v>
      </c>
      <c r="K721" s="6">
        <f t="shared" si="595"/>
        <v>0</v>
      </c>
      <c r="L721" s="6">
        <f>G721*12%</f>
        <v>0</v>
      </c>
      <c r="M721" s="6">
        <f t="shared" si="596"/>
        <v>0</v>
      </c>
      <c r="N721" s="6">
        <f t="shared" si="597"/>
        <v>0</v>
      </c>
      <c r="O721" s="3">
        <f t="shared" si="598"/>
        <v>0</v>
      </c>
      <c r="P721" s="65">
        <f t="shared" si="599"/>
        <v>0</v>
      </c>
      <c r="Q721" s="6">
        <f t="shared" si="602"/>
        <v>0</v>
      </c>
      <c r="R721" s="6">
        <f t="shared" si="603"/>
        <v>0</v>
      </c>
      <c r="S721" s="6">
        <f t="shared" si="577"/>
        <v>0</v>
      </c>
      <c r="T721" s="6">
        <f t="shared" si="604"/>
        <v>0</v>
      </c>
      <c r="U721" s="6">
        <f t="shared" si="605"/>
        <v>0</v>
      </c>
      <c r="V721" s="3">
        <f t="shared" si="606"/>
        <v>0</v>
      </c>
      <c r="W721" s="3">
        <f t="shared" si="607"/>
        <v>0</v>
      </c>
      <c r="X721" s="3">
        <f t="shared" si="608"/>
        <v>0</v>
      </c>
      <c r="Y721" s="18" t="e">
        <f t="shared" si="609"/>
        <v>#DIV/0!</v>
      </c>
      <c r="Z721" s="6">
        <f t="shared" si="610"/>
        <v>0</v>
      </c>
      <c r="AA721" s="6">
        <f t="shared" si="611"/>
        <v>0</v>
      </c>
      <c r="AB721" s="6">
        <f t="shared" si="612"/>
        <v>0</v>
      </c>
      <c r="AC721" s="18" t="e">
        <f t="shared" si="613"/>
        <v>#DIV/0!</v>
      </c>
      <c r="AD721" s="6">
        <f t="shared" si="614"/>
        <v>0</v>
      </c>
      <c r="AE721" s="6">
        <f t="shared" si="615"/>
        <v>0</v>
      </c>
      <c r="AF721" s="6">
        <f t="shared" si="616"/>
        <v>0</v>
      </c>
      <c r="AG721" s="6">
        <f t="shared" si="617"/>
        <v>0</v>
      </c>
      <c r="AH721" s="3">
        <f t="shared" si="618"/>
        <v>0</v>
      </c>
      <c r="AI721" s="6">
        <f t="shared" si="619"/>
        <v>0</v>
      </c>
      <c r="AJ721" s="3">
        <f t="shared" si="620"/>
        <v>0</v>
      </c>
      <c r="AK721" s="18" t="e">
        <f t="shared" si="621"/>
        <v>#DIV/0!</v>
      </c>
    </row>
    <row r="722" spans="2:37" hidden="1" x14ac:dyDescent="0.25">
      <c r="B722" s="80" t="s">
        <v>717</v>
      </c>
      <c r="C722" t="s">
        <v>718</v>
      </c>
      <c r="H722" s="3">
        <f>G722*5%</f>
        <v>0</v>
      </c>
      <c r="I722" s="3">
        <f t="shared" si="594"/>
        <v>0</v>
      </c>
      <c r="J722" s="6">
        <v>0</v>
      </c>
      <c r="K722" s="6">
        <f t="shared" si="595"/>
        <v>0</v>
      </c>
      <c r="L722" s="6">
        <f>G722*12%</f>
        <v>0</v>
      </c>
      <c r="M722" s="6">
        <f t="shared" si="596"/>
        <v>0</v>
      </c>
      <c r="N722" s="6">
        <f t="shared" si="597"/>
        <v>0</v>
      </c>
      <c r="O722" s="3">
        <f t="shared" si="598"/>
        <v>0</v>
      </c>
      <c r="P722" s="65">
        <f t="shared" si="599"/>
        <v>0</v>
      </c>
      <c r="Q722" s="6">
        <f t="shared" si="602"/>
        <v>0</v>
      </c>
      <c r="R722" s="6">
        <f t="shared" si="603"/>
        <v>0</v>
      </c>
      <c r="S722" s="6">
        <f t="shared" si="577"/>
        <v>0</v>
      </c>
      <c r="T722" s="6">
        <f t="shared" si="604"/>
        <v>0</v>
      </c>
      <c r="U722" s="6">
        <f t="shared" si="605"/>
        <v>0</v>
      </c>
      <c r="V722" s="3">
        <f t="shared" si="606"/>
        <v>0</v>
      </c>
      <c r="W722" s="3">
        <f t="shared" si="607"/>
        <v>0</v>
      </c>
      <c r="X722" s="3">
        <f t="shared" si="608"/>
        <v>0</v>
      </c>
      <c r="Y722" s="18" t="e">
        <f t="shared" si="609"/>
        <v>#DIV/0!</v>
      </c>
      <c r="Z722" s="6">
        <f t="shared" si="610"/>
        <v>0</v>
      </c>
      <c r="AA722" s="6">
        <f t="shared" si="611"/>
        <v>0</v>
      </c>
      <c r="AB722" s="6">
        <f t="shared" si="612"/>
        <v>0</v>
      </c>
      <c r="AC722" s="18" t="e">
        <f t="shared" si="613"/>
        <v>#DIV/0!</v>
      </c>
      <c r="AD722" s="6">
        <f t="shared" si="614"/>
        <v>0</v>
      </c>
      <c r="AE722" s="6">
        <f t="shared" si="615"/>
        <v>0</v>
      </c>
      <c r="AF722" s="6">
        <f t="shared" si="616"/>
        <v>0</v>
      </c>
      <c r="AG722" s="6">
        <f t="shared" si="617"/>
        <v>0</v>
      </c>
      <c r="AH722" s="3">
        <f t="shared" si="618"/>
        <v>0</v>
      </c>
      <c r="AI722" s="6">
        <f t="shared" si="619"/>
        <v>0</v>
      </c>
      <c r="AJ722" s="3">
        <f t="shared" si="620"/>
        <v>0</v>
      </c>
      <c r="AK722" s="18" t="e">
        <f t="shared" si="621"/>
        <v>#DIV/0!</v>
      </c>
    </row>
    <row r="723" spans="2:37" x14ac:dyDescent="0.25">
      <c r="B723" s="80"/>
      <c r="H723" s="3">
        <f>G723*0%</f>
        <v>0</v>
      </c>
      <c r="I723" s="3">
        <f t="shared" si="594"/>
        <v>0</v>
      </c>
      <c r="J723" s="6">
        <v>0</v>
      </c>
      <c r="K723" s="6">
        <f t="shared" si="595"/>
        <v>0</v>
      </c>
      <c r="L723" s="6">
        <f>G723*7%</f>
        <v>0</v>
      </c>
      <c r="M723" s="6">
        <f t="shared" si="596"/>
        <v>0</v>
      </c>
      <c r="N723" s="6">
        <f t="shared" si="597"/>
        <v>0</v>
      </c>
      <c r="O723" s="3">
        <f t="shared" si="598"/>
        <v>0</v>
      </c>
      <c r="P723" s="65">
        <f t="shared" si="599"/>
        <v>0</v>
      </c>
      <c r="Q723" s="6">
        <f t="shared" si="602"/>
        <v>0</v>
      </c>
      <c r="R723" s="6">
        <f t="shared" si="603"/>
        <v>0</v>
      </c>
      <c r="S723" s="6">
        <f t="shared" ref="S723:S786" si="622">N723*4%</f>
        <v>0</v>
      </c>
      <c r="T723" s="6">
        <f t="shared" si="604"/>
        <v>0</v>
      </c>
      <c r="U723" s="6">
        <f t="shared" si="605"/>
        <v>0</v>
      </c>
      <c r="V723" s="3">
        <f t="shared" si="606"/>
        <v>0</v>
      </c>
      <c r="W723" s="3">
        <f t="shared" si="607"/>
        <v>0</v>
      </c>
      <c r="X723" s="3">
        <f t="shared" si="608"/>
        <v>0</v>
      </c>
      <c r="Y723" s="18" t="e">
        <f t="shared" si="609"/>
        <v>#DIV/0!</v>
      </c>
      <c r="Z723" s="6">
        <f t="shared" si="610"/>
        <v>0</v>
      </c>
      <c r="AA723" s="6">
        <f t="shared" si="611"/>
        <v>0</v>
      </c>
      <c r="AB723" s="6">
        <f t="shared" si="612"/>
        <v>0</v>
      </c>
      <c r="AC723" s="18" t="e">
        <f t="shared" si="613"/>
        <v>#DIV/0!</v>
      </c>
      <c r="AD723" s="6">
        <f t="shared" si="614"/>
        <v>0</v>
      </c>
      <c r="AE723" s="6">
        <f t="shared" si="615"/>
        <v>0</v>
      </c>
      <c r="AF723" s="6">
        <f t="shared" si="616"/>
        <v>0</v>
      </c>
      <c r="AG723" s="6">
        <f t="shared" si="617"/>
        <v>0</v>
      </c>
      <c r="AH723" s="3">
        <f t="shared" si="618"/>
        <v>0</v>
      </c>
      <c r="AI723" s="6">
        <f t="shared" si="619"/>
        <v>0</v>
      </c>
      <c r="AJ723" s="3">
        <f t="shared" si="620"/>
        <v>0</v>
      </c>
      <c r="AK723" s="18" t="e">
        <f t="shared" si="621"/>
        <v>#DIV/0!</v>
      </c>
    </row>
    <row r="724" spans="2:37" hidden="1" x14ac:dyDescent="0.25">
      <c r="B724" s="80" t="s">
        <v>697</v>
      </c>
      <c r="C724" t="s">
        <v>698</v>
      </c>
      <c r="H724" s="3">
        <f>G724*5%</f>
        <v>0</v>
      </c>
      <c r="I724" s="3">
        <f t="shared" si="594"/>
        <v>0</v>
      </c>
      <c r="J724" s="6">
        <v>0</v>
      </c>
      <c r="K724" s="6">
        <f t="shared" si="595"/>
        <v>0</v>
      </c>
      <c r="L724" s="6">
        <f>G724*12%</f>
        <v>0</v>
      </c>
      <c r="M724" s="6">
        <f t="shared" si="596"/>
        <v>0</v>
      </c>
      <c r="N724" s="6">
        <f t="shared" si="597"/>
        <v>0</v>
      </c>
      <c r="O724" s="3">
        <f t="shared" si="598"/>
        <v>0</v>
      </c>
      <c r="P724" s="65">
        <f t="shared" si="599"/>
        <v>0</v>
      </c>
      <c r="Q724" s="6">
        <f t="shared" si="602"/>
        <v>0</v>
      </c>
      <c r="R724" s="6">
        <f t="shared" si="603"/>
        <v>0</v>
      </c>
      <c r="S724" s="6">
        <f t="shared" si="622"/>
        <v>0</v>
      </c>
      <c r="T724" s="6">
        <f t="shared" si="604"/>
        <v>0</v>
      </c>
      <c r="U724" s="6">
        <f t="shared" si="605"/>
        <v>0</v>
      </c>
      <c r="V724" s="3">
        <f t="shared" si="606"/>
        <v>0</v>
      </c>
      <c r="W724" s="3">
        <f t="shared" si="607"/>
        <v>0</v>
      </c>
      <c r="X724" s="3">
        <f t="shared" si="608"/>
        <v>0</v>
      </c>
      <c r="Y724" s="18" t="e">
        <f t="shared" si="609"/>
        <v>#DIV/0!</v>
      </c>
      <c r="Z724" s="6">
        <f t="shared" si="610"/>
        <v>0</v>
      </c>
      <c r="AA724" s="6">
        <f t="shared" si="611"/>
        <v>0</v>
      </c>
      <c r="AB724" s="6">
        <f t="shared" si="612"/>
        <v>0</v>
      </c>
      <c r="AC724" s="18" t="e">
        <f t="shared" si="613"/>
        <v>#DIV/0!</v>
      </c>
      <c r="AD724" s="6">
        <f t="shared" si="614"/>
        <v>0</v>
      </c>
      <c r="AE724" s="6">
        <f t="shared" si="615"/>
        <v>0</v>
      </c>
      <c r="AF724" s="6">
        <f t="shared" si="616"/>
        <v>0</v>
      </c>
      <c r="AG724" s="6">
        <f t="shared" si="617"/>
        <v>0</v>
      </c>
      <c r="AH724" s="3">
        <f t="shared" si="618"/>
        <v>0</v>
      </c>
      <c r="AI724" s="6">
        <f t="shared" si="619"/>
        <v>0</v>
      </c>
      <c r="AJ724" s="3">
        <f t="shared" si="620"/>
        <v>0</v>
      </c>
      <c r="AK724" s="18" t="e">
        <f t="shared" si="621"/>
        <v>#DIV/0!</v>
      </c>
    </row>
    <row r="725" spans="2:37" x14ac:dyDescent="0.25">
      <c r="B725" s="80"/>
      <c r="H725" s="3">
        <f>G725*0%</f>
        <v>0</v>
      </c>
      <c r="I725" s="3">
        <f t="shared" si="594"/>
        <v>0</v>
      </c>
      <c r="J725" s="6">
        <v>0</v>
      </c>
      <c r="K725" s="6">
        <f t="shared" si="595"/>
        <v>0</v>
      </c>
      <c r="L725" s="6">
        <f>G725*7%</f>
        <v>0</v>
      </c>
      <c r="M725" s="6">
        <f t="shared" si="596"/>
        <v>0</v>
      </c>
      <c r="N725" s="6">
        <f t="shared" si="597"/>
        <v>0</v>
      </c>
      <c r="O725" s="3">
        <f t="shared" si="598"/>
        <v>0</v>
      </c>
      <c r="P725" s="65">
        <f t="shared" si="599"/>
        <v>0</v>
      </c>
      <c r="Q725" s="6">
        <f t="shared" si="602"/>
        <v>0</v>
      </c>
      <c r="R725" s="6">
        <f t="shared" si="603"/>
        <v>0</v>
      </c>
      <c r="S725" s="6">
        <f t="shared" si="622"/>
        <v>0</v>
      </c>
      <c r="T725" s="6">
        <f t="shared" si="604"/>
        <v>0</v>
      </c>
      <c r="U725" s="6">
        <f t="shared" si="605"/>
        <v>0</v>
      </c>
      <c r="V725" s="3">
        <f t="shared" si="606"/>
        <v>0</v>
      </c>
      <c r="W725" s="3">
        <f t="shared" si="607"/>
        <v>0</v>
      </c>
      <c r="X725" s="3">
        <f t="shared" si="608"/>
        <v>0</v>
      </c>
      <c r="Y725" s="18" t="e">
        <f t="shared" si="609"/>
        <v>#DIV/0!</v>
      </c>
      <c r="Z725" s="6">
        <f t="shared" si="610"/>
        <v>0</v>
      </c>
      <c r="AA725" s="6">
        <f t="shared" si="611"/>
        <v>0</v>
      </c>
      <c r="AB725" s="6">
        <f t="shared" si="612"/>
        <v>0</v>
      </c>
      <c r="AC725" s="18" t="e">
        <f t="shared" si="613"/>
        <v>#DIV/0!</v>
      </c>
      <c r="AD725" s="6">
        <f t="shared" si="614"/>
        <v>0</v>
      </c>
      <c r="AE725" s="6">
        <f t="shared" si="615"/>
        <v>0</v>
      </c>
      <c r="AF725" s="6">
        <f t="shared" si="616"/>
        <v>0</v>
      </c>
      <c r="AG725" s="6">
        <f t="shared" si="617"/>
        <v>0</v>
      </c>
      <c r="AH725" s="3">
        <f t="shared" si="618"/>
        <v>0</v>
      </c>
      <c r="AI725" s="6">
        <f t="shared" si="619"/>
        <v>0</v>
      </c>
      <c r="AJ725" s="3">
        <f t="shared" si="620"/>
        <v>0</v>
      </c>
      <c r="AK725" s="18" t="e">
        <f t="shared" si="621"/>
        <v>#DIV/0!</v>
      </c>
    </row>
    <row r="726" spans="2:37" hidden="1" x14ac:dyDescent="0.25">
      <c r="B726" s="80" t="s">
        <v>701</v>
      </c>
      <c r="C726" t="s">
        <v>702</v>
      </c>
      <c r="E726"/>
      <c r="H726" s="3">
        <f>G726*5%</f>
        <v>0</v>
      </c>
      <c r="I726" s="3">
        <f t="shared" si="594"/>
        <v>0</v>
      </c>
      <c r="J726" s="6">
        <v>0</v>
      </c>
      <c r="K726" s="6">
        <f t="shared" si="595"/>
        <v>0</v>
      </c>
      <c r="L726" s="6">
        <f>G726*12%</f>
        <v>0</v>
      </c>
      <c r="M726" s="6">
        <f t="shared" si="596"/>
        <v>0</v>
      </c>
      <c r="N726" s="6">
        <f t="shared" si="597"/>
        <v>0</v>
      </c>
      <c r="O726" s="3">
        <f t="shared" si="598"/>
        <v>0</v>
      </c>
      <c r="P726" s="65">
        <f t="shared" si="599"/>
        <v>0</v>
      </c>
      <c r="Q726" s="6">
        <f t="shared" si="602"/>
        <v>0</v>
      </c>
      <c r="R726" s="6">
        <f t="shared" si="603"/>
        <v>0</v>
      </c>
      <c r="S726" s="6">
        <f t="shared" si="622"/>
        <v>0</v>
      </c>
      <c r="T726" s="6">
        <f t="shared" si="604"/>
        <v>0</v>
      </c>
      <c r="U726" s="6">
        <f t="shared" si="605"/>
        <v>0</v>
      </c>
      <c r="V726" s="3">
        <f t="shared" si="606"/>
        <v>0</v>
      </c>
      <c r="W726" s="3">
        <f t="shared" si="607"/>
        <v>0</v>
      </c>
      <c r="X726" s="3">
        <f t="shared" si="608"/>
        <v>0</v>
      </c>
      <c r="Y726" s="18" t="e">
        <f t="shared" si="609"/>
        <v>#DIV/0!</v>
      </c>
      <c r="Z726" s="6">
        <f t="shared" si="610"/>
        <v>0</v>
      </c>
      <c r="AA726" s="6">
        <f t="shared" si="611"/>
        <v>0</v>
      </c>
      <c r="AB726" s="6">
        <f t="shared" si="612"/>
        <v>0</v>
      </c>
      <c r="AC726" s="18" t="e">
        <f t="shared" si="613"/>
        <v>#DIV/0!</v>
      </c>
      <c r="AD726" s="6">
        <f t="shared" si="614"/>
        <v>0</v>
      </c>
      <c r="AE726" s="6">
        <f t="shared" si="615"/>
        <v>0</v>
      </c>
      <c r="AF726" s="6">
        <f t="shared" si="616"/>
        <v>0</v>
      </c>
      <c r="AG726" s="6">
        <f t="shared" si="617"/>
        <v>0</v>
      </c>
      <c r="AH726" s="3">
        <f t="shared" si="618"/>
        <v>0</v>
      </c>
      <c r="AI726" s="6">
        <f t="shared" si="619"/>
        <v>0</v>
      </c>
      <c r="AJ726" s="3">
        <f t="shared" si="620"/>
        <v>0</v>
      </c>
      <c r="AK726" s="18" t="e">
        <f t="shared" si="621"/>
        <v>#DIV/0!</v>
      </c>
    </row>
    <row r="727" spans="2:37" hidden="1" x14ac:dyDescent="0.25">
      <c r="B727" s="80" t="s">
        <v>1281</v>
      </c>
      <c r="C727" t="s">
        <v>1282</v>
      </c>
      <c r="H727" s="3">
        <f>G727*5%</f>
        <v>0</v>
      </c>
      <c r="I727" s="3">
        <f t="shared" si="594"/>
        <v>0</v>
      </c>
      <c r="J727" s="6">
        <v>0</v>
      </c>
      <c r="K727" s="6">
        <f t="shared" si="595"/>
        <v>0</v>
      </c>
      <c r="L727" s="6">
        <f>G727*12%</f>
        <v>0</v>
      </c>
      <c r="M727" s="6">
        <f t="shared" si="596"/>
        <v>0</v>
      </c>
      <c r="N727" s="6">
        <f t="shared" si="597"/>
        <v>0</v>
      </c>
      <c r="O727" s="3">
        <f t="shared" si="598"/>
        <v>0</v>
      </c>
      <c r="P727" s="65">
        <f t="shared" si="599"/>
        <v>0</v>
      </c>
      <c r="Q727" s="6">
        <f t="shared" si="602"/>
        <v>0</v>
      </c>
      <c r="R727" s="6">
        <f t="shared" si="603"/>
        <v>0</v>
      </c>
      <c r="S727" s="6">
        <f t="shared" si="622"/>
        <v>0</v>
      </c>
      <c r="T727" s="6">
        <f t="shared" si="604"/>
        <v>0</v>
      </c>
      <c r="U727" s="6">
        <f t="shared" si="605"/>
        <v>0</v>
      </c>
      <c r="V727" s="3">
        <f t="shared" si="606"/>
        <v>0</v>
      </c>
      <c r="W727" s="3">
        <f t="shared" si="607"/>
        <v>0</v>
      </c>
      <c r="X727" s="3">
        <f t="shared" si="608"/>
        <v>0</v>
      </c>
      <c r="Y727" s="18" t="e">
        <f t="shared" si="609"/>
        <v>#DIV/0!</v>
      </c>
      <c r="Z727" s="6">
        <f t="shared" si="610"/>
        <v>0</v>
      </c>
      <c r="AA727" s="6">
        <f t="shared" si="611"/>
        <v>0</v>
      </c>
      <c r="AB727" s="6">
        <f t="shared" si="612"/>
        <v>0</v>
      </c>
      <c r="AC727" s="18" t="e">
        <f t="shared" si="613"/>
        <v>#DIV/0!</v>
      </c>
      <c r="AD727" s="6">
        <f t="shared" si="614"/>
        <v>0</v>
      </c>
      <c r="AE727" s="6">
        <f t="shared" si="615"/>
        <v>0</v>
      </c>
      <c r="AF727" s="6">
        <f t="shared" si="616"/>
        <v>0</v>
      </c>
      <c r="AG727" s="6">
        <f t="shared" si="617"/>
        <v>0</v>
      </c>
      <c r="AH727" s="3">
        <f t="shared" si="618"/>
        <v>0</v>
      </c>
      <c r="AI727" s="6">
        <f t="shared" si="619"/>
        <v>0</v>
      </c>
      <c r="AJ727" s="3">
        <f t="shared" si="620"/>
        <v>0</v>
      </c>
      <c r="AK727" s="18" t="e">
        <f t="shared" si="621"/>
        <v>#DIV/0!</v>
      </c>
    </row>
    <row r="728" spans="2:37" hidden="1" x14ac:dyDescent="0.25">
      <c r="B728" s="80" t="s">
        <v>1283</v>
      </c>
      <c r="C728" t="s">
        <v>1284</v>
      </c>
      <c r="H728" s="3">
        <f>G728*5%</f>
        <v>0</v>
      </c>
      <c r="I728" s="3">
        <f t="shared" si="594"/>
        <v>0</v>
      </c>
      <c r="J728" s="6">
        <v>0</v>
      </c>
      <c r="K728" s="6">
        <f t="shared" ref="K728:K731" si="623">SUM(G728:J728)</f>
        <v>0</v>
      </c>
      <c r="L728" s="6">
        <f>G728*12%</f>
        <v>0</v>
      </c>
      <c r="M728" s="6">
        <f t="shared" ref="M728:M731" si="624">K728-L728</f>
        <v>0</v>
      </c>
      <c r="N728" s="6">
        <f t="shared" ref="N728:N731" si="625">M728*2.2</f>
        <v>0</v>
      </c>
      <c r="O728" s="3">
        <f t="shared" ref="O728:O731" si="626">N728*18%</f>
        <v>0</v>
      </c>
      <c r="P728" s="65">
        <f t="shared" ref="P728:P731" si="627">O728-L728</f>
        <v>0</v>
      </c>
      <c r="Q728" s="6">
        <f t="shared" si="602"/>
        <v>0</v>
      </c>
      <c r="R728" s="6">
        <f t="shared" si="603"/>
        <v>0</v>
      </c>
      <c r="S728" s="6">
        <f t="shared" si="622"/>
        <v>0</v>
      </c>
      <c r="T728" s="6">
        <f t="shared" si="604"/>
        <v>0</v>
      </c>
      <c r="U728" s="6">
        <f t="shared" si="605"/>
        <v>0</v>
      </c>
      <c r="V728" s="3">
        <f t="shared" si="606"/>
        <v>0</v>
      </c>
      <c r="W728" s="3">
        <f t="shared" si="607"/>
        <v>0</v>
      </c>
      <c r="X728" s="3">
        <f t="shared" si="608"/>
        <v>0</v>
      </c>
      <c r="Y728" s="18" t="e">
        <f t="shared" si="609"/>
        <v>#DIV/0!</v>
      </c>
      <c r="Z728" s="6">
        <f t="shared" si="610"/>
        <v>0</v>
      </c>
      <c r="AA728" s="6">
        <f t="shared" si="611"/>
        <v>0</v>
      </c>
      <c r="AB728" s="6">
        <f t="shared" si="612"/>
        <v>0</v>
      </c>
      <c r="AC728" s="18" t="e">
        <f t="shared" si="613"/>
        <v>#DIV/0!</v>
      </c>
      <c r="AD728" s="6">
        <f t="shared" si="614"/>
        <v>0</v>
      </c>
      <c r="AE728" s="6">
        <f t="shared" si="615"/>
        <v>0</v>
      </c>
      <c r="AF728" s="6">
        <f t="shared" si="616"/>
        <v>0</v>
      </c>
      <c r="AG728" s="6">
        <f t="shared" si="617"/>
        <v>0</v>
      </c>
      <c r="AH728" s="3">
        <f t="shared" si="618"/>
        <v>0</v>
      </c>
      <c r="AI728" s="6">
        <f t="shared" si="619"/>
        <v>0</v>
      </c>
      <c r="AJ728" s="3">
        <f t="shared" si="620"/>
        <v>0</v>
      </c>
      <c r="AK728" s="18" t="e">
        <f t="shared" si="621"/>
        <v>#DIV/0!</v>
      </c>
    </row>
    <row r="729" spans="2:37" x14ac:dyDescent="0.25">
      <c r="B729" s="80"/>
      <c r="H729" s="3">
        <f>G729*0%</f>
        <v>0</v>
      </c>
      <c r="I729" s="3">
        <f t="shared" si="594"/>
        <v>0</v>
      </c>
      <c r="J729" s="6">
        <v>0</v>
      </c>
      <c r="K729" s="6">
        <f t="shared" si="623"/>
        <v>0</v>
      </c>
      <c r="L729" s="6">
        <f>G729*7%</f>
        <v>0</v>
      </c>
      <c r="M729" s="6">
        <f t="shared" si="624"/>
        <v>0</v>
      </c>
      <c r="N729" s="6">
        <f t="shared" si="625"/>
        <v>0</v>
      </c>
      <c r="O729" s="3">
        <f t="shared" si="626"/>
        <v>0</v>
      </c>
      <c r="P729" s="65">
        <f t="shared" si="627"/>
        <v>0</v>
      </c>
      <c r="Q729" s="6">
        <f t="shared" si="602"/>
        <v>0</v>
      </c>
      <c r="R729" s="6">
        <f t="shared" si="603"/>
        <v>0</v>
      </c>
      <c r="S729" s="6">
        <f t="shared" si="622"/>
        <v>0</v>
      </c>
      <c r="T729" s="6">
        <f t="shared" si="604"/>
        <v>0</v>
      </c>
      <c r="U729" s="6">
        <f t="shared" si="605"/>
        <v>0</v>
      </c>
      <c r="V729" s="3">
        <f t="shared" si="606"/>
        <v>0</v>
      </c>
      <c r="W729" s="3">
        <f t="shared" si="607"/>
        <v>0</v>
      </c>
      <c r="X729" s="3">
        <f t="shared" si="608"/>
        <v>0</v>
      </c>
      <c r="Y729" s="18" t="e">
        <f t="shared" si="609"/>
        <v>#DIV/0!</v>
      </c>
      <c r="Z729" s="6">
        <f t="shared" si="610"/>
        <v>0</v>
      </c>
      <c r="AA729" s="6">
        <f t="shared" si="611"/>
        <v>0</v>
      </c>
      <c r="AB729" s="6">
        <f t="shared" si="612"/>
        <v>0</v>
      </c>
      <c r="AC729" s="18" t="e">
        <f t="shared" si="613"/>
        <v>#DIV/0!</v>
      </c>
      <c r="AD729" s="6">
        <f t="shared" si="614"/>
        <v>0</v>
      </c>
      <c r="AE729" s="6">
        <f t="shared" si="615"/>
        <v>0</v>
      </c>
      <c r="AF729" s="6">
        <f t="shared" si="616"/>
        <v>0</v>
      </c>
      <c r="AG729" s="6">
        <f t="shared" si="617"/>
        <v>0</v>
      </c>
      <c r="AH729" s="3">
        <f t="shared" si="618"/>
        <v>0</v>
      </c>
      <c r="AI729" s="6">
        <f t="shared" si="619"/>
        <v>0</v>
      </c>
      <c r="AJ729" s="3">
        <f t="shared" si="620"/>
        <v>0</v>
      </c>
      <c r="AK729" s="18" t="e">
        <f t="shared" si="621"/>
        <v>#DIV/0!</v>
      </c>
    </row>
    <row r="730" spans="2:37" hidden="1" x14ac:dyDescent="0.25">
      <c r="B730" s="80" t="s">
        <v>705</v>
      </c>
      <c r="C730" t="s">
        <v>706</v>
      </c>
      <c r="H730" s="3">
        <f>G730*5%</f>
        <v>0</v>
      </c>
      <c r="I730" s="3">
        <f t="shared" si="594"/>
        <v>0</v>
      </c>
      <c r="J730" s="6">
        <v>0</v>
      </c>
      <c r="K730" s="6">
        <f t="shared" si="623"/>
        <v>0</v>
      </c>
      <c r="L730" s="6">
        <f>G730*12%</f>
        <v>0</v>
      </c>
      <c r="M730" s="6">
        <f t="shared" si="624"/>
        <v>0</v>
      </c>
      <c r="N730" s="6">
        <f t="shared" si="625"/>
        <v>0</v>
      </c>
      <c r="O730" s="3">
        <f t="shared" si="626"/>
        <v>0</v>
      </c>
      <c r="P730" s="65">
        <f t="shared" si="627"/>
        <v>0</v>
      </c>
      <c r="Q730" s="6">
        <f t="shared" si="602"/>
        <v>0</v>
      </c>
      <c r="R730" s="6">
        <f t="shared" si="603"/>
        <v>0</v>
      </c>
      <c r="S730" s="6">
        <f t="shared" si="622"/>
        <v>0</v>
      </c>
      <c r="T730" s="6">
        <f t="shared" si="604"/>
        <v>0</v>
      </c>
      <c r="U730" s="6">
        <f t="shared" si="605"/>
        <v>0</v>
      </c>
      <c r="V730" s="3">
        <f t="shared" si="606"/>
        <v>0</v>
      </c>
      <c r="W730" s="3">
        <f t="shared" si="607"/>
        <v>0</v>
      </c>
      <c r="X730" s="3">
        <f t="shared" si="608"/>
        <v>0</v>
      </c>
      <c r="Y730" s="18" t="e">
        <f t="shared" si="609"/>
        <v>#DIV/0!</v>
      </c>
      <c r="Z730" s="6">
        <f t="shared" si="610"/>
        <v>0</v>
      </c>
      <c r="AA730" s="6">
        <f t="shared" si="611"/>
        <v>0</v>
      </c>
      <c r="AB730" s="6">
        <f t="shared" si="612"/>
        <v>0</v>
      </c>
      <c r="AC730" s="18" t="e">
        <f t="shared" si="613"/>
        <v>#DIV/0!</v>
      </c>
      <c r="AD730" s="6">
        <f t="shared" si="614"/>
        <v>0</v>
      </c>
      <c r="AE730" s="6">
        <f t="shared" si="615"/>
        <v>0</v>
      </c>
      <c r="AF730" s="6">
        <f t="shared" si="616"/>
        <v>0</v>
      </c>
      <c r="AG730" s="6">
        <f t="shared" si="617"/>
        <v>0</v>
      </c>
      <c r="AH730" s="3">
        <f t="shared" si="618"/>
        <v>0</v>
      </c>
      <c r="AI730" s="6">
        <f t="shared" si="619"/>
        <v>0</v>
      </c>
      <c r="AJ730" s="3">
        <f t="shared" si="620"/>
        <v>0</v>
      </c>
      <c r="AK730" s="18" t="e">
        <f t="shared" si="621"/>
        <v>#DIV/0!</v>
      </c>
    </row>
    <row r="731" spans="2:37" hidden="1" x14ac:dyDescent="0.25">
      <c r="B731" s="80" t="s">
        <v>707</v>
      </c>
      <c r="C731" t="s">
        <v>708</v>
      </c>
      <c r="E731"/>
      <c r="H731" s="3">
        <f>G731*5%</f>
        <v>0</v>
      </c>
      <c r="I731" s="3">
        <f t="shared" si="594"/>
        <v>0</v>
      </c>
      <c r="J731" s="6">
        <v>0</v>
      </c>
      <c r="K731" s="6">
        <f t="shared" si="623"/>
        <v>0</v>
      </c>
      <c r="L731" s="6">
        <f>G731*12%</f>
        <v>0</v>
      </c>
      <c r="M731" s="6">
        <f t="shared" si="624"/>
        <v>0</v>
      </c>
      <c r="N731" s="6">
        <f t="shared" si="625"/>
        <v>0</v>
      </c>
      <c r="O731" s="3">
        <f t="shared" si="626"/>
        <v>0</v>
      </c>
      <c r="P731" s="65">
        <f t="shared" si="627"/>
        <v>0</v>
      </c>
      <c r="Q731" s="6">
        <f t="shared" si="602"/>
        <v>0</v>
      </c>
      <c r="R731" s="6">
        <f t="shared" si="603"/>
        <v>0</v>
      </c>
      <c r="S731" s="6">
        <f t="shared" si="622"/>
        <v>0</v>
      </c>
      <c r="T731" s="6">
        <f t="shared" si="604"/>
        <v>0</v>
      </c>
      <c r="U731" s="6">
        <f t="shared" si="605"/>
        <v>0</v>
      </c>
      <c r="V731" s="3">
        <f t="shared" si="606"/>
        <v>0</v>
      </c>
      <c r="W731" s="3">
        <f t="shared" si="607"/>
        <v>0</v>
      </c>
      <c r="X731" s="3">
        <f t="shared" si="608"/>
        <v>0</v>
      </c>
      <c r="Y731" s="18" t="e">
        <f t="shared" si="609"/>
        <v>#DIV/0!</v>
      </c>
      <c r="Z731" s="6">
        <f t="shared" si="610"/>
        <v>0</v>
      </c>
      <c r="AA731" s="6">
        <f t="shared" si="611"/>
        <v>0</v>
      </c>
      <c r="AB731" s="6">
        <f t="shared" si="612"/>
        <v>0</v>
      </c>
      <c r="AC731" s="18" t="e">
        <f t="shared" si="613"/>
        <v>#DIV/0!</v>
      </c>
      <c r="AD731" s="6">
        <f t="shared" si="614"/>
        <v>0</v>
      </c>
      <c r="AE731" s="6">
        <f t="shared" si="615"/>
        <v>0</v>
      </c>
      <c r="AF731" s="6">
        <f t="shared" si="616"/>
        <v>0</v>
      </c>
      <c r="AG731" s="6">
        <f t="shared" si="617"/>
        <v>0</v>
      </c>
      <c r="AH731" s="3">
        <f t="shared" si="618"/>
        <v>0</v>
      </c>
      <c r="AI731" s="6">
        <f t="shared" si="619"/>
        <v>0</v>
      </c>
      <c r="AJ731" s="3">
        <f t="shared" si="620"/>
        <v>0</v>
      </c>
      <c r="AK731" s="18" t="e">
        <f t="shared" si="621"/>
        <v>#DIV/0!</v>
      </c>
    </row>
    <row r="732" spans="2:37" x14ac:dyDescent="0.25">
      <c r="B732" s="80"/>
      <c r="H732" s="3">
        <f t="shared" ref="H732:H733" si="628">G732*0%</f>
        <v>0</v>
      </c>
      <c r="I732" s="3">
        <f t="shared" ref="I732:I733" si="629">G732*0%</f>
        <v>0</v>
      </c>
      <c r="J732" s="6">
        <v>0</v>
      </c>
      <c r="K732" s="6">
        <f t="shared" ref="K732:K733" si="630">SUM(G732:J732)</f>
        <v>0</v>
      </c>
      <c r="L732" s="6">
        <f t="shared" ref="L732:L733" si="631">G732*7%</f>
        <v>0</v>
      </c>
      <c r="M732" s="6">
        <f t="shared" ref="M732:M733" si="632">K732-L732</f>
        <v>0</v>
      </c>
      <c r="N732" s="6">
        <f t="shared" ref="N732:N733" si="633">M732*2.2</f>
        <v>0</v>
      </c>
      <c r="O732" s="3">
        <f t="shared" ref="O732:O733" si="634">N732*18%</f>
        <v>0</v>
      </c>
      <c r="P732" s="65">
        <f t="shared" ref="P732:P733" si="635">O732-L732</f>
        <v>0</v>
      </c>
      <c r="Q732" s="6">
        <f t="shared" si="602"/>
        <v>0</v>
      </c>
      <c r="R732" s="6">
        <f t="shared" si="603"/>
        <v>0</v>
      </c>
      <c r="S732" s="6">
        <f t="shared" si="622"/>
        <v>0</v>
      </c>
      <c r="T732" s="6">
        <f t="shared" si="604"/>
        <v>0</v>
      </c>
      <c r="U732" s="6">
        <f t="shared" si="605"/>
        <v>0</v>
      </c>
      <c r="V732" s="3">
        <f t="shared" si="606"/>
        <v>0</v>
      </c>
      <c r="W732" s="3">
        <f t="shared" si="607"/>
        <v>0</v>
      </c>
      <c r="X732" s="3">
        <f t="shared" si="608"/>
        <v>0</v>
      </c>
      <c r="Y732" s="18" t="e">
        <f t="shared" si="609"/>
        <v>#DIV/0!</v>
      </c>
      <c r="Z732" s="6">
        <f t="shared" si="610"/>
        <v>0</v>
      </c>
      <c r="AA732" s="6">
        <f t="shared" si="611"/>
        <v>0</v>
      </c>
      <c r="AB732" s="6">
        <f t="shared" si="612"/>
        <v>0</v>
      </c>
      <c r="AC732" s="18" t="e">
        <f t="shared" si="613"/>
        <v>#DIV/0!</v>
      </c>
      <c r="AD732" s="6">
        <f t="shared" si="614"/>
        <v>0</v>
      </c>
      <c r="AE732" s="6">
        <f t="shared" si="615"/>
        <v>0</v>
      </c>
      <c r="AF732" s="6">
        <f t="shared" si="616"/>
        <v>0</v>
      </c>
      <c r="AG732" s="6">
        <f t="shared" si="617"/>
        <v>0</v>
      </c>
      <c r="AH732" s="3">
        <f t="shared" si="618"/>
        <v>0</v>
      </c>
      <c r="AI732" s="6">
        <f t="shared" si="619"/>
        <v>0</v>
      </c>
      <c r="AJ732" s="3">
        <f t="shared" si="620"/>
        <v>0</v>
      </c>
      <c r="AK732" s="18" t="e">
        <f t="shared" si="621"/>
        <v>#DIV/0!</v>
      </c>
    </row>
    <row r="733" spans="2:37" x14ac:dyDescent="0.25">
      <c r="B733" s="80"/>
      <c r="H733" s="3">
        <f t="shared" si="628"/>
        <v>0</v>
      </c>
      <c r="I733" s="3">
        <f t="shared" si="629"/>
        <v>0</v>
      </c>
      <c r="J733" s="6">
        <v>0</v>
      </c>
      <c r="K733" s="6">
        <f t="shared" si="630"/>
        <v>0</v>
      </c>
      <c r="L733" s="6">
        <f t="shared" si="631"/>
        <v>0</v>
      </c>
      <c r="M733" s="6">
        <f t="shared" si="632"/>
        <v>0</v>
      </c>
      <c r="N733" s="6">
        <f t="shared" si="633"/>
        <v>0</v>
      </c>
      <c r="O733" s="3">
        <f t="shared" si="634"/>
        <v>0</v>
      </c>
      <c r="P733" s="65">
        <f t="shared" si="635"/>
        <v>0</v>
      </c>
      <c r="Q733" s="6">
        <f t="shared" si="602"/>
        <v>0</v>
      </c>
      <c r="R733" s="6">
        <f t="shared" si="603"/>
        <v>0</v>
      </c>
      <c r="S733" s="6">
        <f t="shared" si="622"/>
        <v>0</v>
      </c>
      <c r="T733" s="6">
        <f t="shared" si="604"/>
        <v>0</v>
      </c>
      <c r="U733" s="6">
        <f t="shared" si="605"/>
        <v>0</v>
      </c>
      <c r="V733" s="3">
        <f t="shared" si="606"/>
        <v>0</v>
      </c>
      <c r="W733" s="3">
        <f t="shared" si="607"/>
        <v>0</v>
      </c>
      <c r="X733" s="3">
        <f t="shared" si="608"/>
        <v>0</v>
      </c>
      <c r="Y733" s="18" t="e">
        <f t="shared" si="609"/>
        <v>#DIV/0!</v>
      </c>
      <c r="Z733" s="6">
        <f t="shared" si="610"/>
        <v>0</v>
      </c>
      <c r="AA733" s="6">
        <f t="shared" si="611"/>
        <v>0</v>
      </c>
      <c r="AB733" s="6">
        <f t="shared" si="612"/>
        <v>0</v>
      </c>
      <c r="AC733" s="18" t="e">
        <f t="shared" si="613"/>
        <v>#DIV/0!</v>
      </c>
      <c r="AD733" s="6">
        <f t="shared" si="614"/>
        <v>0</v>
      </c>
      <c r="AE733" s="6">
        <f t="shared" si="615"/>
        <v>0</v>
      </c>
      <c r="AF733" s="6">
        <f t="shared" si="616"/>
        <v>0</v>
      </c>
      <c r="AG733" s="6">
        <f t="shared" si="617"/>
        <v>0</v>
      </c>
      <c r="AH733" s="3">
        <f t="shared" si="618"/>
        <v>0</v>
      </c>
      <c r="AI733" s="6">
        <f t="shared" si="619"/>
        <v>0</v>
      </c>
      <c r="AJ733" s="3">
        <f t="shared" si="620"/>
        <v>0</v>
      </c>
      <c r="AK733" s="18" t="e">
        <f t="shared" si="621"/>
        <v>#DIV/0!</v>
      </c>
    </row>
    <row r="734" spans="2:37" hidden="1" x14ac:dyDescent="0.25">
      <c r="B734" s="80" t="s">
        <v>709</v>
      </c>
      <c r="C734" t="s">
        <v>710</v>
      </c>
      <c r="H734" s="3">
        <f>G734*5%</f>
        <v>0</v>
      </c>
      <c r="I734" s="3">
        <f>G734*0%</f>
        <v>0</v>
      </c>
      <c r="J734" s="6">
        <v>0</v>
      </c>
      <c r="K734" s="6">
        <f>SUM(G734:J734)</f>
        <v>0</v>
      </c>
      <c r="L734" s="6">
        <f>G734*12%</f>
        <v>0</v>
      </c>
      <c r="M734" s="6">
        <f>K734-L734</f>
        <v>0</v>
      </c>
      <c r="N734" s="6">
        <f>M734*2.2</f>
        <v>0</v>
      </c>
      <c r="O734" s="3">
        <f>N734*18%</f>
        <v>0</v>
      </c>
      <c r="P734" s="65">
        <f>O734-L734</f>
        <v>0</v>
      </c>
      <c r="Q734" s="6">
        <f t="shared" si="602"/>
        <v>0</v>
      </c>
      <c r="R734" s="6">
        <f t="shared" si="603"/>
        <v>0</v>
      </c>
      <c r="S734" s="6">
        <f t="shared" si="622"/>
        <v>0</v>
      </c>
      <c r="T734" s="6">
        <f t="shared" si="604"/>
        <v>0</v>
      </c>
      <c r="U734" s="6">
        <f t="shared" si="605"/>
        <v>0</v>
      </c>
      <c r="V734" s="3">
        <f t="shared" si="606"/>
        <v>0</v>
      </c>
      <c r="W734" s="3">
        <f t="shared" si="607"/>
        <v>0</v>
      </c>
      <c r="X734" s="3">
        <f t="shared" si="608"/>
        <v>0</v>
      </c>
      <c r="Y734" s="18" t="e">
        <f t="shared" si="609"/>
        <v>#DIV/0!</v>
      </c>
      <c r="Z734" s="6">
        <f t="shared" si="610"/>
        <v>0</v>
      </c>
      <c r="AA734" s="6">
        <f t="shared" si="611"/>
        <v>0</v>
      </c>
      <c r="AB734" s="6">
        <f t="shared" si="612"/>
        <v>0</v>
      </c>
      <c r="AC734" s="18" t="e">
        <f t="shared" si="613"/>
        <v>#DIV/0!</v>
      </c>
      <c r="AD734" s="6">
        <f t="shared" si="614"/>
        <v>0</v>
      </c>
      <c r="AE734" s="6">
        <f t="shared" si="615"/>
        <v>0</v>
      </c>
      <c r="AF734" s="6">
        <f t="shared" si="616"/>
        <v>0</v>
      </c>
      <c r="AG734" s="6">
        <f t="shared" si="617"/>
        <v>0</v>
      </c>
      <c r="AH734" s="3">
        <f t="shared" si="618"/>
        <v>0</v>
      </c>
      <c r="AI734" s="6">
        <f t="shared" si="619"/>
        <v>0</v>
      </c>
      <c r="AJ734" s="3">
        <f t="shared" si="620"/>
        <v>0</v>
      </c>
      <c r="AK734" s="18" t="e">
        <f t="shared" si="621"/>
        <v>#DIV/0!</v>
      </c>
    </row>
    <row r="735" spans="2:37" hidden="1" x14ac:dyDescent="0.25">
      <c r="B735" s="80" t="s">
        <v>711</v>
      </c>
      <c r="C735" t="s">
        <v>712</v>
      </c>
      <c r="E735" s="6">
        <v>1.92</v>
      </c>
      <c r="H735" s="3">
        <f>G735*5%</f>
        <v>0</v>
      </c>
      <c r="I735" s="3">
        <f>G735*0%</f>
        <v>0</v>
      </c>
      <c r="J735" s="6">
        <v>0</v>
      </c>
      <c r="K735" s="6">
        <f>SUM(G735:J735)</f>
        <v>0</v>
      </c>
      <c r="L735" s="6">
        <f>G735*12%</f>
        <v>0</v>
      </c>
      <c r="M735" s="6">
        <f>K735-L735</f>
        <v>0</v>
      </c>
      <c r="N735" s="6">
        <f>M735*2.2</f>
        <v>0</v>
      </c>
      <c r="O735" s="3">
        <f>N735*18%</f>
        <v>0</v>
      </c>
      <c r="P735" s="65">
        <f>O735-L735</f>
        <v>0</v>
      </c>
      <c r="Q735" s="6">
        <f t="shared" si="602"/>
        <v>0</v>
      </c>
      <c r="R735" s="6">
        <f t="shared" si="603"/>
        <v>0</v>
      </c>
      <c r="S735" s="6">
        <f t="shared" si="622"/>
        <v>0</v>
      </c>
      <c r="T735" s="6">
        <f t="shared" si="604"/>
        <v>0</v>
      </c>
      <c r="U735" s="6">
        <f t="shared" si="605"/>
        <v>0</v>
      </c>
      <c r="V735" s="3">
        <f t="shared" si="606"/>
        <v>0</v>
      </c>
      <c r="W735" s="3">
        <f t="shared" si="607"/>
        <v>0</v>
      </c>
      <c r="X735" s="3">
        <f t="shared" si="608"/>
        <v>0</v>
      </c>
      <c r="Y735" s="18" t="e">
        <f t="shared" si="609"/>
        <v>#DIV/0!</v>
      </c>
      <c r="Z735" s="6">
        <f t="shared" si="610"/>
        <v>0</v>
      </c>
      <c r="AA735" s="6">
        <f t="shared" si="611"/>
        <v>0</v>
      </c>
      <c r="AB735" s="6">
        <f t="shared" si="612"/>
        <v>0</v>
      </c>
      <c r="AC735" s="18" t="e">
        <f t="shared" si="613"/>
        <v>#DIV/0!</v>
      </c>
      <c r="AD735" s="6">
        <f t="shared" si="614"/>
        <v>0</v>
      </c>
      <c r="AE735" s="6">
        <f t="shared" si="615"/>
        <v>0</v>
      </c>
      <c r="AF735" s="6">
        <f t="shared" si="616"/>
        <v>0</v>
      </c>
      <c r="AG735" s="6">
        <f t="shared" si="617"/>
        <v>0</v>
      </c>
      <c r="AH735" s="3">
        <f t="shared" si="618"/>
        <v>0</v>
      </c>
      <c r="AI735" s="6">
        <f t="shared" si="619"/>
        <v>0</v>
      </c>
      <c r="AJ735" s="3">
        <f t="shared" si="620"/>
        <v>0</v>
      </c>
      <c r="AK735" s="18" t="e">
        <f t="shared" si="621"/>
        <v>#DIV/0!</v>
      </c>
    </row>
    <row r="736" spans="2:37" x14ac:dyDescent="0.25">
      <c r="B736" s="80"/>
      <c r="H736" s="3">
        <f t="shared" ref="H736:H737" si="636">G736*0%</f>
        <v>0</v>
      </c>
      <c r="I736" s="3">
        <f t="shared" ref="I736:I737" si="637">G736*0%</f>
        <v>0</v>
      </c>
      <c r="J736" s="6">
        <v>0</v>
      </c>
      <c r="K736" s="6">
        <f t="shared" ref="K736:K737" si="638">SUM(G736:J736)</f>
        <v>0</v>
      </c>
      <c r="L736" s="6">
        <f t="shared" ref="L736:L737" si="639">G736*7%</f>
        <v>0</v>
      </c>
      <c r="M736" s="6">
        <f t="shared" ref="M736:M737" si="640">K736-L736</f>
        <v>0</v>
      </c>
      <c r="N736" s="6">
        <f t="shared" ref="N736:N737" si="641">M736*2.2</f>
        <v>0</v>
      </c>
      <c r="O736" s="3">
        <f t="shared" ref="O736:O737" si="642">N736*18%</f>
        <v>0</v>
      </c>
      <c r="P736" s="65">
        <f t="shared" ref="P736:P737" si="643">O736-L736</f>
        <v>0</v>
      </c>
      <c r="Q736" s="6">
        <f t="shared" si="602"/>
        <v>0</v>
      </c>
      <c r="R736" s="6">
        <f t="shared" si="603"/>
        <v>0</v>
      </c>
      <c r="S736" s="6">
        <f t="shared" si="622"/>
        <v>0</v>
      </c>
      <c r="T736" s="6">
        <f t="shared" si="604"/>
        <v>0</v>
      </c>
      <c r="U736" s="6">
        <f t="shared" si="605"/>
        <v>0</v>
      </c>
      <c r="V736" s="3">
        <f t="shared" si="606"/>
        <v>0</v>
      </c>
      <c r="W736" s="3">
        <f t="shared" si="607"/>
        <v>0</v>
      </c>
      <c r="X736" s="3">
        <f t="shared" si="608"/>
        <v>0</v>
      </c>
      <c r="Y736" s="18" t="e">
        <f t="shared" si="609"/>
        <v>#DIV/0!</v>
      </c>
      <c r="Z736" s="6">
        <f t="shared" si="610"/>
        <v>0</v>
      </c>
      <c r="AA736" s="6">
        <f t="shared" si="611"/>
        <v>0</v>
      </c>
      <c r="AB736" s="6">
        <f t="shared" si="612"/>
        <v>0</v>
      </c>
      <c r="AC736" s="18" t="e">
        <f t="shared" si="613"/>
        <v>#DIV/0!</v>
      </c>
      <c r="AD736" s="6">
        <f t="shared" si="614"/>
        <v>0</v>
      </c>
      <c r="AE736" s="6">
        <f t="shared" si="615"/>
        <v>0</v>
      </c>
      <c r="AF736" s="6">
        <f t="shared" si="616"/>
        <v>0</v>
      </c>
      <c r="AG736" s="6">
        <f t="shared" si="617"/>
        <v>0</v>
      </c>
      <c r="AH736" s="3">
        <f t="shared" si="618"/>
        <v>0</v>
      </c>
      <c r="AI736" s="6">
        <f t="shared" si="619"/>
        <v>0</v>
      </c>
      <c r="AJ736" s="3">
        <f t="shared" si="620"/>
        <v>0</v>
      </c>
      <c r="AK736" s="18" t="e">
        <f t="shared" si="621"/>
        <v>#DIV/0!</v>
      </c>
    </row>
    <row r="737" spans="2:37" x14ac:dyDescent="0.25">
      <c r="B737" s="80"/>
      <c r="H737" s="3">
        <f t="shared" si="636"/>
        <v>0</v>
      </c>
      <c r="I737" s="3">
        <f t="shared" si="637"/>
        <v>0</v>
      </c>
      <c r="J737" s="6">
        <v>0</v>
      </c>
      <c r="K737" s="6">
        <f t="shared" si="638"/>
        <v>0</v>
      </c>
      <c r="L737" s="6">
        <f t="shared" si="639"/>
        <v>0</v>
      </c>
      <c r="M737" s="6">
        <f t="shared" si="640"/>
        <v>0</v>
      </c>
      <c r="N737" s="6">
        <f t="shared" si="641"/>
        <v>0</v>
      </c>
      <c r="O737" s="3">
        <f t="shared" si="642"/>
        <v>0</v>
      </c>
      <c r="P737" s="65">
        <f t="shared" si="643"/>
        <v>0</v>
      </c>
      <c r="Q737" s="6">
        <f t="shared" si="602"/>
        <v>0</v>
      </c>
      <c r="R737" s="6">
        <f t="shared" si="603"/>
        <v>0</v>
      </c>
      <c r="S737" s="6">
        <f t="shared" si="622"/>
        <v>0</v>
      </c>
      <c r="T737" s="6">
        <f t="shared" si="604"/>
        <v>0</v>
      </c>
      <c r="U737" s="6">
        <f t="shared" si="605"/>
        <v>0</v>
      </c>
      <c r="V737" s="3">
        <f t="shared" si="606"/>
        <v>0</v>
      </c>
      <c r="W737" s="3">
        <f t="shared" si="607"/>
        <v>0</v>
      </c>
      <c r="X737" s="3">
        <f t="shared" si="608"/>
        <v>0</v>
      </c>
      <c r="Y737" s="18" t="e">
        <f t="shared" si="609"/>
        <v>#DIV/0!</v>
      </c>
      <c r="Z737" s="6">
        <f t="shared" si="610"/>
        <v>0</v>
      </c>
      <c r="AA737" s="6">
        <f t="shared" si="611"/>
        <v>0</v>
      </c>
      <c r="AB737" s="6">
        <f t="shared" si="612"/>
        <v>0</v>
      </c>
      <c r="AC737" s="18" t="e">
        <f t="shared" si="613"/>
        <v>#DIV/0!</v>
      </c>
      <c r="AD737" s="6">
        <f t="shared" si="614"/>
        <v>0</v>
      </c>
      <c r="AE737" s="6">
        <f t="shared" si="615"/>
        <v>0</v>
      </c>
      <c r="AF737" s="6">
        <f t="shared" si="616"/>
        <v>0</v>
      </c>
      <c r="AG737" s="6">
        <f t="shared" si="617"/>
        <v>0</v>
      </c>
      <c r="AH737" s="3">
        <f t="shared" si="618"/>
        <v>0</v>
      </c>
      <c r="AI737" s="6">
        <f t="shared" si="619"/>
        <v>0</v>
      </c>
      <c r="AJ737" s="3">
        <f t="shared" si="620"/>
        <v>0</v>
      </c>
      <c r="AK737" s="18" t="e">
        <f t="shared" si="621"/>
        <v>#DIV/0!</v>
      </c>
    </row>
    <row r="738" spans="2:37" hidden="1" x14ac:dyDescent="0.25">
      <c r="B738" s="80" t="s">
        <v>713</v>
      </c>
      <c r="C738" t="s">
        <v>714</v>
      </c>
      <c r="H738" s="3">
        <f t="shared" ref="H738:H743" si="644">G738*5%</f>
        <v>0</v>
      </c>
      <c r="I738" s="3">
        <f t="shared" ref="I738:I780" si="645">G738*0%</f>
        <v>0</v>
      </c>
      <c r="J738" s="6">
        <v>0</v>
      </c>
      <c r="K738" s="6">
        <f t="shared" ref="K738:K780" si="646">SUM(G738:J738)</f>
        <v>0</v>
      </c>
      <c r="L738" s="6">
        <f t="shared" ref="L738:L743" si="647">G738*12%</f>
        <v>0</v>
      </c>
      <c r="M738" s="6">
        <f t="shared" ref="M738:M780" si="648">K738-L738</f>
        <v>0</v>
      </c>
      <c r="N738" s="6">
        <f t="shared" ref="N738:N780" si="649">M738*2.2</f>
        <v>0</v>
      </c>
      <c r="O738" s="3">
        <f t="shared" ref="O738:O780" si="650">N738*18%</f>
        <v>0</v>
      </c>
      <c r="P738" s="65">
        <f t="shared" ref="P738:P780" si="651">O738-L738</f>
        <v>0</v>
      </c>
      <c r="Q738" s="6">
        <f t="shared" si="602"/>
        <v>0</v>
      </c>
      <c r="R738" s="6">
        <f t="shared" si="603"/>
        <v>0</v>
      </c>
      <c r="S738" s="6">
        <f t="shared" si="622"/>
        <v>0</v>
      </c>
      <c r="T738" s="6">
        <f t="shared" si="604"/>
        <v>0</v>
      </c>
      <c r="U738" s="6">
        <f t="shared" si="605"/>
        <v>0</v>
      </c>
      <c r="V738" s="3">
        <f t="shared" si="606"/>
        <v>0</v>
      </c>
      <c r="W738" s="3">
        <f t="shared" si="607"/>
        <v>0</v>
      </c>
      <c r="X738" s="3">
        <f t="shared" si="608"/>
        <v>0</v>
      </c>
      <c r="Y738" s="18" t="e">
        <f t="shared" si="609"/>
        <v>#DIV/0!</v>
      </c>
      <c r="Z738" s="6">
        <f t="shared" si="610"/>
        <v>0</v>
      </c>
      <c r="AA738" s="6">
        <f t="shared" si="611"/>
        <v>0</v>
      </c>
      <c r="AB738" s="6">
        <f t="shared" si="612"/>
        <v>0</v>
      </c>
      <c r="AC738" s="18" t="e">
        <f t="shared" si="613"/>
        <v>#DIV/0!</v>
      </c>
      <c r="AD738" s="6">
        <f t="shared" si="614"/>
        <v>0</v>
      </c>
      <c r="AE738" s="6">
        <f t="shared" si="615"/>
        <v>0</v>
      </c>
      <c r="AF738" s="6">
        <f t="shared" si="616"/>
        <v>0</v>
      </c>
      <c r="AG738" s="6">
        <f t="shared" si="617"/>
        <v>0</v>
      </c>
      <c r="AH738" s="3">
        <f t="shared" si="618"/>
        <v>0</v>
      </c>
      <c r="AI738" s="6">
        <f t="shared" si="619"/>
        <v>0</v>
      </c>
      <c r="AJ738" s="3">
        <f t="shared" si="620"/>
        <v>0</v>
      </c>
      <c r="AK738" s="18" t="e">
        <f t="shared" si="621"/>
        <v>#DIV/0!</v>
      </c>
    </row>
    <row r="739" spans="2:37" hidden="1" x14ac:dyDescent="0.25">
      <c r="B739" s="80" t="s">
        <v>715</v>
      </c>
      <c r="C739" t="s">
        <v>716</v>
      </c>
      <c r="H739" s="3">
        <f t="shared" si="644"/>
        <v>0</v>
      </c>
      <c r="I739" s="3">
        <f t="shared" si="645"/>
        <v>0</v>
      </c>
      <c r="J739" s="6">
        <v>0</v>
      </c>
      <c r="K739" s="6">
        <f t="shared" si="646"/>
        <v>0</v>
      </c>
      <c r="L739" s="6">
        <f t="shared" si="647"/>
        <v>0</v>
      </c>
      <c r="M739" s="6">
        <f t="shared" si="648"/>
        <v>0</v>
      </c>
      <c r="N739" s="6">
        <f t="shared" si="649"/>
        <v>0</v>
      </c>
      <c r="O739" s="3">
        <f t="shared" si="650"/>
        <v>0</v>
      </c>
      <c r="P739" s="65">
        <f t="shared" si="651"/>
        <v>0</v>
      </c>
      <c r="Q739" s="6">
        <f t="shared" si="602"/>
        <v>0</v>
      </c>
      <c r="R739" s="6">
        <f t="shared" si="603"/>
        <v>0</v>
      </c>
      <c r="S739" s="6">
        <f t="shared" si="622"/>
        <v>0</v>
      </c>
      <c r="T739" s="6">
        <f t="shared" si="604"/>
        <v>0</v>
      </c>
      <c r="U739" s="6">
        <f t="shared" si="605"/>
        <v>0</v>
      </c>
      <c r="V739" s="3">
        <f t="shared" si="606"/>
        <v>0</v>
      </c>
      <c r="W739" s="3">
        <f t="shared" si="607"/>
        <v>0</v>
      </c>
      <c r="X739" s="3">
        <f t="shared" si="608"/>
        <v>0</v>
      </c>
      <c r="Y739" s="18" t="e">
        <f t="shared" si="609"/>
        <v>#DIV/0!</v>
      </c>
      <c r="Z739" s="6">
        <f t="shared" si="610"/>
        <v>0</v>
      </c>
      <c r="AA739" s="6">
        <f t="shared" si="611"/>
        <v>0</v>
      </c>
      <c r="AB739" s="6">
        <f t="shared" si="612"/>
        <v>0</v>
      </c>
      <c r="AC739" s="18" t="e">
        <f t="shared" si="613"/>
        <v>#DIV/0!</v>
      </c>
      <c r="AD739" s="6">
        <f t="shared" si="614"/>
        <v>0</v>
      </c>
      <c r="AE739" s="6">
        <f t="shared" si="615"/>
        <v>0</v>
      </c>
      <c r="AF739" s="6">
        <f t="shared" si="616"/>
        <v>0</v>
      </c>
      <c r="AG739" s="6">
        <f t="shared" si="617"/>
        <v>0</v>
      </c>
      <c r="AH739" s="3">
        <f t="shared" si="618"/>
        <v>0</v>
      </c>
      <c r="AI739" s="6">
        <f t="shared" si="619"/>
        <v>0</v>
      </c>
      <c r="AJ739" s="3">
        <f t="shared" si="620"/>
        <v>0</v>
      </c>
      <c r="AK739" s="18" t="e">
        <f t="shared" si="621"/>
        <v>#DIV/0!</v>
      </c>
    </row>
    <row r="740" spans="2:37" hidden="1" x14ac:dyDescent="0.25">
      <c r="B740" s="80" t="s">
        <v>733</v>
      </c>
      <c r="C740" t="s">
        <v>734</v>
      </c>
      <c r="H740" s="3">
        <f t="shared" si="644"/>
        <v>0</v>
      </c>
      <c r="I740" s="3">
        <f t="shared" si="645"/>
        <v>0</v>
      </c>
      <c r="J740" s="6">
        <v>0</v>
      </c>
      <c r="K740" s="6">
        <f t="shared" si="646"/>
        <v>0</v>
      </c>
      <c r="L740" s="6">
        <f t="shared" si="647"/>
        <v>0</v>
      </c>
      <c r="M740" s="6">
        <f t="shared" si="648"/>
        <v>0</v>
      </c>
      <c r="N740" s="6">
        <f t="shared" si="649"/>
        <v>0</v>
      </c>
      <c r="O740" s="3">
        <f t="shared" si="650"/>
        <v>0</v>
      </c>
      <c r="P740" s="65">
        <f t="shared" si="651"/>
        <v>0</v>
      </c>
      <c r="Q740" s="6">
        <f t="shared" si="602"/>
        <v>0</v>
      </c>
      <c r="R740" s="6">
        <f t="shared" si="603"/>
        <v>0</v>
      </c>
      <c r="S740" s="6">
        <f t="shared" si="622"/>
        <v>0</v>
      </c>
      <c r="T740" s="6">
        <f t="shared" si="604"/>
        <v>0</v>
      </c>
      <c r="U740" s="6">
        <f t="shared" si="605"/>
        <v>0</v>
      </c>
      <c r="V740" s="3">
        <f t="shared" si="606"/>
        <v>0</v>
      </c>
      <c r="W740" s="3">
        <f t="shared" si="607"/>
        <v>0</v>
      </c>
      <c r="X740" s="3">
        <f t="shared" si="608"/>
        <v>0</v>
      </c>
      <c r="Y740" s="18" t="e">
        <f t="shared" si="609"/>
        <v>#DIV/0!</v>
      </c>
      <c r="Z740" s="6">
        <f t="shared" si="610"/>
        <v>0</v>
      </c>
      <c r="AA740" s="6">
        <f t="shared" si="611"/>
        <v>0</v>
      </c>
      <c r="AB740" s="6">
        <f t="shared" si="612"/>
        <v>0</v>
      </c>
      <c r="AC740" s="18" t="e">
        <f t="shared" si="613"/>
        <v>#DIV/0!</v>
      </c>
      <c r="AD740" s="6">
        <f t="shared" si="614"/>
        <v>0</v>
      </c>
      <c r="AE740" s="6">
        <f t="shared" si="615"/>
        <v>0</v>
      </c>
      <c r="AF740" s="6">
        <f t="shared" si="616"/>
        <v>0</v>
      </c>
      <c r="AG740" s="6">
        <f t="shared" si="617"/>
        <v>0</v>
      </c>
      <c r="AH740" s="3">
        <f t="shared" si="618"/>
        <v>0</v>
      </c>
      <c r="AI740" s="6">
        <f t="shared" si="619"/>
        <v>0</v>
      </c>
      <c r="AJ740" s="3">
        <f t="shared" si="620"/>
        <v>0</v>
      </c>
      <c r="AK740" s="18" t="e">
        <f t="shared" si="621"/>
        <v>#DIV/0!</v>
      </c>
    </row>
    <row r="741" spans="2:37" hidden="1" x14ac:dyDescent="0.25">
      <c r="B741" s="80" t="s">
        <v>735</v>
      </c>
      <c r="C741" t="s">
        <v>736</v>
      </c>
      <c r="H741" s="3">
        <f t="shared" si="644"/>
        <v>0</v>
      </c>
      <c r="I741" s="3">
        <f t="shared" si="645"/>
        <v>0</v>
      </c>
      <c r="J741" s="6">
        <v>0</v>
      </c>
      <c r="K741" s="6">
        <f t="shared" si="646"/>
        <v>0</v>
      </c>
      <c r="L741" s="6">
        <f t="shared" si="647"/>
        <v>0</v>
      </c>
      <c r="M741" s="6">
        <f t="shared" si="648"/>
        <v>0</v>
      </c>
      <c r="N741" s="6">
        <f t="shared" si="649"/>
        <v>0</v>
      </c>
      <c r="O741" s="3">
        <f t="shared" si="650"/>
        <v>0</v>
      </c>
      <c r="P741" s="65">
        <f t="shared" si="651"/>
        <v>0</v>
      </c>
      <c r="Q741" s="6">
        <f t="shared" si="602"/>
        <v>0</v>
      </c>
      <c r="R741" s="6">
        <f t="shared" si="603"/>
        <v>0</v>
      </c>
      <c r="S741" s="6">
        <f t="shared" si="622"/>
        <v>0</v>
      </c>
      <c r="T741" s="6">
        <f t="shared" si="604"/>
        <v>0</v>
      </c>
      <c r="U741" s="6">
        <f t="shared" si="605"/>
        <v>0</v>
      </c>
      <c r="V741" s="3">
        <f t="shared" si="606"/>
        <v>0</v>
      </c>
      <c r="W741" s="3">
        <f t="shared" si="607"/>
        <v>0</v>
      </c>
      <c r="X741" s="3">
        <f t="shared" si="608"/>
        <v>0</v>
      </c>
      <c r="Y741" s="18" t="e">
        <f t="shared" si="609"/>
        <v>#DIV/0!</v>
      </c>
      <c r="Z741" s="6">
        <f t="shared" si="610"/>
        <v>0</v>
      </c>
      <c r="AA741" s="6">
        <f t="shared" si="611"/>
        <v>0</v>
      </c>
      <c r="AB741" s="6">
        <f t="shared" si="612"/>
        <v>0</v>
      </c>
      <c r="AC741" s="18" t="e">
        <f t="shared" si="613"/>
        <v>#DIV/0!</v>
      </c>
      <c r="AD741" s="6">
        <f t="shared" si="614"/>
        <v>0</v>
      </c>
      <c r="AE741" s="6">
        <f t="shared" si="615"/>
        <v>0</v>
      </c>
      <c r="AF741" s="6">
        <f t="shared" si="616"/>
        <v>0</v>
      </c>
      <c r="AG741" s="6">
        <f t="shared" si="617"/>
        <v>0</v>
      </c>
      <c r="AH741" s="3">
        <f t="shared" si="618"/>
        <v>0</v>
      </c>
      <c r="AI741" s="6">
        <f t="shared" si="619"/>
        <v>0</v>
      </c>
      <c r="AJ741" s="3">
        <f t="shared" si="620"/>
        <v>0</v>
      </c>
      <c r="AK741" s="18" t="e">
        <f t="shared" si="621"/>
        <v>#DIV/0!</v>
      </c>
    </row>
    <row r="742" spans="2:37" hidden="1" x14ac:dyDescent="0.25">
      <c r="B742" s="80" t="s">
        <v>737</v>
      </c>
      <c r="C742" t="s">
        <v>738</v>
      </c>
      <c r="E742" s="6">
        <v>1.92</v>
      </c>
      <c r="H742" s="3">
        <f t="shared" si="644"/>
        <v>0</v>
      </c>
      <c r="I742" s="3">
        <f t="shared" si="645"/>
        <v>0</v>
      </c>
      <c r="J742" s="6">
        <v>0</v>
      </c>
      <c r="K742" s="6">
        <f t="shared" si="646"/>
        <v>0</v>
      </c>
      <c r="L742" s="6">
        <f t="shared" si="647"/>
        <v>0</v>
      </c>
      <c r="M742" s="6">
        <f t="shared" si="648"/>
        <v>0</v>
      </c>
      <c r="N742" s="6">
        <f t="shared" si="649"/>
        <v>0</v>
      </c>
      <c r="O742" s="3">
        <f t="shared" si="650"/>
        <v>0</v>
      </c>
      <c r="P742" s="65">
        <f t="shared" si="651"/>
        <v>0</v>
      </c>
      <c r="Q742" s="6">
        <f t="shared" si="602"/>
        <v>0</v>
      </c>
      <c r="R742" s="6">
        <f t="shared" si="603"/>
        <v>0</v>
      </c>
      <c r="S742" s="6">
        <f t="shared" si="622"/>
        <v>0</v>
      </c>
      <c r="T742" s="6">
        <f t="shared" si="604"/>
        <v>0</v>
      </c>
      <c r="U742" s="6">
        <f t="shared" si="605"/>
        <v>0</v>
      </c>
      <c r="V742" s="3">
        <f t="shared" si="606"/>
        <v>0</v>
      </c>
      <c r="W742" s="3">
        <f t="shared" si="607"/>
        <v>0</v>
      </c>
      <c r="X742" s="3">
        <f t="shared" si="608"/>
        <v>0</v>
      </c>
      <c r="Y742" s="18" t="e">
        <f t="shared" si="609"/>
        <v>#DIV/0!</v>
      </c>
      <c r="Z742" s="6">
        <f t="shared" si="610"/>
        <v>0</v>
      </c>
      <c r="AA742" s="6">
        <f t="shared" si="611"/>
        <v>0</v>
      </c>
      <c r="AB742" s="6">
        <f t="shared" si="612"/>
        <v>0</v>
      </c>
      <c r="AC742" s="18" t="e">
        <f t="shared" si="613"/>
        <v>#DIV/0!</v>
      </c>
      <c r="AD742" s="6">
        <f t="shared" si="614"/>
        <v>0</v>
      </c>
      <c r="AE742" s="6">
        <f t="shared" si="615"/>
        <v>0</v>
      </c>
      <c r="AF742" s="6">
        <f t="shared" si="616"/>
        <v>0</v>
      </c>
      <c r="AG742" s="6">
        <f t="shared" si="617"/>
        <v>0</v>
      </c>
      <c r="AH742" s="3">
        <f t="shared" si="618"/>
        <v>0</v>
      </c>
      <c r="AI742" s="6">
        <f t="shared" si="619"/>
        <v>0</v>
      </c>
      <c r="AJ742" s="3">
        <f t="shared" si="620"/>
        <v>0</v>
      </c>
      <c r="AK742" s="18" t="e">
        <f t="shared" si="621"/>
        <v>#DIV/0!</v>
      </c>
    </row>
    <row r="743" spans="2:37" hidden="1" x14ac:dyDescent="0.25">
      <c r="B743" s="80" t="s">
        <v>739</v>
      </c>
      <c r="C743" t="s">
        <v>740</v>
      </c>
      <c r="H743" s="3">
        <f t="shared" si="644"/>
        <v>0</v>
      </c>
      <c r="I743" s="3">
        <f t="shared" si="645"/>
        <v>0</v>
      </c>
      <c r="J743" s="6">
        <v>0</v>
      </c>
      <c r="K743" s="6">
        <f t="shared" si="646"/>
        <v>0</v>
      </c>
      <c r="L743" s="6">
        <f t="shared" si="647"/>
        <v>0</v>
      </c>
      <c r="M743" s="6">
        <f t="shared" si="648"/>
        <v>0</v>
      </c>
      <c r="N743" s="6">
        <f t="shared" si="649"/>
        <v>0</v>
      </c>
      <c r="O743" s="3">
        <f t="shared" si="650"/>
        <v>0</v>
      </c>
      <c r="P743" s="65">
        <f t="shared" si="651"/>
        <v>0</v>
      </c>
      <c r="Q743" s="6">
        <f t="shared" si="602"/>
        <v>0</v>
      </c>
      <c r="R743" s="6">
        <f t="shared" si="603"/>
        <v>0</v>
      </c>
      <c r="S743" s="6">
        <f t="shared" si="622"/>
        <v>0</v>
      </c>
      <c r="T743" s="6">
        <f t="shared" si="604"/>
        <v>0</v>
      </c>
      <c r="U743" s="6">
        <f t="shared" si="605"/>
        <v>0</v>
      </c>
      <c r="V743" s="3">
        <f t="shared" si="606"/>
        <v>0</v>
      </c>
      <c r="W743" s="3">
        <f t="shared" si="607"/>
        <v>0</v>
      </c>
      <c r="X743" s="3">
        <f t="shared" si="608"/>
        <v>0</v>
      </c>
      <c r="Y743" s="18" t="e">
        <f t="shared" si="609"/>
        <v>#DIV/0!</v>
      </c>
      <c r="Z743" s="6">
        <f t="shared" si="610"/>
        <v>0</v>
      </c>
      <c r="AA743" s="6">
        <f t="shared" si="611"/>
        <v>0</v>
      </c>
      <c r="AB743" s="6">
        <f t="shared" si="612"/>
        <v>0</v>
      </c>
      <c r="AC743" s="18" t="e">
        <f t="shared" si="613"/>
        <v>#DIV/0!</v>
      </c>
      <c r="AD743" s="6">
        <f t="shared" si="614"/>
        <v>0</v>
      </c>
      <c r="AE743" s="6">
        <f t="shared" si="615"/>
        <v>0</v>
      </c>
      <c r="AF743" s="6">
        <f t="shared" si="616"/>
        <v>0</v>
      </c>
      <c r="AG743" s="6">
        <f t="shared" si="617"/>
        <v>0</v>
      </c>
      <c r="AH743" s="3">
        <f t="shared" si="618"/>
        <v>0</v>
      </c>
      <c r="AI743" s="6">
        <f t="shared" si="619"/>
        <v>0</v>
      </c>
      <c r="AJ743" s="3">
        <f t="shared" si="620"/>
        <v>0</v>
      </c>
      <c r="AK743" s="18" t="e">
        <f t="shared" si="621"/>
        <v>#DIV/0!</v>
      </c>
    </row>
    <row r="744" spans="2:37" x14ac:dyDescent="0.25">
      <c r="B744" s="80"/>
      <c r="H744" s="3">
        <f>G744*0%</f>
        <v>0</v>
      </c>
      <c r="I744" s="3">
        <f t="shared" si="645"/>
        <v>0</v>
      </c>
      <c r="J744" s="6">
        <v>0</v>
      </c>
      <c r="K744" s="6">
        <f t="shared" si="646"/>
        <v>0</v>
      </c>
      <c r="L744" s="6">
        <f>G744*7%</f>
        <v>0</v>
      </c>
      <c r="M744" s="6">
        <f t="shared" si="648"/>
        <v>0</v>
      </c>
      <c r="N744" s="6">
        <f t="shared" si="649"/>
        <v>0</v>
      </c>
      <c r="O744" s="3">
        <f t="shared" si="650"/>
        <v>0</v>
      </c>
      <c r="P744" s="65">
        <f t="shared" si="651"/>
        <v>0</v>
      </c>
      <c r="Q744" s="6">
        <f t="shared" si="602"/>
        <v>0</v>
      </c>
      <c r="R744" s="6">
        <f t="shared" si="603"/>
        <v>0</v>
      </c>
      <c r="S744" s="6">
        <f t="shared" si="622"/>
        <v>0</v>
      </c>
      <c r="T744" s="6">
        <f t="shared" si="604"/>
        <v>0</v>
      </c>
      <c r="U744" s="6">
        <f t="shared" si="605"/>
        <v>0</v>
      </c>
      <c r="V744" s="3">
        <f t="shared" si="606"/>
        <v>0</v>
      </c>
      <c r="W744" s="3">
        <f t="shared" si="607"/>
        <v>0</v>
      </c>
      <c r="X744" s="3">
        <f t="shared" si="608"/>
        <v>0</v>
      </c>
      <c r="Y744" s="18" t="e">
        <f t="shared" si="609"/>
        <v>#DIV/0!</v>
      </c>
      <c r="Z744" s="6">
        <f t="shared" si="610"/>
        <v>0</v>
      </c>
      <c r="AA744" s="6">
        <f t="shared" si="611"/>
        <v>0</v>
      </c>
      <c r="AB744" s="6">
        <f t="shared" si="612"/>
        <v>0</v>
      </c>
      <c r="AC744" s="18" t="e">
        <f t="shared" si="613"/>
        <v>#DIV/0!</v>
      </c>
      <c r="AD744" s="6">
        <f t="shared" si="614"/>
        <v>0</v>
      </c>
      <c r="AE744" s="6">
        <f t="shared" si="615"/>
        <v>0</v>
      </c>
      <c r="AF744" s="6">
        <f t="shared" si="616"/>
        <v>0</v>
      </c>
      <c r="AG744" s="6">
        <f t="shared" si="617"/>
        <v>0</v>
      </c>
      <c r="AH744" s="3">
        <f t="shared" si="618"/>
        <v>0</v>
      </c>
      <c r="AI744" s="6">
        <f t="shared" si="619"/>
        <v>0</v>
      </c>
      <c r="AJ744" s="3">
        <f t="shared" si="620"/>
        <v>0</v>
      </c>
      <c r="AK744" s="18" t="e">
        <f t="shared" si="621"/>
        <v>#DIV/0!</v>
      </c>
    </row>
    <row r="745" spans="2:37" hidden="1" x14ac:dyDescent="0.25">
      <c r="B745" s="80" t="s">
        <v>741</v>
      </c>
      <c r="C745" t="s">
        <v>742</v>
      </c>
      <c r="H745" s="3">
        <f>G745*5%</f>
        <v>0</v>
      </c>
      <c r="I745" s="3">
        <f t="shared" si="645"/>
        <v>0</v>
      </c>
      <c r="J745" s="6">
        <v>0</v>
      </c>
      <c r="K745" s="6">
        <f t="shared" si="646"/>
        <v>0</v>
      </c>
      <c r="L745" s="6">
        <f>G745*12%</f>
        <v>0</v>
      </c>
      <c r="M745" s="6">
        <f t="shared" si="648"/>
        <v>0</v>
      </c>
      <c r="N745" s="6">
        <f t="shared" si="649"/>
        <v>0</v>
      </c>
      <c r="O745" s="3">
        <f t="shared" si="650"/>
        <v>0</v>
      </c>
      <c r="P745" s="65">
        <f t="shared" si="651"/>
        <v>0</v>
      </c>
      <c r="Q745" s="6">
        <f t="shared" si="602"/>
        <v>0</v>
      </c>
      <c r="R745" s="6">
        <f t="shared" si="603"/>
        <v>0</v>
      </c>
      <c r="S745" s="6">
        <f t="shared" si="622"/>
        <v>0</v>
      </c>
      <c r="T745" s="6">
        <f t="shared" si="604"/>
        <v>0</v>
      </c>
      <c r="U745" s="6">
        <f t="shared" si="605"/>
        <v>0</v>
      </c>
      <c r="V745" s="3">
        <f t="shared" si="606"/>
        <v>0</v>
      </c>
      <c r="W745" s="3">
        <f t="shared" si="607"/>
        <v>0</v>
      </c>
      <c r="X745" s="3">
        <f t="shared" si="608"/>
        <v>0</v>
      </c>
      <c r="Y745" s="18" t="e">
        <f t="shared" si="609"/>
        <v>#DIV/0!</v>
      </c>
      <c r="Z745" s="6">
        <f t="shared" si="610"/>
        <v>0</v>
      </c>
      <c r="AA745" s="6">
        <f t="shared" si="611"/>
        <v>0</v>
      </c>
      <c r="AB745" s="6">
        <f t="shared" si="612"/>
        <v>0</v>
      </c>
      <c r="AC745" s="18" t="e">
        <f t="shared" si="613"/>
        <v>#DIV/0!</v>
      </c>
      <c r="AD745" s="6">
        <f t="shared" si="614"/>
        <v>0</v>
      </c>
      <c r="AE745" s="6">
        <f t="shared" si="615"/>
        <v>0</v>
      </c>
      <c r="AF745" s="6">
        <f t="shared" si="616"/>
        <v>0</v>
      </c>
      <c r="AG745" s="6">
        <f t="shared" si="617"/>
        <v>0</v>
      </c>
      <c r="AH745" s="3">
        <f t="shared" si="618"/>
        <v>0</v>
      </c>
      <c r="AI745" s="6">
        <f t="shared" si="619"/>
        <v>0</v>
      </c>
      <c r="AJ745" s="3">
        <f t="shared" si="620"/>
        <v>0</v>
      </c>
      <c r="AK745" s="18" t="e">
        <f t="shared" si="621"/>
        <v>#DIV/0!</v>
      </c>
    </row>
    <row r="746" spans="2:37" x14ac:dyDescent="0.25">
      <c r="B746" s="80"/>
      <c r="H746" s="3">
        <f>G746*0%</f>
        <v>0</v>
      </c>
      <c r="I746" s="3">
        <f t="shared" si="645"/>
        <v>0</v>
      </c>
      <c r="J746" s="6">
        <v>0</v>
      </c>
      <c r="K746" s="6">
        <f t="shared" si="646"/>
        <v>0</v>
      </c>
      <c r="L746" s="6">
        <f>G746*7%</f>
        <v>0</v>
      </c>
      <c r="M746" s="6">
        <f t="shared" si="648"/>
        <v>0</v>
      </c>
      <c r="N746" s="6">
        <f t="shared" si="649"/>
        <v>0</v>
      </c>
      <c r="O746" s="3">
        <f t="shared" si="650"/>
        <v>0</v>
      </c>
      <c r="P746" s="65">
        <f t="shared" si="651"/>
        <v>0</v>
      </c>
      <c r="Q746" s="6">
        <f t="shared" si="602"/>
        <v>0</v>
      </c>
      <c r="R746" s="6">
        <f t="shared" si="603"/>
        <v>0</v>
      </c>
      <c r="S746" s="6">
        <f t="shared" si="622"/>
        <v>0</v>
      </c>
      <c r="T746" s="6">
        <f t="shared" si="604"/>
        <v>0</v>
      </c>
      <c r="U746" s="6">
        <f t="shared" si="605"/>
        <v>0</v>
      </c>
      <c r="V746" s="3">
        <f t="shared" si="606"/>
        <v>0</v>
      </c>
      <c r="W746" s="3">
        <f t="shared" si="607"/>
        <v>0</v>
      </c>
      <c r="X746" s="3">
        <f t="shared" si="608"/>
        <v>0</v>
      </c>
      <c r="Y746" s="18" t="e">
        <f t="shared" si="609"/>
        <v>#DIV/0!</v>
      </c>
      <c r="Z746" s="6">
        <f t="shared" si="610"/>
        <v>0</v>
      </c>
      <c r="AA746" s="6">
        <f t="shared" si="611"/>
        <v>0</v>
      </c>
      <c r="AB746" s="6">
        <f t="shared" si="612"/>
        <v>0</v>
      </c>
      <c r="AC746" s="18" t="e">
        <f t="shared" si="613"/>
        <v>#DIV/0!</v>
      </c>
      <c r="AD746" s="6">
        <f t="shared" si="614"/>
        <v>0</v>
      </c>
      <c r="AE746" s="6">
        <f t="shared" si="615"/>
        <v>0</v>
      </c>
      <c r="AF746" s="6">
        <f t="shared" si="616"/>
        <v>0</v>
      </c>
      <c r="AG746" s="6">
        <f t="shared" si="617"/>
        <v>0</v>
      </c>
      <c r="AH746" s="3">
        <f t="shared" si="618"/>
        <v>0</v>
      </c>
      <c r="AI746" s="6">
        <f t="shared" si="619"/>
        <v>0</v>
      </c>
      <c r="AJ746" s="3">
        <f t="shared" si="620"/>
        <v>0</v>
      </c>
      <c r="AK746" s="18" t="e">
        <f t="shared" si="621"/>
        <v>#DIV/0!</v>
      </c>
    </row>
    <row r="747" spans="2:37" hidden="1" x14ac:dyDescent="0.25">
      <c r="B747" s="80" t="s">
        <v>745</v>
      </c>
      <c r="C747" t="s">
        <v>746</v>
      </c>
      <c r="H747" s="3">
        <f t="shared" ref="H747:H753" si="652">G747*5%</f>
        <v>0</v>
      </c>
      <c r="I747" s="3">
        <f t="shared" si="645"/>
        <v>0</v>
      </c>
      <c r="J747" s="6">
        <v>0</v>
      </c>
      <c r="K747" s="6">
        <f t="shared" si="646"/>
        <v>0</v>
      </c>
      <c r="L747" s="6">
        <f t="shared" ref="L747:L753" si="653">G747*12%</f>
        <v>0</v>
      </c>
      <c r="M747" s="6">
        <f t="shared" si="648"/>
        <v>0</v>
      </c>
      <c r="N747" s="6">
        <f t="shared" si="649"/>
        <v>0</v>
      </c>
      <c r="O747" s="3">
        <f t="shared" si="650"/>
        <v>0</v>
      </c>
      <c r="P747" s="65">
        <f t="shared" si="651"/>
        <v>0</v>
      </c>
      <c r="Q747" s="6">
        <f t="shared" si="602"/>
        <v>0</v>
      </c>
      <c r="R747" s="6">
        <f t="shared" si="603"/>
        <v>0</v>
      </c>
      <c r="S747" s="6">
        <f t="shared" si="622"/>
        <v>0</v>
      </c>
      <c r="T747" s="6">
        <f t="shared" si="604"/>
        <v>0</v>
      </c>
      <c r="U747" s="6">
        <f t="shared" si="605"/>
        <v>0</v>
      </c>
      <c r="V747" s="3">
        <f t="shared" si="606"/>
        <v>0</v>
      </c>
      <c r="W747" s="3">
        <f t="shared" si="607"/>
        <v>0</v>
      </c>
      <c r="X747" s="3">
        <f t="shared" si="608"/>
        <v>0</v>
      </c>
      <c r="Y747" s="18" t="e">
        <f t="shared" si="609"/>
        <v>#DIV/0!</v>
      </c>
      <c r="Z747" s="6">
        <f t="shared" si="610"/>
        <v>0</v>
      </c>
      <c r="AA747" s="6">
        <f t="shared" si="611"/>
        <v>0</v>
      </c>
      <c r="AB747" s="6">
        <f t="shared" si="612"/>
        <v>0</v>
      </c>
      <c r="AC747" s="18" t="e">
        <f t="shared" si="613"/>
        <v>#DIV/0!</v>
      </c>
      <c r="AD747" s="6">
        <f t="shared" si="614"/>
        <v>0</v>
      </c>
      <c r="AE747" s="6">
        <f t="shared" si="615"/>
        <v>0</v>
      </c>
      <c r="AF747" s="6">
        <f t="shared" si="616"/>
        <v>0</v>
      </c>
      <c r="AG747" s="6">
        <f t="shared" si="617"/>
        <v>0</v>
      </c>
      <c r="AH747" s="3">
        <f t="shared" si="618"/>
        <v>0</v>
      </c>
      <c r="AI747" s="6">
        <f t="shared" si="619"/>
        <v>0</v>
      </c>
      <c r="AJ747" s="3">
        <f t="shared" si="620"/>
        <v>0</v>
      </c>
      <c r="AK747" s="18" t="e">
        <f t="shared" si="621"/>
        <v>#DIV/0!</v>
      </c>
    </row>
    <row r="748" spans="2:37" hidden="1" x14ac:dyDescent="0.25">
      <c r="B748" s="80" t="s">
        <v>747</v>
      </c>
      <c r="C748" t="s">
        <v>748</v>
      </c>
      <c r="H748" s="3">
        <f t="shared" si="652"/>
        <v>0</v>
      </c>
      <c r="I748" s="3">
        <f t="shared" si="645"/>
        <v>0</v>
      </c>
      <c r="J748" s="6">
        <v>0</v>
      </c>
      <c r="K748" s="6">
        <f t="shared" si="646"/>
        <v>0</v>
      </c>
      <c r="L748" s="6">
        <f t="shared" si="653"/>
        <v>0</v>
      </c>
      <c r="M748" s="6">
        <f t="shared" si="648"/>
        <v>0</v>
      </c>
      <c r="N748" s="6">
        <f t="shared" si="649"/>
        <v>0</v>
      </c>
      <c r="O748" s="3">
        <f t="shared" si="650"/>
        <v>0</v>
      </c>
      <c r="P748" s="65">
        <f t="shared" si="651"/>
        <v>0</v>
      </c>
      <c r="Q748" s="6">
        <f t="shared" si="602"/>
        <v>0</v>
      </c>
      <c r="R748" s="6">
        <f t="shared" si="603"/>
        <v>0</v>
      </c>
      <c r="S748" s="6">
        <f t="shared" si="622"/>
        <v>0</v>
      </c>
      <c r="T748" s="6">
        <f t="shared" si="604"/>
        <v>0</v>
      </c>
      <c r="U748" s="6">
        <f t="shared" si="605"/>
        <v>0</v>
      </c>
      <c r="V748" s="3">
        <f t="shared" si="606"/>
        <v>0</v>
      </c>
      <c r="W748" s="3">
        <f t="shared" si="607"/>
        <v>0</v>
      </c>
      <c r="X748" s="3">
        <f t="shared" si="608"/>
        <v>0</v>
      </c>
      <c r="Y748" s="18" t="e">
        <f t="shared" si="609"/>
        <v>#DIV/0!</v>
      </c>
      <c r="Z748" s="6">
        <f t="shared" si="610"/>
        <v>0</v>
      </c>
      <c r="AA748" s="6">
        <f t="shared" si="611"/>
        <v>0</v>
      </c>
      <c r="AB748" s="6">
        <f t="shared" si="612"/>
        <v>0</v>
      </c>
      <c r="AC748" s="18" t="e">
        <f t="shared" si="613"/>
        <v>#DIV/0!</v>
      </c>
      <c r="AD748" s="6">
        <f t="shared" si="614"/>
        <v>0</v>
      </c>
      <c r="AE748" s="6">
        <f t="shared" si="615"/>
        <v>0</v>
      </c>
      <c r="AF748" s="6">
        <f t="shared" si="616"/>
        <v>0</v>
      </c>
      <c r="AG748" s="6">
        <f t="shared" si="617"/>
        <v>0</v>
      </c>
      <c r="AH748" s="3">
        <f t="shared" si="618"/>
        <v>0</v>
      </c>
      <c r="AI748" s="6">
        <f t="shared" si="619"/>
        <v>0</v>
      </c>
      <c r="AJ748" s="3">
        <f t="shared" si="620"/>
        <v>0</v>
      </c>
      <c r="AK748" s="18" t="e">
        <f t="shared" si="621"/>
        <v>#DIV/0!</v>
      </c>
    </row>
    <row r="749" spans="2:37" hidden="1" x14ac:dyDescent="0.25">
      <c r="B749" s="80" t="s">
        <v>751</v>
      </c>
      <c r="C749" t="s">
        <v>752</v>
      </c>
      <c r="H749" s="3">
        <f t="shared" si="652"/>
        <v>0</v>
      </c>
      <c r="I749" s="3">
        <f t="shared" si="645"/>
        <v>0</v>
      </c>
      <c r="J749" s="6">
        <v>0</v>
      </c>
      <c r="K749" s="6">
        <f t="shared" si="646"/>
        <v>0</v>
      </c>
      <c r="L749" s="6">
        <f t="shared" si="653"/>
        <v>0</v>
      </c>
      <c r="M749" s="6">
        <f t="shared" si="648"/>
        <v>0</v>
      </c>
      <c r="N749" s="6">
        <f t="shared" si="649"/>
        <v>0</v>
      </c>
      <c r="O749" s="3">
        <f t="shared" si="650"/>
        <v>0</v>
      </c>
      <c r="P749" s="65">
        <f t="shared" si="651"/>
        <v>0</v>
      </c>
      <c r="Q749" s="6">
        <f t="shared" si="602"/>
        <v>0</v>
      </c>
      <c r="R749" s="6">
        <f t="shared" si="603"/>
        <v>0</v>
      </c>
      <c r="S749" s="6">
        <f t="shared" si="622"/>
        <v>0</v>
      </c>
      <c r="T749" s="6">
        <f t="shared" si="604"/>
        <v>0</v>
      </c>
      <c r="U749" s="6">
        <f t="shared" si="605"/>
        <v>0</v>
      </c>
      <c r="V749" s="3">
        <f t="shared" si="606"/>
        <v>0</v>
      </c>
      <c r="W749" s="3">
        <f t="shared" si="607"/>
        <v>0</v>
      </c>
      <c r="X749" s="3">
        <f t="shared" si="608"/>
        <v>0</v>
      </c>
      <c r="Y749" s="18" t="e">
        <f t="shared" si="609"/>
        <v>#DIV/0!</v>
      </c>
      <c r="Z749" s="6">
        <f t="shared" si="610"/>
        <v>0</v>
      </c>
      <c r="AA749" s="6">
        <f t="shared" si="611"/>
        <v>0</v>
      </c>
      <c r="AB749" s="6">
        <f t="shared" si="612"/>
        <v>0</v>
      </c>
      <c r="AC749" s="18" t="e">
        <f t="shared" si="613"/>
        <v>#DIV/0!</v>
      </c>
      <c r="AD749" s="6">
        <f t="shared" si="614"/>
        <v>0</v>
      </c>
      <c r="AE749" s="6">
        <f t="shared" si="615"/>
        <v>0</v>
      </c>
      <c r="AF749" s="6">
        <f t="shared" si="616"/>
        <v>0</v>
      </c>
      <c r="AG749" s="6">
        <f t="shared" si="617"/>
        <v>0</v>
      </c>
      <c r="AH749" s="3">
        <f t="shared" si="618"/>
        <v>0</v>
      </c>
      <c r="AI749" s="6">
        <f t="shared" si="619"/>
        <v>0</v>
      </c>
      <c r="AJ749" s="3">
        <f t="shared" si="620"/>
        <v>0</v>
      </c>
      <c r="AK749" s="18" t="e">
        <f t="shared" si="621"/>
        <v>#DIV/0!</v>
      </c>
    </row>
    <row r="750" spans="2:37" hidden="1" x14ac:dyDescent="0.25">
      <c r="B750" s="80" t="s">
        <v>743</v>
      </c>
      <c r="C750" t="s">
        <v>744</v>
      </c>
      <c r="H750" s="3">
        <f t="shared" si="652"/>
        <v>0</v>
      </c>
      <c r="I750" s="3">
        <f t="shared" si="645"/>
        <v>0</v>
      </c>
      <c r="J750" s="6">
        <v>0</v>
      </c>
      <c r="K750" s="6">
        <f t="shared" si="646"/>
        <v>0</v>
      </c>
      <c r="L750" s="6">
        <f t="shared" si="653"/>
        <v>0</v>
      </c>
      <c r="M750" s="6">
        <f t="shared" si="648"/>
        <v>0</v>
      </c>
      <c r="N750" s="6">
        <f t="shared" si="649"/>
        <v>0</v>
      </c>
      <c r="O750" s="3">
        <f t="shared" si="650"/>
        <v>0</v>
      </c>
      <c r="P750" s="65">
        <f t="shared" si="651"/>
        <v>0</v>
      </c>
      <c r="Q750" s="6">
        <f t="shared" si="602"/>
        <v>0</v>
      </c>
      <c r="R750" s="6">
        <f t="shared" si="603"/>
        <v>0</v>
      </c>
      <c r="S750" s="6">
        <f t="shared" si="622"/>
        <v>0</v>
      </c>
      <c r="T750" s="6">
        <f t="shared" si="604"/>
        <v>0</v>
      </c>
      <c r="U750" s="6">
        <f t="shared" si="605"/>
        <v>0</v>
      </c>
      <c r="V750" s="3">
        <f t="shared" si="606"/>
        <v>0</v>
      </c>
      <c r="W750" s="3">
        <f t="shared" si="607"/>
        <v>0</v>
      </c>
      <c r="X750" s="3">
        <f t="shared" si="608"/>
        <v>0</v>
      </c>
      <c r="Y750" s="18" t="e">
        <f t="shared" si="609"/>
        <v>#DIV/0!</v>
      </c>
      <c r="Z750" s="6">
        <f t="shared" si="610"/>
        <v>0</v>
      </c>
      <c r="AA750" s="6">
        <f t="shared" si="611"/>
        <v>0</v>
      </c>
      <c r="AB750" s="6">
        <f t="shared" si="612"/>
        <v>0</v>
      </c>
      <c r="AC750" s="18" t="e">
        <f t="shared" si="613"/>
        <v>#DIV/0!</v>
      </c>
      <c r="AD750" s="6">
        <f t="shared" si="614"/>
        <v>0</v>
      </c>
      <c r="AE750" s="6">
        <f t="shared" si="615"/>
        <v>0</v>
      </c>
      <c r="AF750" s="6">
        <f t="shared" si="616"/>
        <v>0</v>
      </c>
      <c r="AG750" s="6">
        <f t="shared" si="617"/>
        <v>0</v>
      </c>
      <c r="AH750" s="3">
        <f t="shared" si="618"/>
        <v>0</v>
      </c>
      <c r="AI750" s="6">
        <f t="shared" si="619"/>
        <v>0</v>
      </c>
      <c r="AJ750" s="3">
        <f t="shared" si="620"/>
        <v>0</v>
      </c>
      <c r="AK750" s="18" t="e">
        <f t="shared" si="621"/>
        <v>#DIV/0!</v>
      </c>
    </row>
    <row r="751" spans="2:37" hidden="1" x14ac:dyDescent="0.25">
      <c r="B751" s="80" t="s">
        <v>749</v>
      </c>
      <c r="C751" t="s">
        <v>750</v>
      </c>
      <c r="H751" s="3">
        <f t="shared" si="652"/>
        <v>0</v>
      </c>
      <c r="I751" s="3">
        <f t="shared" si="645"/>
        <v>0</v>
      </c>
      <c r="J751" s="6">
        <v>0</v>
      </c>
      <c r="K751" s="6">
        <f t="shared" si="646"/>
        <v>0</v>
      </c>
      <c r="L751" s="6">
        <f t="shared" si="653"/>
        <v>0</v>
      </c>
      <c r="M751" s="6">
        <f t="shared" si="648"/>
        <v>0</v>
      </c>
      <c r="N751" s="6">
        <f t="shared" si="649"/>
        <v>0</v>
      </c>
      <c r="O751" s="3">
        <f t="shared" si="650"/>
        <v>0</v>
      </c>
      <c r="P751" s="65">
        <f t="shared" si="651"/>
        <v>0</v>
      </c>
      <c r="Q751" s="6">
        <f t="shared" si="602"/>
        <v>0</v>
      </c>
      <c r="R751" s="6">
        <f t="shared" si="603"/>
        <v>0</v>
      </c>
      <c r="S751" s="6">
        <f t="shared" si="622"/>
        <v>0</v>
      </c>
      <c r="T751" s="6">
        <f t="shared" si="604"/>
        <v>0</v>
      </c>
      <c r="U751" s="6">
        <f t="shared" si="605"/>
        <v>0</v>
      </c>
      <c r="V751" s="3">
        <f t="shared" si="606"/>
        <v>0</v>
      </c>
      <c r="W751" s="3">
        <f t="shared" si="607"/>
        <v>0</v>
      </c>
      <c r="X751" s="3">
        <f t="shared" si="608"/>
        <v>0</v>
      </c>
      <c r="Y751" s="18" t="e">
        <f t="shared" si="609"/>
        <v>#DIV/0!</v>
      </c>
      <c r="Z751" s="6">
        <f t="shared" si="610"/>
        <v>0</v>
      </c>
      <c r="AA751" s="6">
        <f t="shared" si="611"/>
        <v>0</v>
      </c>
      <c r="AB751" s="6">
        <f t="shared" si="612"/>
        <v>0</v>
      </c>
      <c r="AC751" s="18" t="e">
        <f t="shared" si="613"/>
        <v>#DIV/0!</v>
      </c>
      <c r="AD751" s="6">
        <f t="shared" si="614"/>
        <v>0</v>
      </c>
      <c r="AE751" s="6">
        <f t="shared" si="615"/>
        <v>0</v>
      </c>
      <c r="AF751" s="6">
        <f t="shared" si="616"/>
        <v>0</v>
      </c>
      <c r="AG751" s="6">
        <f t="shared" si="617"/>
        <v>0</v>
      </c>
      <c r="AH751" s="3">
        <f t="shared" si="618"/>
        <v>0</v>
      </c>
      <c r="AI751" s="6">
        <f t="shared" si="619"/>
        <v>0</v>
      </c>
      <c r="AJ751" s="3">
        <f t="shared" si="620"/>
        <v>0</v>
      </c>
      <c r="AK751" s="18" t="e">
        <f t="shared" si="621"/>
        <v>#DIV/0!</v>
      </c>
    </row>
    <row r="752" spans="2:37" hidden="1" x14ac:dyDescent="0.25">
      <c r="B752" s="80" t="s">
        <v>755</v>
      </c>
      <c r="C752" t="s">
        <v>756</v>
      </c>
      <c r="H752" s="3">
        <f t="shared" si="652"/>
        <v>0</v>
      </c>
      <c r="I752" s="3">
        <f t="shared" si="645"/>
        <v>0</v>
      </c>
      <c r="J752" s="6">
        <v>0</v>
      </c>
      <c r="K752" s="6">
        <f t="shared" si="646"/>
        <v>0</v>
      </c>
      <c r="L752" s="6">
        <f t="shared" si="653"/>
        <v>0</v>
      </c>
      <c r="M752" s="6">
        <f t="shared" si="648"/>
        <v>0</v>
      </c>
      <c r="N752" s="6">
        <f t="shared" si="649"/>
        <v>0</v>
      </c>
      <c r="O752" s="3">
        <f t="shared" si="650"/>
        <v>0</v>
      </c>
      <c r="P752" s="65">
        <f t="shared" si="651"/>
        <v>0</v>
      </c>
      <c r="Q752" s="6">
        <f t="shared" si="602"/>
        <v>0</v>
      </c>
      <c r="R752" s="6">
        <f t="shared" si="603"/>
        <v>0</v>
      </c>
      <c r="S752" s="6">
        <f t="shared" si="622"/>
        <v>0</v>
      </c>
      <c r="T752" s="6">
        <f t="shared" si="604"/>
        <v>0</v>
      </c>
      <c r="U752" s="6">
        <f t="shared" si="605"/>
        <v>0</v>
      </c>
      <c r="V752" s="3">
        <f t="shared" si="606"/>
        <v>0</v>
      </c>
      <c r="W752" s="3">
        <f t="shared" si="607"/>
        <v>0</v>
      </c>
      <c r="X752" s="3">
        <f t="shared" si="608"/>
        <v>0</v>
      </c>
      <c r="Y752" s="18" t="e">
        <f t="shared" si="609"/>
        <v>#DIV/0!</v>
      </c>
      <c r="Z752" s="6">
        <f t="shared" si="610"/>
        <v>0</v>
      </c>
      <c r="AA752" s="6">
        <f t="shared" si="611"/>
        <v>0</v>
      </c>
      <c r="AB752" s="6">
        <f t="shared" si="612"/>
        <v>0</v>
      </c>
      <c r="AC752" s="18" t="e">
        <f t="shared" si="613"/>
        <v>#DIV/0!</v>
      </c>
      <c r="AD752" s="6">
        <f t="shared" si="614"/>
        <v>0</v>
      </c>
      <c r="AE752" s="6">
        <f t="shared" si="615"/>
        <v>0</v>
      </c>
      <c r="AF752" s="6">
        <f t="shared" si="616"/>
        <v>0</v>
      </c>
      <c r="AG752" s="6">
        <f t="shared" si="617"/>
        <v>0</v>
      </c>
      <c r="AH752" s="3">
        <f t="shared" si="618"/>
        <v>0</v>
      </c>
      <c r="AI752" s="6">
        <f t="shared" si="619"/>
        <v>0</v>
      </c>
      <c r="AJ752" s="3">
        <f t="shared" si="620"/>
        <v>0</v>
      </c>
      <c r="AK752" s="18" t="e">
        <f t="shared" si="621"/>
        <v>#DIV/0!</v>
      </c>
    </row>
    <row r="753" spans="2:37" hidden="1" x14ac:dyDescent="0.25">
      <c r="B753" s="80" t="s">
        <v>753</v>
      </c>
      <c r="C753" t="s">
        <v>754</v>
      </c>
      <c r="H753" s="3">
        <f t="shared" si="652"/>
        <v>0</v>
      </c>
      <c r="I753" s="3">
        <f t="shared" si="645"/>
        <v>0</v>
      </c>
      <c r="J753" s="6">
        <v>0</v>
      </c>
      <c r="K753" s="6">
        <f t="shared" si="646"/>
        <v>0</v>
      </c>
      <c r="L753" s="6">
        <f t="shared" si="653"/>
        <v>0</v>
      </c>
      <c r="M753" s="6">
        <f t="shared" si="648"/>
        <v>0</v>
      </c>
      <c r="N753" s="6">
        <f t="shared" si="649"/>
        <v>0</v>
      </c>
      <c r="O753" s="3">
        <f t="shared" si="650"/>
        <v>0</v>
      </c>
      <c r="P753" s="65">
        <f t="shared" si="651"/>
        <v>0</v>
      </c>
      <c r="Q753" s="6">
        <f t="shared" si="602"/>
        <v>0</v>
      </c>
      <c r="R753" s="6">
        <f t="shared" si="603"/>
        <v>0</v>
      </c>
      <c r="S753" s="6">
        <f t="shared" si="622"/>
        <v>0</v>
      </c>
      <c r="T753" s="6">
        <f t="shared" si="604"/>
        <v>0</v>
      </c>
      <c r="U753" s="6">
        <f t="shared" si="605"/>
        <v>0</v>
      </c>
      <c r="V753" s="3">
        <f t="shared" si="606"/>
        <v>0</v>
      </c>
      <c r="W753" s="3">
        <f t="shared" si="607"/>
        <v>0</v>
      </c>
      <c r="X753" s="3">
        <f t="shared" si="608"/>
        <v>0</v>
      </c>
      <c r="Y753" s="18" t="e">
        <f t="shared" si="609"/>
        <v>#DIV/0!</v>
      </c>
      <c r="Z753" s="6">
        <f t="shared" si="610"/>
        <v>0</v>
      </c>
      <c r="AA753" s="6">
        <f t="shared" si="611"/>
        <v>0</v>
      </c>
      <c r="AB753" s="6">
        <f t="shared" si="612"/>
        <v>0</v>
      </c>
      <c r="AC753" s="18" t="e">
        <f t="shared" si="613"/>
        <v>#DIV/0!</v>
      </c>
      <c r="AD753" s="6">
        <f t="shared" si="614"/>
        <v>0</v>
      </c>
      <c r="AE753" s="6">
        <f t="shared" si="615"/>
        <v>0</v>
      </c>
      <c r="AF753" s="6">
        <f t="shared" si="616"/>
        <v>0</v>
      </c>
      <c r="AG753" s="6">
        <f t="shared" si="617"/>
        <v>0</v>
      </c>
      <c r="AH753" s="3">
        <f t="shared" si="618"/>
        <v>0</v>
      </c>
      <c r="AI753" s="6">
        <f t="shared" si="619"/>
        <v>0</v>
      </c>
      <c r="AJ753" s="3">
        <f t="shared" si="620"/>
        <v>0</v>
      </c>
      <c r="AK753" s="18" t="e">
        <f t="shared" si="621"/>
        <v>#DIV/0!</v>
      </c>
    </row>
    <row r="754" spans="2:37" x14ac:dyDescent="0.25">
      <c r="B754" s="80"/>
      <c r="H754" s="3">
        <f>G754*0%</f>
        <v>0</v>
      </c>
      <c r="I754" s="3">
        <f t="shared" si="645"/>
        <v>0</v>
      </c>
      <c r="J754" s="6">
        <v>0</v>
      </c>
      <c r="K754" s="6">
        <f t="shared" si="646"/>
        <v>0</v>
      </c>
      <c r="L754" s="6">
        <f>G754*7%</f>
        <v>0</v>
      </c>
      <c r="M754" s="6">
        <f t="shared" si="648"/>
        <v>0</v>
      </c>
      <c r="N754" s="6">
        <f t="shared" si="649"/>
        <v>0</v>
      </c>
      <c r="O754" s="3">
        <f t="shared" si="650"/>
        <v>0</v>
      </c>
      <c r="P754" s="65">
        <f t="shared" si="651"/>
        <v>0</v>
      </c>
      <c r="Q754" s="6">
        <f t="shared" si="602"/>
        <v>0</v>
      </c>
      <c r="R754" s="6">
        <f t="shared" si="603"/>
        <v>0</v>
      </c>
      <c r="S754" s="6">
        <f t="shared" si="622"/>
        <v>0</v>
      </c>
      <c r="T754" s="6">
        <f t="shared" si="604"/>
        <v>0</v>
      </c>
      <c r="U754" s="6">
        <f t="shared" si="605"/>
        <v>0</v>
      </c>
      <c r="V754" s="3">
        <f t="shared" si="606"/>
        <v>0</v>
      </c>
      <c r="W754" s="3">
        <f t="shared" si="607"/>
        <v>0</v>
      </c>
      <c r="X754" s="3">
        <f t="shared" si="608"/>
        <v>0</v>
      </c>
      <c r="Y754" s="18" t="e">
        <f t="shared" si="609"/>
        <v>#DIV/0!</v>
      </c>
      <c r="Z754" s="6">
        <f t="shared" si="610"/>
        <v>0</v>
      </c>
      <c r="AA754" s="6">
        <f t="shared" si="611"/>
        <v>0</v>
      </c>
      <c r="AB754" s="6">
        <f t="shared" si="612"/>
        <v>0</v>
      </c>
      <c r="AC754" s="18" t="e">
        <f t="shared" si="613"/>
        <v>#DIV/0!</v>
      </c>
      <c r="AD754" s="6">
        <f t="shared" si="614"/>
        <v>0</v>
      </c>
      <c r="AE754" s="6">
        <f t="shared" si="615"/>
        <v>0</v>
      </c>
      <c r="AF754" s="6">
        <f t="shared" si="616"/>
        <v>0</v>
      </c>
      <c r="AG754" s="6">
        <f t="shared" si="617"/>
        <v>0</v>
      </c>
      <c r="AH754" s="3">
        <f t="shared" si="618"/>
        <v>0</v>
      </c>
      <c r="AI754" s="6">
        <f t="shared" si="619"/>
        <v>0</v>
      </c>
      <c r="AJ754" s="3">
        <f t="shared" si="620"/>
        <v>0</v>
      </c>
      <c r="AK754" s="18" t="e">
        <f t="shared" si="621"/>
        <v>#DIV/0!</v>
      </c>
    </row>
    <row r="755" spans="2:37" hidden="1" x14ac:dyDescent="0.25">
      <c r="B755" s="80" t="s">
        <v>757</v>
      </c>
      <c r="C755" t="s">
        <v>758</v>
      </c>
      <c r="G755" s="6">
        <v>0</v>
      </c>
      <c r="H755" s="3">
        <f>G755*0%</f>
        <v>0</v>
      </c>
      <c r="I755" s="3">
        <f t="shared" si="645"/>
        <v>0</v>
      </c>
      <c r="J755" s="6">
        <v>0</v>
      </c>
      <c r="K755" s="6">
        <f t="shared" si="646"/>
        <v>0</v>
      </c>
      <c r="L755" s="6">
        <f>G755*7%</f>
        <v>0</v>
      </c>
      <c r="M755" s="6">
        <f t="shared" si="648"/>
        <v>0</v>
      </c>
      <c r="N755" s="6">
        <f t="shared" si="649"/>
        <v>0</v>
      </c>
      <c r="O755" s="3">
        <f t="shared" si="650"/>
        <v>0</v>
      </c>
      <c r="P755" s="65">
        <f t="shared" si="651"/>
        <v>0</v>
      </c>
      <c r="Q755" s="6">
        <f t="shared" si="602"/>
        <v>0</v>
      </c>
      <c r="R755" s="6">
        <f t="shared" si="603"/>
        <v>0</v>
      </c>
      <c r="S755" s="6">
        <f t="shared" si="622"/>
        <v>0</v>
      </c>
      <c r="T755" s="6">
        <f t="shared" si="604"/>
        <v>0</v>
      </c>
      <c r="U755" s="6">
        <f t="shared" si="605"/>
        <v>0</v>
      </c>
      <c r="V755" s="3">
        <f t="shared" si="606"/>
        <v>0</v>
      </c>
      <c r="W755" s="3">
        <f t="shared" si="607"/>
        <v>0</v>
      </c>
      <c r="X755" s="3">
        <f t="shared" si="608"/>
        <v>0</v>
      </c>
      <c r="Y755" s="18" t="e">
        <f t="shared" si="609"/>
        <v>#DIV/0!</v>
      </c>
      <c r="Z755" s="6">
        <f t="shared" si="610"/>
        <v>0</v>
      </c>
      <c r="AA755" s="6">
        <f t="shared" si="611"/>
        <v>0</v>
      </c>
      <c r="AB755" s="6">
        <f t="shared" si="612"/>
        <v>0</v>
      </c>
      <c r="AC755" s="18" t="e">
        <f t="shared" si="613"/>
        <v>#DIV/0!</v>
      </c>
      <c r="AD755" s="6">
        <f t="shared" si="614"/>
        <v>0</v>
      </c>
      <c r="AE755" s="6">
        <f t="shared" si="615"/>
        <v>0</v>
      </c>
      <c r="AF755" s="6">
        <f t="shared" si="616"/>
        <v>0</v>
      </c>
      <c r="AG755" s="6">
        <f t="shared" si="617"/>
        <v>0</v>
      </c>
      <c r="AH755" s="3">
        <f t="shared" si="618"/>
        <v>0</v>
      </c>
      <c r="AI755" s="6">
        <f t="shared" si="619"/>
        <v>0</v>
      </c>
      <c r="AJ755" s="3">
        <f t="shared" si="620"/>
        <v>0</v>
      </c>
      <c r="AK755" s="18" t="e">
        <f t="shared" si="621"/>
        <v>#DIV/0!</v>
      </c>
    </row>
    <row r="756" spans="2:37" hidden="1" x14ac:dyDescent="0.25">
      <c r="B756" s="80" t="s">
        <v>759</v>
      </c>
      <c r="C756" t="s">
        <v>760</v>
      </c>
      <c r="G756" s="6">
        <v>0</v>
      </c>
      <c r="H756" s="3">
        <f>G756*0%</f>
        <v>0</v>
      </c>
      <c r="I756" s="3">
        <f t="shared" si="645"/>
        <v>0</v>
      </c>
      <c r="J756" s="6">
        <v>0</v>
      </c>
      <c r="K756" s="6">
        <f t="shared" si="646"/>
        <v>0</v>
      </c>
      <c r="L756" s="6">
        <f>G756*7%</f>
        <v>0</v>
      </c>
      <c r="M756" s="6">
        <f t="shared" si="648"/>
        <v>0</v>
      </c>
      <c r="N756" s="6">
        <f t="shared" si="649"/>
        <v>0</v>
      </c>
      <c r="O756" s="3">
        <f t="shared" si="650"/>
        <v>0</v>
      </c>
      <c r="P756" s="65">
        <f t="shared" si="651"/>
        <v>0</v>
      </c>
      <c r="Q756" s="6">
        <f t="shared" si="602"/>
        <v>0</v>
      </c>
      <c r="R756" s="6">
        <f t="shared" si="603"/>
        <v>0</v>
      </c>
      <c r="S756" s="6">
        <f t="shared" si="622"/>
        <v>0</v>
      </c>
      <c r="T756" s="6">
        <f t="shared" si="604"/>
        <v>0</v>
      </c>
      <c r="U756" s="6">
        <f t="shared" si="605"/>
        <v>0</v>
      </c>
      <c r="V756" s="3">
        <f t="shared" si="606"/>
        <v>0</v>
      </c>
      <c r="W756" s="3">
        <f t="shared" si="607"/>
        <v>0</v>
      </c>
      <c r="X756" s="3">
        <f t="shared" si="608"/>
        <v>0</v>
      </c>
      <c r="Y756" s="18" t="e">
        <f t="shared" si="609"/>
        <v>#DIV/0!</v>
      </c>
      <c r="Z756" s="6">
        <f t="shared" si="610"/>
        <v>0</v>
      </c>
      <c r="AA756" s="6">
        <f t="shared" si="611"/>
        <v>0</v>
      </c>
      <c r="AB756" s="6">
        <f t="shared" si="612"/>
        <v>0</v>
      </c>
      <c r="AC756" s="18" t="e">
        <f t="shared" si="613"/>
        <v>#DIV/0!</v>
      </c>
      <c r="AD756" s="6">
        <f t="shared" si="614"/>
        <v>0</v>
      </c>
      <c r="AE756" s="6">
        <f t="shared" si="615"/>
        <v>0</v>
      </c>
      <c r="AF756" s="6">
        <f t="shared" si="616"/>
        <v>0</v>
      </c>
      <c r="AG756" s="6">
        <f t="shared" si="617"/>
        <v>0</v>
      </c>
      <c r="AH756" s="3">
        <f t="shared" si="618"/>
        <v>0</v>
      </c>
      <c r="AI756" s="6">
        <f t="shared" si="619"/>
        <v>0</v>
      </c>
      <c r="AJ756" s="3">
        <f t="shared" si="620"/>
        <v>0</v>
      </c>
      <c r="AK756" s="18" t="e">
        <f t="shared" si="621"/>
        <v>#DIV/0!</v>
      </c>
    </row>
    <row r="757" spans="2:37" hidden="1" x14ac:dyDescent="0.25">
      <c r="B757" s="80" t="s">
        <v>850</v>
      </c>
      <c r="C757" t="s">
        <v>851</v>
      </c>
      <c r="H757" s="3">
        <f t="shared" ref="H757:H765" si="654">G757*5%</f>
        <v>0</v>
      </c>
      <c r="I757" s="3">
        <f t="shared" si="645"/>
        <v>0</v>
      </c>
      <c r="J757" s="6">
        <v>0</v>
      </c>
      <c r="K757" s="6">
        <f t="shared" si="646"/>
        <v>0</v>
      </c>
      <c r="L757" s="6">
        <f t="shared" ref="L757:L765" si="655">G757*12%</f>
        <v>0</v>
      </c>
      <c r="M757" s="6">
        <f t="shared" si="648"/>
        <v>0</v>
      </c>
      <c r="N757" s="6">
        <f t="shared" si="649"/>
        <v>0</v>
      </c>
      <c r="O757" s="3">
        <f t="shared" si="650"/>
        <v>0</v>
      </c>
      <c r="P757" s="65">
        <f t="shared" si="651"/>
        <v>0</v>
      </c>
      <c r="Q757" s="6">
        <f t="shared" si="602"/>
        <v>0</v>
      </c>
      <c r="R757" s="6">
        <f t="shared" si="603"/>
        <v>0</v>
      </c>
      <c r="S757" s="6">
        <f t="shared" si="622"/>
        <v>0</v>
      </c>
      <c r="T757" s="6">
        <f t="shared" si="604"/>
        <v>0</v>
      </c>
      <c r="U757" s="6">
        <f t="shared" si="605"/>
        <v>0</v>
      </c>
      <c r="V757" s="3">
        <f t="shared" si="606"/>
        <v>0</v>
      </c>
      <c r="W757" s="3">
        <f t="shared" si="607"/>
        <v>0</v>
      </c>
      <c r="X757" s="3">
        <f t="shared" si="608"/>
        <v>0</v>
      </c>
      <c r="Y757" s="18" t="e">
        <f t="shared" si="609"/>
        <v>#DIV/0!</v>
      </c>
      <c r="Z757" s="6">
        <f t="shared" si="610"/>
        <v>0</v>
      </c>
      <c r="AA757" s="6">
        <f t="shared" si="611"/>
        <v>0</v>
      </c>
      <c r="AB757" s="6">
        <f t="shared" si="612"/>
        <v>0</v>
      </c>
      <c r="AC757" s="18" t="e">
        <f t="shared" si="613"/>
        <v>#DIV/0!</v>
      </c>
      <c r="AD757" s="6">
        <f t="shared" si="614"/>
        <v>0</v>
      </c>
      <c r="AE757" s="6">
        <f t="shared" si="615"/>
        <v>0</v>
      </c>
      <c r="AF757" s="6">
        <f t="shared" si="616"/>
        <v>0</v>
      </c>
      <c r="AG757" s="6">
        <f t="shared" si="617"/>
        <v>0</v>
      </c>
      <c r="AH757" s="3">
        <f t="shared" si="618"/>
        <v>0</v>
      </c>
      <c r="AI757" s="6">
        <f t="shared" si="619"/>
        <v>0</v>
      </c>
      <c r="AJ757" s="3">
        <f t="shared" si="620"/>
        <v>0</v>
      </c>
      <c r="AK757" s="18" t="e">
        <f t="shared" si="621"/>
        <v>#DIV/0!</v>
      </c>
    </row>
    <row r="758" spans="2:37" hidden="1" x14ac:dyDescent="0.25">
      <c r="B758" s="80" t="s">
        <v>373</v>
      </c>
      <c r="C758" t="s">
        <v>374</v>
      </c>
      <c r="H758" s="3">
        <f t="shared" si="654"/>
        <v>0</v>
      </c>
      <c r="I758" s="3">
        <f t="shared" si="645"/>
        <v>0</v>
      </c>
      <c r="J758" s="6">
        <v>0</v>
      </c>
      <c r="K758" s="6">
        <f t="shared" si="646"/>
        <v>0</v>
      </c>
      <c r="L758" s="6">
        <f t="shared" si="655"/>
        <v>0</v>
      </c>
      <c r="M758" s="6">
        <f t="shared" si="648"/>
        <v>0</v>
      </c>
      <c r="N758" s="6">
        <f t="shared" si="649"/>
        <v>0</v>
      </c>
      <c r="O758" s="3">
        <f t="shared" si="650"/>
        <v>0</v>
      </c>
      <c r="P758" s="65">
        <f t="shared" si="651"/>
        <v>0</v>
      </c>
      <c r="Q758" s="6">
        <f t="shared" si="602"/>
        <v>0</v>
      </c>
      <c r="R758" s="6">
        <f t="shared" si="603"/>
        <v>0</v>
      </c>
      <c r="S758" s="6">
        <f t="shared" si="622"/>
        <v>0</v>
      </c>
      <c r="T758" s="6">
        <f t="shared" si="604"/>
        <v>0</v>
      </c>
      <c r="U758" s="6">
        <f t="shared" si="605"/>
        <v>0</v>
      </c>
      <c r="V758" s="3">
        <f t="shared" si="606"/>
        <v>0</v>
      </c>
      <c r="W758" s="3">
        <f t="shared" si="607"/>
        <v>0</v>
      </c>
      <c r="X758" s="3">
        <f t="shared" si="608"/>
        <v>0</v>
      </c>
      <c r="Y758" s="18" t="e">
        <f t="shared" si="609"/>
        <v>#DIV/0!</v>
      </c>
      <c r="Z758" s="6">
        <f t="shared" si="610"/>
        <v>0</v>
      </c>
      <c r="AA758" s="6">
        <f t="shared" si="611"/>
        <v>0</v>
      </c>
      <c r="AB758" s="6">
        <f t="shared" si="612"/>
        <v>0</v>
      </c>
      <c r="AC758" s="18" t="e">
        <f t="shared" si="613"/>
        <v>#DIV/0!</v>
      </c>
      <c r="AD758" s="6">
        <f t="shared" si="614"/>
        <v>0</v>
      </c>
      <c r="AE758" s="6">
        <f t="shared" si="615"/>
        <v>0</v>
      </c>
      <c r="AF758" s="6">
        <f t="shared" si="616"/>
        <v>0</v>
      </c>
      <c r="AG758" s="6">
        <f t="shared" si="617"/>
        <v>0</v>
      </c>
      <c r="AH758" s="3">
        <f t="shared" si="618"/>
        <v>0</v>
      </c>
      <c r="AI758" s="6">
        <f t="shared" si="619"/>
        <v>0</v>
      </c>
      <c r="AJ758" s="3">
        <f t="shared" si="620"/>
        <v>0</v>
      </c>
      <c r="AK758" s="18" t="e">
        <f t="shared" si="621"/>
        <v>#DIV/0!</v>
      </c>
    </row>
    <row r="759" spans="2:37" hidden="1" x14ac:dyDescent="0.25">
      <c r="B759" s="80" t="s">
        <v>1253</v>
      </c>
      <c r="C759" t="s">
        <v>1254</v>
      </c>
      <c r="E759"/>
      <c r="H759" s="3">
        <f t="shared" si="654"/>
        <v>0</v>
      </c>
      <c r="I759" s="3">
        <f t="shared" si="645"/>
        <v>0</v>
      </c>
      <c r="J759" s="6">
        <v>0</v>
      </c>
      <c r="K759" s="6">
        <f t="shared" si="646"/>
        <v>0</v>
      </c>
      <c r="L759" s="6">
        <f t="shared" si="655"/>
        <v>0</v>
      </c>
      <c r="M759" s="6">
        <f t="shared" si="648"/>
        <v>0</v>
      </c>
      <c r="N759" s="6">
        <f t="shared" si="649"/>
        <v>0</v>
      </c>
      <c r="O759" s="3">
        <f t="shared" si="650"/>
        <v>0</v>
      </c>
      <c r="P759" s="65">
        <f t="shared" si="651"/>
        <v>0</v>
      </c>
      <c r="Q759" s="6">
        <f t="shared" si="602"/>
        <v>0</v>
      </c>
      <c r="R759" s="6">
        <f t="shared" si="603"/>
        <v>0</v>
      </c>
      <c r="S759" s="6">
        <f t="shared" si="622"/>
        <v>0</v>
      </c>
      <c r="T759" s="6">
        <f t="shared" si="604"/>
        <v>0</v>
      </c>
      <c r="U759" s="6">
        <f t="shared" si="605"/>
        <v>0</v>
      </c>
      <c r="V759" s="3">
        <f t="shared" si="606"/>
        <v>0</v>
      </c>
      <c r="W759" s="3">
        <f t="shared" si="607"/>
        <v>0</v>
      </c>
      <c r="X759" s="3">
        <f t="shared" si="608"/>
        <v>0</v>
      </c>
      <c r="Y759" s="18" t="e">
        <f t="shared" si="609"/>
        <v>#DIV/0!</v>
      </c>
      <c r="Z759" s="6">
        <f t="shared" si="610"/>
        <v>0</v>
      </c>
      <c r="AA759" s="6">
        <f t="shared" si="611"/>
        <v>0</v>
      </c>
      <c r="AB759" s="6">
        <f t="shared" si="612"/>
        <v>0</v>
      </c>
      <c r="AC759" s="18" t="e">
        <f t="shared" si="613"/>
        <v>#DIV/0!</v>
      </c>
      <c r="AD759" s="6">
        <f t="shared" si="614"/>
        <v>0</v>
      </c>
      <c r="AE759" s="6">
        <f t="shared" si="615"/>
        <v>0</v>
      </c>
      <c r="AF759" s="6">
        <f t="shared" si="616"/>
        <v>0</v>
      </c>
      <c r="AG759" s="6">
        <f t="shared" si="617"/>
        <v>0</v>
      </c>
      <c r="AH759" s="3">
        <f t="shared" si="618"/>
        <v>0</v>
      </c>
      <c r="AI759" s="6">
        <f t="shared" si="619"/>
        <v>0</v>
      </c>
      <c r="AJ759" s="3">
        <f t="shared" si="620"/>
        <v>0</v>
      </c>
      <c r="AK759" s="18" t="e">
        <f t="shared" si="621"/>
        <v>#DIV/0!</v>
      </c>
    </row>
    <row r="760" spans="2:37" hidden="1" x14ac:dyDescent="0.25">
      <c r="B760" s="80" t="s">
        <v>1255</v>
      </c>
      <c r="C760" t="s">
        <v>1256</v>
      </c>
      <c r="E760"/>
      <c r="H760" s="3">
        <f t="shared" si="654"/>
        <v>0</v>
      </c>
      <c r="I760" s="3">
        <f t="shared" si="645"/>
        <v>0</v>
      </c>
      <c r="J760" s="6">
        <v>0</v>
      </c>
      <c r="K760" s="6">
        <f t="shared" si="646"/>
        <v>0</v>
      </c>
      <c r="L760" s="6">
        <f t="shared" si="655"/>
        <v>0</v>
      </c>
      <c r="M760" s="6">
        <f t="shared" si="648"/>
        <v>0</v>
      </c>
      <c r="N760" s="6">
        <f t="shared" si="649"/>
        <v>0</v>
      </c>
      <c r="O760" s="3">
        <f t="shared" si="650"/>
        <v>0</v>
      </c>
      <c r="P760" s="65">
        <f t="shared" si="651"/>
        <v>0</v>
      </c>
      <c r="Q760" s="6">
        <f t="shared" si="602"/>
        <v>0</v>
      </c>
      <c r="R760" s="6">
        <f t="shared" si="603"/>
        <v>0</v>
      </c>
      <c r="S760" s="6">
        <f t="shared" si="622"/>
        <v>0</v>
      </c>
      <c r="T760" s="6">
        <f t="shared" si="604"/>
        <v>0</v>
      </c>
      <c r="U760" s="6">
        <f t="shared" si="605"/>
        <v>0</v>
      </c>
      <c r="V760" s="3">
        <f t="shared" si="606"/>
        <v>0</v>
      </c>
      <c r="W760" s="3">
        <f t="shared" si="607"/>
        <v>0</v>
      </c>
      <c r="X760" s="3">
        <f t="shared" si="608"/>
        <v>0</v>
      </c>
      <c r="Y760" s="18" t="e">
        <f t="shared" si="609"/>
        <v>#DIV/0!</v>
      </c>
      <c r="Z760" s="6">
        <f t="shared" si="610"/>
        <v>0</v>
      </c>
      <c r="AA760" s="6">
        <f t="shared" si="611"/>
        <v>0</v>
      </c>
      <c r="AB760" s="6">
        <f t="shared" si="612"/>
        <v>0</v>
      </c>
      <c r="AC760" s="18" t="e">
        <f t="shared" si="613"/>
        <v>#DIV/0!</v>
      </c>
      <c r="AD760" s="6">
        <f t="shared" si="614"/>
        <v>0</v>
      </c>
      <c r="AE760" s="6">
        <f t="shared" si="615"/>
        <v>0</v>
      </c>
      <c r="AF760" s="6">
        <f t="shared" si="616"/>
        <v>0</v>
      </c>
      <c r="AG760" s="6">
        <f t="shared" si="617"/>
        <v>0</v>
      </c>
      <c r="AH760" s="3">
        <f t="shared" si="618"/>
        <v>0</v>
      </c>
      <c r="AI760" s="6">
        <f t="shared" si="619"/>
        <v>0</v>
      </c>
      <c r="AJ760" s="3">
        <f t="shared" si="620"/>
        <v>0</v>
      </c>
      <c r="AK760" s="18" t="e">
        <f t="shared" si="621"/>
        <v>#DIV/0!</v>
      </c>
    </row>
    <row r="761" spans="2:37" hidden="1" x14ac:dyDescent="0.25">
      <c r="B761" s="80" t="s">
        <v>1257</v>
      </c>
      <c r="C761" t="s">
        <v>1258</v>
      </c>
      <c r="E761"/>
      <c r="H761" s="3">
        <f t="shared" si="654"/>
        <v>0</v>
      </c>
      <c r="I761" s="3">
        <f t="shared" si="645"/>
        <v>0</v>
      </c>
      <c r="J761" s="6">
        <v>0</v>
      </c>
      <c r="K761" s="6">
        <f t="shared" si="646"/>
        <v>0</v>
      </c>
      <c r="L761" s="6">
        <f t="shared" si="655"/>
        <v>0</v>
      </c>
      <c r="M761" s="6">
        <f t="shared" si="648"/>
        <v>0</v>
      </c>
      <c r="N761" s="6">
        <f t="shared" si="649"/>
        <v>0</v>
      </c>
      <c r="O761" s="3">
        <f t="shared" si="650"/>
        <v>0</v>
      </c>
      <c r="P761" s="65">
        <f t="shared" si="651"/>
        <v>0</v>
      </c>
      <c r="Q761" s="6">
        <f t="shared" si="602"/>
        <v>0</v>
      </c>
      <c r="R761" s="6">
        <f t="shared" si="603"/>
        <v>0</v>
      </c>
      <c r="S761" s="6">
        <f t="shared" si="622"/>
        <v>0</v>
      </c>
      <c r="T761" s="6">
        <f t="shared" si="604"/>
        <v>0</v>
      </c>
      <c r="U761" s="6">
        <f t="shared" si="605"/>
        <v>0</v>
      </c>
      <c r="V761" s="3">
        <f t="shared" si="606"/>
        <v>0</v>
      </c>
      <c r="W761" s="3">
        <f t="shared" si="607"/>
        <v>0</v>
      </c>
      <c r="X761" s="3">
        <f t="shared" si="608"/>
        <v>0</v>
      </c>
      <c r="Y761" s="18" t="e">
        <f t="shared" si="609"/>
        <v>#DIV/0!</v>
      </c>
      <c r="Z761" s="6">
        <f t="shared" si="610"/>
        <v>0</v>
      </c>
      <c r="AA761" s="6">
        <f t="shared" si="611"/>
        <v>0</v>
      </c>
      <c r="AB761" s="6">
        <f t="shared" si="612"/>
        <v>0</v>
      </c>
      <c r="AC761" s="18" t="e">
        <f t="shared" si="613"/>
        <v>#DIV/0!</v>
      </c>
      <c r="AD761" s="6">
        <f t="shared" si="614"/>
        <v>0</v>
      </c>
      <c r="AE761" s="6">
        <f t="shared" si="615"/>
        <v>0</v>
      </c>
      <c r="AF761" s="6">
        <f t="shared" si="616"/>
        <v>0</v>
      </c>
      <c r="AG761" s="6">
        <f t="shared" si="617"/>
        <v>0</v>
      </c>
      <c r="AH761" s="3">
        <f t="shared" si="618"/>
        <v>0</v>
      </c>
      <c r="AI761" s="6">
        <f t="shared" si="619"/>
        <v>0</v>
      </c>
      <c r="AJ761" s="3">
        <f t="shared" si="620"/>
        <v>0</v>
      </c>
      <c r="AK761" s="18" t="e">
        <f t="shared" si="621"/>
        <v>#DIV/0!</v>
      </c>
    </row>
    <row r="762" spans="2:37" hidden="1" x14ac:dyDescent="0.25">
      <c r="B762" s="80" t="s">
        <v>1259</v>
      </c>
      <c r="C762" t="s">
        <v>1260</v>
      </c>
      <c r="E762"/>
      <c r="H762" s="3">
        <f t="shared" si="654"/>
        <v>0</v>
      </c>
      <c r="I762" s="3">
        <f t="shared" si="645"/>
        <v>0</v>
      </c>
      <c r="J762" s="6">
        <v>0</v>
      </c>
      <c r="K762" s="6">
        <f t="shared" si="646"/>
        <v>0</v>
      </c>
      <c r="L762" s="6">
        <f t="shared" si="655"/>
        <v>0</v>
      </c>
      <c r="M762" s="6">
        <f t="shared" si="648"/>
        <v>0</v>
      </c>
      <c r="N762" s="6">
        <f t="shared" si="649"/>
        <v>0</v>
      </c>
      <c r="O762" s="3">
        <f t="shared" si="650"/>
        <v>0</v>
      </c>
      <c r="P762" s="65">
        <f t="shared" si="651"/>
        <v>0</v>
      </c>
      <c r="Q762" s="6">
        <f t="shared" si="602"/>
        <v>0</v>
      </c>
      <c r="R762" s="6">
        <f t="shared" si="603"/>
        <v>0</v>
      </c>
      <c r="S762" s="6">
        <f t="shared" si="622"/>
        <v>0</v>
      </c>
      <c r="T762" s="6">
        <f t="shared" si="604"/>
        <v>0</v>
      </c>
      <c r="U762" s="6">
        <f t="shared" si="605"/>
        <v>0</v>
      </c>
      <c r="V762" s="3">
        <f t="shared" si="606"/>
        <v>0</v>
      </c>
      <c r="W762" s="3">
        <f t="shared" si="607"/>
        <v>0</v>
      </c>
      <c r="X762" s="3">
        <f t="shared" si="608"/>
        <v>0</v>
      </c>
      <c r="Y762" s="18" t="e">
        <f t="shared" si="609"/>
        <v>#DIV/0!</v>
      </c>
      <c r="Z762" s="6">
        <f t="shared" si="610"/>
        <v>0</v>
      </c>
      <c r="AA762" s="6">
        <f t="shared" si="611"/>
        <v>0</v>
      </c>
      <c r="AB762" s="6">
        <f t="shared" si="612"/>
        <v>0</v>
      </c>
      <c r="AC762" s="18" t="e">
        <f t="shared" si="613"/>
        <v>#DIV/0!</v>
      </c>
      <c r="AD762" s="6">
        <f t="shared" si="614"/>
        <v>0</v>
      </c>
      <c r="AE762" s="6">
        <f t="shared" si="615"/>
        <v>0</v>
      </c>
      <c r="AF762" s="6">
        <f t="shared" si="616"/>
        <v>0</v>
      </c>
      <c r="AG762" s="6">
        <f t="shared" si="617"/>
        <v>0</v>
      </c>
      <c r="AH762" s="3">
        <f t="shared" si="618"/>
        <v>0</v>
      </c>
      <c r="AI762" s="6">
        <f t="shared" si="619"/>
        <v>0</v>
      </c>
      <c r="AJ762" s="3">
        <f t="shared" si="620"/>
        <v>0</v>
      </c>
      <c r="AK762" s="18" t="e">
        <f t="shared" si="621"/>
        <v>#DIV/0!</v>
      </c>
    </row>
    <row r="763" spans="2:37" hidden="1" x14ac:dyDescent="0.25">
      <c r="B763" s="80" t="s">
        <v>1261</v>
      </c>
      <c r="C763" t="s">
        <v>1262</v>
      </c>
      <c r="E763"/>
      <c r="H763" s="3">
        <f t="shared" si="654"/>
        <v>0</v>
      </c>
      <c r="I763" s="3">
        <f t="shared" si="645"/>
        <v>0</v>
      </c>
      <c r="J763" s="6">
        <v>0</v>
      </c>
      <c r="K763" s="6">
        <f t="shared" si="646"/>
        <v>0</v>
      </c>
      <c r="L763" s="6">
        <f t="shared" si="655"/>
        <v>0</v>
      </c>
      <c r="M763" s="6">
        <f t="shared" si="648"/>
        <v>0</v>
      </c>
      <c r="N763" s="6">
        <f t="shared" si="649"/>
        <v>0</v>
      </c>
      <c r="O763" s="3">
        <f t="shared" si="650"/>
        <v>0</v>
      </c>
      <c r="P763" s="65">
        <f t="shared" si="651"/>
        <v>0</v>
      </c>
      <c r="Q763" s="6">
        <f t="shared" si="602"/>
        <v>0</v>
      </c>
      <c r="R763" s="6">
        <f t="shared" si="603"/>
        <v>0</v>
      </c>
      <c r="S763" s="6">
        <f t="shared" si="622"/>
        <v>0</v>
      </c>
      <c r="T763" s="6">
        <f t="shared" si="604"/>
        <v>0</v>
      </c>
      <c r="U763" s="6">
        <f t="shared" si="605"/>
        <v>0</v>
      </c>
      <c r="V763" s="3">
        <f t="shared" si="606"/>
        <v>0</v>
      </c>
      <c r="W763" s="3">
        <f t="shared" si="607"/>
        <v>0</v>
      </c>
      <c r="X763" s="3">
        <f t="shared" si="608"/>
        <v>0</v>
      </c>
      <c r="Y763" s="18" t="e">
        <f t="shared" si="609"/>
        <v>#DIV/0!</v>
      </c>
      <c r="Z763" s="6">
        <f t="shared" si="610"/>
        <v>0</v>
      </c>
      <c r="AA763" s="6">
        <f t="shared" si="611"/>
        <v>0</v>
      </c>
      <c r="AB763" s="6">
        <f t="shared" si="612"/>
        <v>0</v>
      </c>
      <c r="AC763" s="18" t="e">
        <f t="shared" si="613"/>
        <v>#DIV/0!</v>
      </c>
      <c r="AD763" s="6">
        <f t="shared" si="614"/>
        <v>0</v>
      </c>
      <c r="AE763" s="6">
        <f t="shared" si="615"/>
        <v>0</v>
      </c>
      <c r="AF763" s="6">
        <f t="shared" si="616"/>
        <v>0</v>
      </c>
      <c r="AG763" s="6">
        <f t="shared" si="617"/>
        <v>0</v>
      </c>
      <c r="AH763" s="3">
        <f t="shared" si="618"/>
        <v>0</v>
      </c>
      <c r="AI763" s="6">
        <f t="shared" si="619"/>
        <v>0</v>
      </c>
      <c r="AJ763" s="3">
        <f t="shared" si="620"/>
        <v>0</v>
      </c>
      <c r="AK763" s="18" t="e">
        <f t="shared" si="621"/>
        <v>#DIV/0!</v>
      </c>
    </row>
    <row r="764" spans="2:37" hidden="1" x14ac:dyDescent="0.25">
      <c r="B764" s="80" t="s">
        <v>1263</v>
      </c>
      <c r="C764" t="s">
        <v>1264</v>
      </c>
      <c r="E764"/>
      <c r="H764" s="3">
        <f t="shared" si="654"/>
        <v>0</v>
      </c>
      <c r="I764" s="3">
        <f t="shared" si="645"/>
        <v>0</v>
      </c>
      <c r="J764" s="6">
        <v>0</v>
      </c>
      <c r="K764" s="6">
        <f t="shared" si="646"/>
        <v>0</v>
      </c>
      <c r="L764" s="6">
        <f t="shared" si="655"/>
        <v>0</v>
      </c>
      <c r="M764" s="6">
        <f t="shared" si="648"/>
        <v>0</v>
      </c>
      <c r="N764" s="6">
        <f t="shared" si="649"/>
        <v>0</v>
      </c>
      <c r="O764" s="3">
        <f t="shared" si="650"/>
        <v>0</v>
      </c>
      <c r="P764" s="65">
        <f t="shared" si="651"/>
        <v>0</v>
      </c>
      <c r="Q764" s="6">
        <f t="shared" si="602"/>
        <v>0</v>
      </c>
      <c r="R764" s="6">
        <f t="shared" si="603"/>
        <v>0</v>
      </c>
      <c r="S764" s="6">
        <f t="shared" si="622"/>
        <v>0</v>
      </c>
      <c r="T764" s="6">
        <f t="shared" si="604"/>
        <v>0</v>
      </c>
      <c r="U764" s="6">
        <f t="shared" si="605"/>
        <v>0</v>
      </c>
      <c r="V764" s="3">
        <f t="shared" si="606"/>
        <v>0</v>
      </c>
      <c r="W764" s="3">
        <f t="shared" si="607"/>
        <v>0</v>
      </c>
      <c r="X764" s="3">
        <f t="shared" si="608"/>
        <v>0</v>
      </c>
      <c r="Y764" s="18" t="e">
        <f t="shared" si="609"/>
        <v>#DIV/0!</v>
      </c>
      <c r="Z764" s="6">
        <f t="shared" si="610"/>
        <v>0</v>
      </c>
      <c r="AA764" s="6">
        <f t="shared" si="611"/>
        <v>0</v>
      </c>
      <c r="AB764" s="6">
        <f t="shared" si="612"/>
        <v>0</v>
      </c>
      <c r="AC764" s="18" t="e">
        <f t="shared" si="613"/>
        <v>#DIV/0!</v>
      </c>
      <c r="AD764" s="6">
        <f t="shared" si="614"/>
        <v>0</v>
      </c>
      <c r="AE764" s="6">
        <f t="shared" si="615"/>
        <v>0</v>
      </c>
      <c r="AF764" s="6">
        <f t="shared" si="616"/>
        <v>0</v>
      </c>
      <c r="AG764" s="6">
        <f t="shared" si="617"/>
        <v>0</v>
      </c>
      <c r="AH764" s="3">
        <f t="shared" si="618"/>
        <v>0</v>
      </c>
      <c r="AI764" s="6">
        <f t="shared" si="619"/>
        <v>0</v>
      </c>
      <c r="AJ764" s="3">
        <f t="shared" si="620"/>
        <v>0</v>
      </c>
      <c r="AK764" s="18" t="e">
        <f t="shared" si="621"/>
        <v>#DIV/0!</v>
      </c>
    </row>
    <row r="765" spans="2:37" hidden="1" x14ac:dyDescent="0.25">
      <c r="B765" s="80" t="s">
        <v>1265</v>
      </c>
      <c r="C765" t="s">
        <v>1266</v>
      </c>
      <c r="E765"/>
      <c r="H765" s="3">
        <f t="shared" si="654"/>
        <v>0</v>
      </c>
      <c r="I765" s="3">
        <f t="shared" si="645"/>
        <v>0</v>
      </c>
      <c r="J765" s="6">
        <v>0</v>
      </c>
      <c r="K765" s="6">
        <f t="shared" si="646"/>
        <v>0</v>
      </c>
      <c r="L765" s="6">
        <f t="shared" si="655"/>
        <v>0</v>
      </c>
      <c r="M765" s="6">
        <f t="shared" si="648"/>
        <v>0</v>
      </c>
      <c r="N765" s="6">
        <f t="shared" si="649"/>
        <v>0</v>
      </c>
      <c r="O765" s="3">
        <f t="shared" si="650"/>
        <v>0</v>
      </c>
      <c r="P765" s="65">
        <f t="shared" si="651"/>
        <v>0</v>
      </c>
      <c r="Q765" s="6">
        <f t="shared" si="602"/>
        <v>0</v>
      </c>
      <c r="R765" s="6">
        <f t="shared" si="603"/>
        <v>0</v>
      </c>
      <c r="S765" s="6">
        <f t="shared" si="622"/>
        <v>0</v>
      </c>
      <c r="T765" s="6">
        <f t="shared" si="604"/>
        <v>0</v>
      </c>
      <c r="U765" s="6">
        <f t="shared" si="605"/>
        <v>0</v>
      </c>
      <c r="V765" s="3">
        <f t="shared" si="606"/>
        <v>0</v>
      </c>
      <c r="W765" s="3">
        <f t="shared" si="607"/>
        <v>0</v>
      </c>
      <c r="X765" s="3">
        <f t="shared" si="608"/>
        <v>0</v>
      </c>
      <c r="Y765" s="18" t="e">
        <f t="shared" si="609"/>
        <v>#DIV/0!</v>
      </c>
      <c r="Z765" s="6">
        <f t="shared" si="610"/>
        <v>0</v>
      </c>
      <c r="AA765" s="6">
        <f t="shared" si="611"/>
        <v>0</v>
      </c>
      <c r="AB765" s="6">
        <f t="shared" si="612"/>
        <v>0</v>
      </c>
      <c r="AC765" s="18" t="e">
        <f t="shared" si="613"/>
        <v>#DIV/0!</v>
      </c>
      <c r="AD765" s="6">
        <f t="shared" si="614"/>
        <v>0</v>
      </c>
      <c r="AE765" s="6">
        <f t="shared" si="615"/>
        <v>0</v>
      </c>
      <c r="AF765" s="6">
        <f t="shared" si="616"/>
        <v>0</v>
      </c>
      <c r="AG765" s="6">
        <f t="shared" si="617"/>
        <v>0</v>
      </c>
      <c r="AH765" s="3">
        <f t="shared" si="618"/>
        <v>0</v>
      </c>
      <c r="AI765" s="6">
        <f t="shared" si="619"/>
        <v>0</v>
      </c>
      <c r="AJ765" s="3">
        <f t="shared" si="620"/>
        <v>0</v>
      </c>
      <c r="AK765" s="18" t="e">
        <f t="shared" si="621"/>
        <v>#DIV/0!</v>
      </c>
    </row>
    <row r="766" spans="2:37" x14ac:dyDescent="0.25">
      <c r="B766" s="80"/>
      <c r="H766" s="3">
        <f>G766*0%</f>
        <v>0</v>
      </c>
      <c r="I766" s="3">
        <f t="shared" si="645"/>
        <v>0</v>
      </c>
      <c r="J766" s="6">
        <v>0</v>
      </c>
      <c r="K766" s="6">
        <f t="shared" si="646"/>
        <v>0</v>
      </c>
      <c r="L766" s="6">
        <f>G766*7%</f>
        <v>0</v>
      </c>
      <c r="M766" s="6">
        <f t="shared" si="648"/>
        <v>0</v>
      </c>
      <c r="N766" s="6">
        <f t="shared" si="649"/>
        <v>0</v>
      </c>
      <c r="O766" s="3">
        <f t="shared" si="650"/>
        <v>0</v>
      </c>
      <c r="P766" s="65">
        <f t="shared" si="651"/>
        <v>0</v>
      </c>
      <c r="Q766" s="6">
        <f t="shared" si="602"/>
        <v>0</v>
      </c>
      <c r="R766" s="6">
        <f t="shared" si="603"/>
        <v>0</v>
      </c>
      <c r="S766" s="6">
        <f t="shared" si="622"/>
        <v>0</v>
      </c>
      <c r="T766" s="6">
        <f t="shared" si="604"/>
        <v>0</v>
      </c>
      <c r="U766" s="6">
        <f t="shared" si="605"/>
        <v>0</v>
      </c>
      <c r="V766" s="3">
        <f t="shared" si="606"/>
        <v>0</v>
      </c>
      <c r="W766" s="3">
        <f t="shared" si="607"/>
        <v>0</v>
      </c>
      <c r="X766" s="3">
        <f t="shared" si="608"/>
        <v>0</v>
      </c>
      <c r="Y766" s="18" t="e">
        <f t="shared" si="609"/>
        <v>#DIV/0!</v>
      </c>
      <c r="Z766" s="6">
        <f t="shared" si="610"/>
        <v>0</v>
      </c>
      <c r="AA766" s="6">
        <f t="shared" si="611"/>
        <v>0</v>
      </c>
      <c r="AB766" s="6">
        <f t="shared" si="612"/>
        <v>0</v>
      </c>
      <c r="AC766" s="18" t="e">
        <f t="shared" si="613"/>
        <v>#DIV/0!</v>
      </c>
      <c r="AD766" s="6">
        <f t="shared" si="614"/>
        <v>0</v>
      </c>
      <c r="AE766" s="6">
        <f t="shared" si="615"/>
        <v>0</v>
      </c>
      <c r="AF766" s="6">
        <f t="shared" si="616"/>
        <v>0</v>
      </c>
      <c r="AG766" s="6">
        <f t="shared" si="617"/>
        <v>0</v>
      </c>
      <c r="AH766" s="3">
        <f t="shared" si="618"/>
        <v>0</v>
      </c>
      <c r="AI766" s="6">
        <f t="shared" si="619"/>
        <v>0</v>
      </c>
      <c r="AJ766" s="3">
        <f t="shared" si="620"/>
        <v>0</v>
      </c>
      <c r="AK766" s="18" t="e">
        <f t="shared" si="621"/>
        <v>#DIV/0!</v>
      </c>
    </row>
    <row r="767" spans="2:37" hidden="1" x14ac:dyDescent="0.25">
      <c r="B767" s="80" t="s">
        <v>1221</v>
      </c>
      <c r="C767" t="s">
        <v>1222</v>
      </c>
      <c r="E767"/>
      <c r="H767" s="3">
        <f t="shared" ref="H767:H778" si="656">G767*5%</f>
        <v>0</v>
      </c>
      <c r="I767" s="3">
        <f t="shared" si="645"/>
        <v>0</v>
      </c>
      <c r="J767" s="6">
        <v>0</v>
      </c>
      <c r="K767" s="6">
        <f t="shared" si="646"/>
        <v>0</v>
      </c>
      <c r="L767" s="6">
        <f t="shared" ref="L767:L778" si="657">G767*12%</f>
        <v>0</v>
      </c>
      <c r="M767" s="6">
        <f t="shared" si="648"/>
        <v>0</v>
      </c>
      <c r="N767" s="6">
        <f t="shared" si="649"/>
        <v>0</v>
      </c>
      <c r="O767" s="3">
        <f t="shared" si="650"/>
        <v>0</v>
      </c>
      <c r="P767" s="65">
        <f t="shared" si="651"/>
        <v>0</v>
      </c>
      <c r="Q767" s="6">
        <f t="shared" si="602"/>
        <v>0</v>
      </c>
      <c r="R767" s="6">
        <f t="shared" si="603"/>
        <v>0</v>
      </c>
      <c r="S767" s="6">
        <f t="shared" si="622"/>
        <v>0</v>
      </c>
      <c r="T767" s="6">
        <f t="shared" si="604"/>
        <v>0</v>
      </c>
      <c r="U767" s="6">
        <f t="shared" si="605"/>
        <v>0</v>
      </c>
      <c r="V767" s="3">
        <f t="shared" si="606"/>
        <v>0</v>
      </c>
      <c r="W767" s="3">
        <f t="shared" si="607"/>
        <v>0</v>
      </c>
      <c r="X767" s="3">
        <f t="shared" si="608"/>
        <v>0</v>
      </c>
      <c r="Y767" s="18" t="e">
        <f t="shared" si="609"/>
        <v>#DIV/0!</v>
      </c>
      <c r="Z767" s="6">
        <f t="shared" si="610"/>
        <v>0</v>
      </c>
      <c r="AA767" s="6">
        <f t="shared" si="611"/>
        <v>0</v>
      </c>
      <c r="AB767" s="6">
        <f t="shared" si="612"/>
        <v>0</v>
      </c>
      <c r="AC767" s="18" t="e">
        <f t="shared" si="613"/>
        <v>#DIV/0!</v>
      </c>
      <c r="AD767" s="6">
        <f t="shared" si="614"/>
        <v>0</v>
      </c>
      <c r="AE767" s="6">
        <f t="shared" si="615"/>
        <v>0</v>
      </c>
      <c r="AF767" s="6">
        <f t="shared" si="616"/>
        <v>0</v>
      </c>
      <c r="AG767" s="6">
        <f t="shared" si="617"/>
        <v>0</v>
      </c>
      <c r="AH767" s="3">
        <f t="shared" si="618"/>
        <v>0</v>
      </c>
      <c r="AI767" s="6">
        <f t="shared" si="619"/>
        <v>0</v>
      </c>
      <c r="AJ767" s="3">
        <f t="shared" si="620"/>
        <v>0</v>
      </c>
      <c r="AK767" s="18" t="e">
        <f t="shared" si="621"/>
        <v>#DIV/0!</v>
      </c>
    </row>
    <row r="768" spans="2:37" hidden="1" x14ac:dyDescent="0.25">
      <c r="B768" s="80" t="s">
        <v>1223</v>
      </c>
      <c r="C768" t="s">
        <v>1224</v>
      </c>
      <c r="E768"/>
      <c r="H768" s="3">
        <f t="shared" si="656"/>
        <v>0</v>
      </c>
      <c r="I768" s="3">
        <f t="shared" si="645"/>
        <v>0</v>
      </c>
      <c r="J768" s="6">
        <v>0</v>
      </c>
      <c r="K768" s="6">
        <f t="shared" si="646"/>
        <v>0</v>
      </c>
      <c r="L768" s="6">
        <f t="shared" si="657"/>
        <v>0</v>
      </c>
      <c r="M768" s="6">
        <f t="shared" si="648"/>
        <v>0</v>
      </c>
      <c r="N768" s="6">
        <f t="shared" si="649"/>
        <v>0</v>
      </c>
      <c r="O768" s="3">
        <f t="shared" si="650"/>
        <v>0</v>
      </c>
      <c r="P768" s="65">
        <f t="shared" si="651"/>
        <v>0</v>
      </c>
      <c r="Q768" s="6">
        <f t="shared" si="602"/>
        <v>0</v>
      </c>
      <c r="R768" s="6">
        <f t="shared" si="603"/>
        <v>0</v>
      </c>
      <c r="S768" s="6">
        <f t="shared" si="622"/>
        <v>0</v>
      </c>
      <c r="T768" s="6">
        <f t="shared" si="604"/>
        <v>0</v>
      </c>
      <c r="U768" s="6">
        <f t="shared" si="605"/>
        <v>0</v>
      </c>
      <c r="V768" s="3">
        <f t="shared" si="606"/>
        <v>0</v>
      </c>
      <c r="W768" s="3">
        <f t="shared" si="607"/>
        <v>0</v>
      </c>
      <c r="X768" s="3">
        <f t="shared" si="608"/>
        <v>0</v>
      </c>
      <c r="Y768" s="18" t="e">
        <f t="shared" si="609"/>
        <v>#DIV/0!</v>
      </c>
      <c r="Z768" s="6">
        <f t="shared" si="610"/>
        <v>0</v>
      </c>
      <c r="AA768" s="6">
        <f t="shared" si="611"/>
        <v>0</v>
      </c>
      <c r="AB768" s="6">
        <f t="shared" si="612"/>
        <v>0</v>
      </c>
      <c r="AC768" s="18" t="e">
        <f t="shared" si="613"/>
        <v>#DIV/0!</v>
      </c>
      <c r="AD768" s="6">
        <f t="shared" si="614"/>
        <v>0</v>
      </c>
      <c r="AE768" s="6">
        <f t="shared" si="615"/>
        <v>0</v>
      </c>
      <c r="AF768" s="6">
        <f t="shared" si="616"/>
        <v>0</v>
      </c>
      <c r="AG768" s="6">
        <f t="shared" si="617"/>
        <v>0</v>
      </c>
      <c r="AH768" s="3">
        <f t="shared" si="618"/>
        <v>0</v>
      </c>
      <c r="AI768" s="6">
        <f t="shared" si="619"/>
        <v>0</v>
      </c>
      <c r="AJ768" s="3">
        <f t="shared" si="620"/>
        <v>0</v>
      </c>
      <c r="AK768" s="18" t="e">
        <f t="shared" si="621"/>
        <v>#DIV/0!</v>
      </c>
    </row>
    <row r="769" spans="2:37" hidden="1" x14ac:dyDescent="0.25">
      <c r="B769" s="80" t="s">
        <v>1227</v>
      </c>
      <c r="C769" t="s">
        <v>1228</v>
      </c>
      <c r="E769"/>
      <c r="H769" s="3">
        <f t="shared" si="656"/>
        <v>0</v>
      </c>
      <c r="I769" s="3">
        <f t="shared" si="645"/>
        <v>0</v>
      </c>
      <c r="J769" s="6">
        <v>0</v>
      </c>
      <c r="K769" s="6">
        <f t="shared" si="646"/>
        <v>0</v>
      </c>
      <c r="L769" s="6">
        <f t="shared" si="657"/>
        <v>0</v>
      </c>
      <c r="M769" s="6">
        <f t="shared" si="648"/>
        <v>0</v>
      </c>
      <c r="N769" s="6">
        <f t="shared" si="649"/>
        <v>0</v>
      </c>
      <c r="O769" s="3">
        <f t="shared" si="650"/>
        <v>0</v>
      </c>
      <c r="P769" s="65">
        <f t="shared" si="651"/>
        <v>0</v>
      </c>
      <c r="Q769" s="6">
        <f t="shared" si="602"/>
        <v>0</v>
      </c>
      <c r="R769" s="6">
        <f t="shared" si="603"/>
        <v>0</v>
      </c>
      <c r="S769" s="6">
        <f t="shared" si="622"/>
        <v>0</v>
      </c>
      <c r="T769" s="6">
        <f t="shared" si="604"/>
        <v>0</v>
      </c>
      <c r="U769" s="6">
        <f t="shared" si="605"/>
        <v>0</v>
      </c>
      <c r="V769" s="3">
        <f t="shared" si="606"/>
        <v>0</v>
      </c>
      <c r="W769" s="3">
        <f t="shared" si="607"/>
        <v>0</v>
      </c>
      <c r="X769" s="3">
        <f t="shared" si="608"/>
        <v>0</v>
      </c>
      <c r="Y769" s="18" t="e">
        <f t="shared" si="609"/>
        <v>#DIV/0!</v>
      </c>
      <c r="Z769" s="6">
        <f t="shared" si="610"/>
        <v>0</v>
      </c>
      <c r="AA769" s="6">
        <f t="shared" si="611"/>
        <v>0</v>
      </c>
      <c r="AB769" s="6">
        <f t="shared" si="612"/>
        <v>0</v>
      </c>
      <c r="AC769" s="18" t="e">
        <f t="shared" si="613"/>
        <v>#DIV/0!</v>
      </c>
      <c r="AD769" s="6">
        <f t="shared" si="614"/>
        <v>0</v>
      </c>
      <c r="AE769" s="6">
        <f t="shared" si="615"/>
        <v>0</v>
      </c>
      <c r="AF769" s="6">
        <f t="shared" si="616"/>
        <v>0</v>
      </c>
      <c r="AG769" s="6">
        <f t="shared" si="617"/>
        <v>0</v>
      </c>
      <c r="AH769" s="3">
        <f t="shared" si="618"/>
        <v>0</v>
      </c>
      <c r="AI769" s="6">
        <f t="shared" si="619"/>
        <v>0</v>
      </c>
      <c r="AJ769" s="3">
        <f t="shared" si="620"/>
        <v>0</v>
      </c>
      <c r="AK769" s="18" t="e">
        <f t="shared" si="621"/>
        <v>#DIV/0!</v>
      </c>
    </row>
    <row r="770" spans="2:37" hidden="1" x14ac:dyDescent="0.25">
      <c r="B770" s="80" t="s">
        <v>1219</v>
      </c>
      <c r="C770" t="s">
        <v>1220</v>
      </c>
      <c r="E770"/>
      <c r="H770" s="3">
        <f t="shared" si="656"/>
        <v>0</v>
      </c>
      <c r="I770" s="3">
        <f t="shared" si="645"/>
        <v>0</v>
      </c>
      <c r="J770" s="6">
        <v>0</v>
      </c>
      <c r="K770" s="6">
        <f t="shared" si="646"/>
        <v>0</v>
      </c>
      <c r="L770" s="6">
        <f t="shared" si="657"/>
        <v>0</v>
      </c>
      <c r="M770" s="6">
        <f t="shared" si="648"/>
        <v>0</v>
      </c>
      <c r="N770" s="6">
        <f t="shared" si="649"/>
        <v>0</v>
      </c>
      <c r="O770" s="3">
        <f t="shared" si="650"/>
        <v>0</v>
      </c>
      <c r="P770" s="65">
        <f t="shared" si="651"/>
        <v>0</v>
      </c>
      <c r="Q770" s="6">
        <f t="shared" si="602"/>
        <v>0</v>
      </c>
      <c r="R770" s="6">
        <f t="shared" si="603"/>
        <v>0</v>
      </c>
      <c r="S770" s="6">
        <f t="shared" si="622"/>
        <v>0</v>
      </c>
      <c r="T770" s="6">
        <f t="shared" si="604"/>
        <v>0</v>
      </c>
      <c r="U770" s="6">
        <f t="shared" si="605"/>
        <v>0</v>
      </c>
      <c r="V770" s="3">
        <f t="shared" si="606"/>
        <v>0</v>
      </c>
      <c r="W770" s="3">
        <f t="shared" si="607"/>
        <v>0</v>
      </c>
      <c r="X770" s="3">
        <f t="shared" si="608"/>
        <v>0</v>
      </c>
      <c r="Y770" s="18" t="e">
        <f t="shared" si="609"/>
        <v>#DIV/0!</v>
      </c>
      <c r="Z770" s="6">
        <f t="shared" si="610"/>
        <v>0</v>
      </c>
      <c r="AA770" s="6">
        <f t="shared" si="611"/>
        <v>0</v>
      </c>
      <c r="AB770" s="6">
        <f t="shared" si="612"/>
        <v>0</v>
      </c>
      <c r="AC770" s="18" t="e">
        <f t="shared" si="613"/>
        <v>#DIV/0!</v>
      </c>
      <c r="AD770" s="6">
        <f t="shared" si="614"/>
        <v>0</v>
      </c>
      <c r="AE770" s="6">
        <f t="shared" si="615"/>
        <v>0</v>
      </c>
      <c r="AF770" s="6">
        <f t="shared" si="616"/>
        <v>0</v>
      </c>
      <c r="AG770" s="6">
        <f t="shared" si="617"/>
        <v>0</v>
      </c>
      <c r="AH770" s="3">
        <f t="shared" si="618"/>
        <v>0</v>
      </c>
      <c r="AI770" s="6">
        <f t="shared" si="619"/>
        <v>0</v>
      </c>
      <c r="AJ770" s="3">
        <f t="shared" si="620"/>
        <v>0</v>
      </c>
      <c r="AK770" s="18" t="e">
        <f t="shared" si="621"/>
        <v>#DIV/0!</v>
      </c>
    </row>
    <row r="771" spans="2:37" hidden="1" x14ac:dyDescent="0.25">
      <c r="B771" s="80" t="s">
        <v>1225</v>
      </c>
      <c r="C771" t="s">
        <v>1226</v>
      </c>
      <c r="E771"/>
      <c r="H771" s="3">
        <f t="shared" si="656"/>
        <v>0</v>
      </c>
      <c r="I771" s="3">
        <f t="shared" si="645"/>
        <v>0</v>
      </c>
      <c r="J771" s="6">
        <v>0</v>
      </c>
      <c r="K771" s="6">
        <f t="shared" si="646"/>
        <v>0</v>
      </c>
      <c r="L771" s="6">
        <f t="shared" si="657"/>
        <v>0</v>
      </c>
      <c r="M771" s="6">
        <f t="shared" si="648"/>
        <v>0</v>
      </c>
      <c r="N771" s="6">
        <f t="shared" si="649"/>
        <v>0</v>
      </c>
      <c r="O771" s="3">
        <f t="shared" si="650"/>
        <v>0</v>
      </c>
      <c r="P771" s="65">
        <f t="shared" si="651"/>
        <v>0</v>
      </c>
      <c r="Q771" s="6">
        <f t="shared" si="602"/>
        <v>0</v>
      </c>
      <c r="R771" s="6">
        <f t="shared" si="603"/>
        <v>0</v>
      </c>
      <c r="S771" s="6">
        <f t="shared" si="622"/>
        <v>0</v>
      </c>
      <c r="T771" s="6">
        <f t="shared" si="604"/>
        <v>0</v>
      </c>
      <c r="U771" s="6">
        <f t="shared" si="605"/>
        <v>0</v>
      </c>
      <c r="V771" s="3">
        <f t="shared" si="606"/>
        <v>0</v>
      </c>
      <c r="W771" s="3">
        <f t="shared" si="607"/>
        <v>0</v>
      </c>
      <c r="X771" s="3">
        <f t="shared" si="608"/>
        <v>0</v>
      </c>
      <c r="Y771" s="18" t="e">
        <f t="shared" si="609"/>
        <v>#DIV/0!</v>
      </c>
      <c r="Z771" s="6">
        <f t="shared" si="610"/>
        <v>0</v>
      </c>
      <c r="AA771" s="6">
        <f t="shared" si="611"/>
        <v>0</v>
      </c>
      <c r="AB771" s="6">
        <f t="shared" si="612"/>
        <v>0</v>
      </c>
      <c r="AC771" s="18" t="e">
        <f t="shared" si="613"/>
        <v>#DIV/0!</v>
      </c>
      <c r="AD771" s="6">
        <f t="shared" si="614"/>
        <v>0</v>
      </c>
      <c r="AE771" s="6">
        <f t="shared" si="615"/>
        <v>0</v>
      </c>
      <c r="AF771" s="6">
        <f t="shared" si="616"/>
        <v>0</v>
      </c>
      <c r="AG771" s="6">
        <f t="shared" si="617"/>
        <v>0</v>
      </c>
      <c r="AH771" s="3">
        <f t="shared" si="618"/>
        <v>0</v>
      </c>
      <c r="AI771" s="6">
        <f t="shared" si="619"/>
        <v>0</v>
      </c>
      <c r="AJ771" s="3">
        <f t="shared" si="620"/>
        <v>0</v>
      </c>
      <c r="AK771" s="18" t="e">
        <f t="shared" si="621"/>
        <v>#DIV/0!</v>
      </c>
    </row>
    <row r="772" spans="2:37" hidden="1" x14ac:dyDescent="0.25">
      <c r="B772" s="80" t="s">
        <v>1211</v>
      </c>
      <c r="C772" t="s">
        <v>1212</v>
      </c>
      <c r="E772"/>
      <c r="H772" s="3">
        <f t="shared" si="656"/>
        <v>0</v>
      </c>
      <c r="I772" s="3">
        <f t="shared" si="645"/>
        <v>0</v>
      </c>
      <c r="J772" s="6">
        <v>0</v>
      </c>
      <c r="K772" s="6">
        <f t="shared" si="646"/>
        <v>0</v>
      </c>
      <c r="L772" s="6">
        <f t="shared" si="657"/>
        <v>0</v>
      </c>
      <c r="M772" s="6">
        <f t="shared" si="648"/>
        <v>0</v>
      </c>
      <c r="N772" s="6">
        <f t="shared" si="649"/>
        <v>0</v>
      </c>
      <c r="O772" s="3">
        <f t="shared" si="650"/>
        <v>0</v>
      </c>
      <c r="P772" s="65">
        <f t="shared" si="651"/>
        <v>0</v>
      </c>
      <c r="Q772" s="6">
        <f t="shared" si="602"/>
        <v>0</v>
      </c>
      <c r="R772" s="6">
        <f t="shared" si="603"/>
        <v>0</v>
      </c>
      <c r="S772" s="6">
        <f t="shared" si="622"/>
        <v>0</v>
      </c>
      <c r="T772" s="6">
        <f t="shared" si="604"/>
        <v>0</v>
      </c>
      <c r="U772" s="6">
        <f t="shared" si="605"/>
        <v>0</v>
      </c>
      <c r="V772" s="3">
        <f t="shared" si="606"/>
        <v>0</v>
      </c>
      <c r="W772" s="3">
        <f t="shared" si="607"/>
        <v>0</v>
      </c>
      <c r="X772" s="3">
        <f t="shared" si="608"/>
        <v>0</v>
      </c>
      <c r="Y772" s="18" t="e">
        <f t="shared" si="609"/>
        <v>#DIV/0!</v>
      </c>
      <c r="Z772" s="6">
        <f t="shared" si="610"/>
        <v>0</v>
      </c>
      <c r="AA772" s="6">
        <f t="shared" si="611"/>
        <v>0</v>
      </c>
      <c r="AB772" s="6">
        <f t="shared" si="612"/>
        <v>0</v>
      </c>
      <c r="AC772" s="18" t="e">
        <f t="shared" si="613"/>
        <v>#DIV/0!</v>
      </c>
      <c r="AD772" s="6">
        <f t="shared" si="614"/>
        <v>0</v>
      </c>
      <c r="AE772" s="6">
        <f t="shared" si="615"/>
        <v>0</v>
      </c>
      <c r="AF772" s="6">
        <f t="shared" si="616"/>
        <v>0</v>
      </c>
      <c r="AG772" s="6">
        <f t="shared" si="617"/>
        <v>0</v>
      </c>
      <c r="AH772" s="3">
        <f t="shared" si="618"/>
        <v>0</v>
      </c>
      <c r="AI772" s="6">
        <f t="shared" si="619"/>
        <v>0</v>
      </c>
      <c r="AJ772" s="3">
        <f t="shared" si="620"/>
        <v>0</v>
      </c>
      <c r="AK772" s="18" t="e">
        <f t="shared" si="621"/>
        <v>#DIV/0!</v>
      </c>
    </row>
    <row r="773" spans="2:37" hidden="1" x14ac:dyDescent="0.25">
      <c r="B773" s="80" t="s">
        <v>1215</v>
      </c>
      <c r="C773" t="s">
        <v>1216</v>
      </c>
      <c r="E773"/>
      <c r="H773" s="3">
        <f t="shared" si="656"/>
        <v>0</v>
      </c>
      <c r="I773" s="3">
        <f t="shared" si="645"/>
        <v>0</v>
      </c>
      <c r="J773" s="6">
        <v>0</v>
      </c>
      <c r="K773" s="6">
        <f t="shared" si="646"/>
        <v>0</v>
      </c>
      <c r="L773" s="6">
        <f t="shared" si="657"/>
        <v>0</v>
      </c>
      <c r="M773" s="6">
        <f t="shared" si="648"/>
        <v>0</v>
      </c>
      <c r="N773" s="6">
        <f t="shared" si="649"/>
        <v>0</v>
      </c>
      <c r="O773" s="3">
        <f t="shared" si="650"/>
        <v>0</v>
      </c>
      <c r="P773" s="65">
        <f t="shared" si="651"/>
        <v>0</v>
      </c>
      <c r="Q773" s="6">
        <f t="shared" ref="Q773:Q786" si="658">N773*3.65%</f>
        <v>0</v>
      </c>
      <c r="R773" s="6">
        <f t="shared" ref="R773:R786" si="659">N773*4.28%</f>
        <v>0</v>
      </c>
      <c r="S773" s="6">
        <f t="shared" si="622"/>
        <v>0</v>
      </c>
      <c r="T773" s="6">
        <f t="shared" ref="T773:T786" si="660">N773*2%</f>
        <v>0</v>
      </c>
      <c r="U773" s="6">
        <f t="shared" ref="U773:U786" si="661">N773*5%</f>
        <v>0</v>
      </c>
      <c r="V773" s="3">
        <f t="shared" ref="V773:V786" si="662">SUM(P773:U773)</f>
        <v>0</v>
      </c>
      <c r="W773" s="3">
        <f t="shared" ref="W773:W786" si="663">V773+M773</f>
        <v>0</v>
      </c>
      <c r="X773" s="3">
        <f t="shared" ref="X773:X786" si="664">N773-W773</f>
        <v>0</v>
      </c>
      <c r="Y773" s="18" t="e">
        <f t="shared" ref="Y773:Y786" si="665">X773/N773</f>
        <v>#DIV/0!</v>
      </c>
      <c r="Z773" s="6">
        <f t="shared" ref="Z773:Z786" si="666">N773*10%</f>
        <v>0</v>
      </c>
      <c r="AA773" s="6">
        <f t="shared" ref="AA773:AA786" si="667">W773+Z773</f>
        <v>0</v>
      </c>
      <c r="AB773" s="6">
        <f t="shared" ref="AB773:AB786" si="668">N773-AA773</f>
        <v>0</v>
      </c>
      <c r="AC773" s="18" t="e">
        <f t="shared" ref="AC773:AC786" si="669">AB773/N773</f>
        <v>#DIV/0!</v>
      </c>
      <c r="AD773" s="6">
        <f t="shared" ref="AD773:AD786" si="670">P773*10%</f>
        <v>0</v>
      </c>
      <c r="AE773" s="6">
        <f t="shared" ref="AE773:AE786" si="671">(P773*90%)*10%</f>
        <v>0</v>
      </c>
      <c r="AF773" s="6">
        <f t="shared" ref="AF773:AF786" si="672">(P773*90%-AE773)*10%</f>
        <v>0</v>
      </c>
      <c r="AG773" s="6">
        <f t="shared" ref="AG773:AG786" si="673">SUM(AD773:AF773)</f>
        <v>0</v>
      </c>
      <c r="AH773" s="3">
        <f t="shared" ref="AH773:AH786" si="674">P773-AG773</f>
        <v>0</v>
      </c>
      <c r="AI773" s="6">
        <f t="shared" ref="AI773:AI786" si="675">AA773-AH773</f>
        <v>0</v>
      </c>
      <c r="AJ773" s="3">
        <f t="shared" ref="AJ773:AJ786" si="676">N773-AI773</f>
        <v>0</v>
      </c>
      <c r="AK773" s="18" t="e">
        <f t="shared" ref="AK773:AK786" si="677">AJ773/N773</f>
        <v>#DIV/0!</v>
      </c>
    </row>
    <row r="774" spans="2:37" hidden="1" x14ac:dyDescent="0.25">
      <c r="B774" s="80" t="s">
        <v>1213</v>
      </c>
      <c r="C774" t="s">
        <v>1214</v>
      </c>
      <c r="E774"/>
      <c r="H774" s="3">
        <f t="shared" si="656"/>
        <v>0</v>
      </c>
      <c r="I774" s="3">
        <f t="shared" si="645"/>
        <v>0</v>
      </c>
      <c r="J774" s="6">
        <v>0</v>
      </c>
      <c r="K774" s="6">
        <f t="shared" si="646"/>
        <v>0</v>
      </c>
      <c r="L774" s="6">
        <f t="shared" si="657"/>
        <v>0</v>
      </c>
      <c r="M774" s="6">
        <f t="shared" si="648"/>
        <v>0</v>
      </c>
      <c r="N774" s="6">
        <f t="shared" si="649"/>
        <v>0</v>
      </c>
      <c r="O774" s="3">
        <f t="shared" si="650"/>
        <v>0</v>
      </c>
      <c r="P774" s="65">
        <f t="shared" si="651"/>
        <v>0</v>
      </c>
      <c r="Q774" s="6">
        <f t="shared" si="658"/>
        <v>0</v>
      </c>
      <c r="R774" s="6">
        <f t="shared" si="659"/>
        <v>0</v>
      </c>
      <c r="S774" s="6">
        <f t="shared" si="622"/>
        <v>0</v>
      </c>
      <c r="T774" s="6">
        <f t="shared" si="660"/>
        <v>0</v>
      </c>
      <c r="U774" s="6">
        <f t="shared" si="661"/>
        <v>0</v>
      </c>
      <c r="V774" s="3">
        <f t="shared" si="662"/>
        <v>0</v>
      </c>
      <c r="W774" s="3">
        <f t="shared" si="663"/>
        <v>0</v>
      </c>
      <c r="X774" s="3">
        <f t="shared" si="664"/>
        <v>0</v>
      </c>
      <c r="Y774" s="18" t="e">
        <f t="shared" si="665"/>
        <v>#DIV/0!</v>
      </c>
      <c r="Z774" s="6">
        <f t="shared" si="666"/>
        <v>0</v>
      </c>
      <c r="AA774" s="6">
        <f t="shared" si="667"/>
        <v>0</v>
      </c>
      <c r="AB774" s="6">
        <f t="shared" si="668"/>
        <v>0</v>
      </c>
      <c r="AC774" s="18" t="e">
        <f t="shared" si="669"/>
        <v>#DIV/0!</v>
      </c>
      <c r="AD774" s="6">
        <f t="shared" si="670"/>
        <v>0</v>
      </c>
      <c r="AE774" s="6">
        <f t="shared" si="671"/>
        <v>0</v>
      </c>
      <c r="AF774" s="6">
        <f t="shared" si="672"/>
        <v>0</v>
      </c>
      <c r="AG774" s="6">
        <f t="shared" si="673"/>
        <v>0</v>
      </c>
      <c r="AH774" s="3">
        <f t="shared" si="674"/>
        <v>0</v>
      </c>
      <c r="AI774" s="6">
        <f t="shared" si="675"/>
        <v>0</v>
      </c>
      <c r="AJ774" s="3">
        <f t="shared" si="676"/>
        <v>0</v>
      </c>
      <c r="AK774" s="18" t="e">
        <f t="shared" si="677"/>
        <v>#DIV/0!</v>
      </c>
    </row>
    <row r="775" spans="2:37" hidden="1" x14ac:dyDescent="0.25">
      <c r="B775" s="80" t="s">
        <v>1207</v>
      </c>
      <c r="C775" t="s">
        <v>1208</v>
      </c>
      <c r="E775"/>
      <c r="H775" s="3">
        <f t="shared" si="656"/>
        <v>0</v>
      </c>
      <c r="I775" s="3">
        <f t="shared" si="645"/>
        <v>0</v>
      </c>
      <c r="J775" s="6">
        <v>0</v>
      </c>
      <c r="K775" s="6">
        <f t="shared" si="646"/>
        <v>0</v>
      </c>
      <c r="L775" s="6">
        <f t="shared" si="657"/>
        <v>0</v>
      </c>
      <c r="M775" s="6">
        <f t="shared" si="648"/>
        <v>0</v>
      </c>
      <c r="N775" s="6">
        <f t="shared" si="649"/>
        <v>0</v>
      </c>
      <c r="O775" s="3">
        <f t="shared" si="650"/>
        <v>0</v>
      </c>
      <c r="P775" s="65">
        <f t="shared" si="651"/>
        <v>0</v>
      </c>
      <c r="Q775" s="6">
        <f t="shared" si="658"/>
        <v>0</v>
      </c>
      <c r="R775" s="6">
        <f t="shared" si="659"/>
        <v>0</v>
      </c>
      <c r="S775" s="6">
        <f t="shared" si="622"/>
        <v>0</v>
      </c>
      <c r="T775" s="6">
        <f t="shared" si="660"/>
        <v>0</v>
      </c>
      <c r="U775" s="6">
        <f t="shared" si="661"/>
        <v>0</v>
      </c>
      <c r="V775" s="3">
        <f t="shared" si="662"/>
        <v>0</v>
      </c>
      <c r="W775" s="3">
        <f t="shared" si="663"/>
        <v>0</v>
      </c>
      <c r="X775" s="3">
        <f t="shared" si="664"/>
        <v>0</v>
      </c>
      <c r="Y775" s="18" t="e">
        <f t="shared" si="665"/>
        <v>#DIV/0!</v>
      </c>
      <c r="Z775" s="6">
        <f t="shared" si="666"/>
        <v>0</v>
      </c>
      <c r="AA775" s="6">
        <f t="shared" si="667"/>
        <v>0</v>
      </c>
      <c r="AB775" s="6">
        <f t="shared" si="668"/>
        <v>0</v>
      </c>
      <c r="AC775" s="18" t="e">
        <f t="shared" si="669"/>
        <v>#DIV/0!</v>
      </c>
      <c r="AD775" s="6">
        <f t="shared" si="670"/>
        <v>0</v>
      </c>
      <c r="AE775" s="6">
        <f t="shared" si="671"/>
        <v>0</v>
      </c>
      <c r="AF775" s="6">
        <f t="shared" si="672"/>
        <v>0</v>
      </c>
      <c r="AG775" s="6">
        <f t="shared" si="673"/>
        <v>0</v>
      </c>
      <c r="AH775" s="3">
        <f t="shared" si="674"/>
        <v>0</v>
      </c>
      <c r="AI775" s="6">
        <f t="shared" si="675"/>
        <v>0</v>
      </c>
      <c r="AJ775" s="3">
        <f t="shared" si="676"/>
        <v>0</v>
      </c>
      <c r="AK775" s="18" t="e">
        <f t="shared" si="677"/>
        <v>#DIV/0!</v>
      </c>
    </row>
    <row r="776" spans="2:37" hidden="1" x14ac:dyDescent="0.25">
      <c r="B776" s="80" t="s">
        <v>1217</v>
      </c>
      <c r="C776" t="s">
        <v>1218</v>
      </c>
      <c r="E776"/>
      <c r="H776" s="3">
        <f t="shared" si="656"/>
        <v>0</v>
      </c>
      <c r="I776" s="3">
        <f t="shared" si="645"/>
        <v>0</v>
      </c>
      <c r="J776" s="6">
        <v>0</v>
      </c>
      <c r="K776" s="6">
        <f t="shared" si="646"/>
        <v>0</v>
      </c>
      <c r="L776" s="6">
        <f t="shared" si="657"/>
        <v>0</v>
      </c>
      <c r="M776" s="6">
        <f t="shared" si="648"/>
        <v>0</v>
      </c>
      <c r="N776" s="6">
        <f t="shared" si="649"/>
        <v>0</v>
      </c>
      <c r="O776" s="3">
        <f t="shared" si="650"/>
        <v>0</v>
      </c>
      <c r="P776" s="65">
        <f t="shared" si="651"/>
        <v>0</v>
      </c>
      <c r="Q776" s="6">
        <f t="shared" si="658"/>
        <v>0</v>
      </c>
      <c r="R776" s="6">
        <f t="shared" si="659"/>
        <v>0</v>
      </c>
      <c r="S776" s="6">
        <f t="shared" si="622"/>
        <v>0</v>
      </c>
      <c r="T776" s="6">
        <f t="shared" si="660"/>
        <v>0</v>
      </c>
      <c r="U776" s="6">
        <f t="shared" si="661"/>
        <v>0</v>
      </c>
      <c r="V776" s="3">
        <f t="shared" si="662"/>
        <v>0</v>
      </c>
      <c r="W776" s="3">
        <f t="shared" si="663"/>
        <v>0</v>
      </c>
      <c r="X776" s="3">
        <f t="shared" si="664"/>
        <v>0</v>
      </c>
      <c r="Y776" s="18" t="e">
        <f t="shared" si="665"/>
        <v>#DIV/0!</v>
      </c>
      <c r="Z776" s="6">
        <f t="shared" si="666"/>
        <v>0</v>
      </c>
      <c r="AA776" s="6">
        <f t="shared" si="667"/>
        <v>0</v>
      </c>
      <c r="AB776" s="6">
        <f t="shared" si="668"/>
        <v>0</v>
      </c>
      <c r="AC776" s="18" t="e">
        <f t="shared" si="669"/>
        <v>#DIV/0!</v>
      </c>
      <c r="AD776" s="6">
        <f t="shared" si="670"/>
        <v>0</v>
      </c>
      <c r="AE776" s="6">
        <f t="shared" si="671"/>
        <v>0</v>
      </c>
      <c r="AF776" s="6">
        <f t="shared" si="672"/>
        <v>0</v>
      </c>
      <c r="AG776" s="6">
        <f t="shared" si="673"/>
        <v>0</v>
      </c>
      <c r="AH776" s="3">
        <f t="shared" si="674"/>
        <v>0</v>
      </c>
      <c r="AI776" s="6">
        <f t="shared" si="675"/>
        <v>0</v>
      </c>
      <c r="AJ776" s="3">
        <f t="shared" si="676"/>
        <v>0</v>
      </c>
      <c r="AK776" s="18" t="e">
        <f t="shared" si="677"/>
        <v>#DIV/0!</v>
      </c>
    </row>
    <row r="777" spans="2:37" hidden="1" x14ac:dyDescent="0.25">
      <c r="B777" s="80" t="s">
        <v>1209</v>
      </c>
      <c r="C777" t="s">
        <v>1210</v>
      </c>
      <c r="E777"/>
      <c r="H777" s="3">
        <f t="shared" si="656"/>
        <v>0</v>
      </c>
      <c r="I777" s="3">
        <f t="shared" si="645"/>
        <v>0</v>
      </c>
      <c r="J777" s="6">
        <v>0</v>
      </c>
      <c r="K777" s="6">
        <f t="shared" si="646"/>
        <v>0</v>
      </c>
      <c r="L777" s="6">
        <f t="shared" si="657"/>
        <v>0</v>
      </c>
      <c r="M777" s="6">
        <f t="shared" si="648"/>
        <v>0</v>
      </c>
      <c r="N777" s="6">
        <f t="shared" si="649"/>
        <v>0</v>
      </c>
      <c r="O777" s="3">
        <f t="shared" si="650"/>
        <v>0</v>
      </c>
      <c r="P777" s="65">
        <f t="shared" si="651"/>
        <v>0</v>
      </c>
      <c r="Q777" s="6">
        <f t="shared" si="658"/>
        <v>0</v>
      </c>
      <c r="R777" s="6">
        <f t="shared" si="659"/>
        <v>0</v>
      </c>
      <c r="S777" s="6">
        <f t="shared" si="622"/>
        <v>0</v>
      </c>
      <c r="T777" s="6">
        <f t="shared" si="660"/>
        <v>0</v>
      </c>
      <c r="U777" s="6">
        <f t="shared" si="661"/>
        <v>0</v>
      </c>
      <c r="V777" s="3">
        <f t="shared" si="662"/>
        <v>0</v>
      </c>
      <c r="W777" s="3">
        <f t="shared" si="663"/>
        <v>0</v>
      </c>
      <c r="X777" s="3">
        <f t="shared" si="664"/>
        <v>0</v>
      </c>
      <c r="Y777" s="18" t="e">
        <f t="shared" si="665"/>
        <v>#DIV/0!</v>
      </c>
      <c r="Z777" s="6">
        <f t="shared" si="666"/>
        <v>0</v>
      </c>
      <c r="AA777" s="6">
        <f t="shared" si="667"/>
        <v>0</v>
      </c>
      <c r="AB777" s="6">
        <f t="shared" si="668"/>
        <v>0</v>
      </c>
      <c r="AC777" s="18" t="e">
        <f t="shared" si="669"/>
        <v>#DIV/0!</v>
      </c>
      <c r="AD777" s="6">
        <f t="shared" si="670"/>
        <v>0</v>
      </c>
      <c r="AE777" s="6">
        <f t="shared" si="671"/>
        <v>0</v>
      </c>
      <c r="AF777" s="6">
        <f t="shared" si="672"/>
        <v>0</v>
      </c>
      <c r="AG777" s="6">
        <f t="shared" si="673"/>
        <v>0</v>
      </c>
      <c r="AH777" s="3">
        <f t="shared" si="674"/>
        <v>0</v>
      </c>
      <c r="AI777" s="6">
        <f t="shared" si="675"/>
        <v>0</v>
      </c>
      <c r="AJ777" s="3">
        <f t="shared" si="676"/>
        <v>0</v>
      </c>
      <c r="AK777" s="18" t="e">
        <f t="shared" si="677"/>
        <v>#DIV/0!</v>
      </c>
    </row>
    <row r="778" spans="2:37" hidden="1" x14ac:dyDescent="0.25">
      <c r="B778" s="80" t="s">
        <v>1205</v>
      </c>
      <c r="C778" t="s">
        <v>1206</v>
      </c>
      <c r="E778"/>
      <c r="H778" s="3">
        <f t="shared" si="656"/>
        <v>0</v>
      </c>
      <c r="I778" s="3">
        <f t="shared" si="645"/>
        <v>0</v>
      </c>
      <c r="J778" s="6">
        <v>0</v>
      </c>
      <c r="K778" s="6">
        <f t="shared" si="646"/>
        <v>0</v>
      </c>
      <c r="L778" s="6">
        <f t="shared" si="657"/>
        <v>0</v>
      </c>
      <c r="M778" s="6">
        <f t="shared" si="648"/>
        <v>0</v>
      </c>
      <c r="N778" s="6">
        <f t="shared" si="649"/>
        <v>0</v>
      </c>
      <c r="O778" s="3">
        <f t="shared" si="650"/>
        <v>0</v>
      </c>
      <c r="P778" s="65">
        <f t="shared" si="651"/>
        <v>0</v>
      </c>
      <c r="Q778" s="6">
        <f t="shared" si="658"/>
        <v>0</v>
      </c>
      <c r="R778" s="6">
        <f t="shared" si="659"/>
        <v>0</v>
      </c>
      <c r="S778" s="6">
        <f t="shared" si="622"/>
        <v>0</v>
      </c>
      <c r="T778" s="6">
        <f t="shared" si="660"/>
        <v>0</v>
      </c>
      <c r="U778" s="6">
        <f t="shared" si="661"/>
        <v>0</v>
      </c>
      <c r="V778" s="3">
        <f t="shared" si="662"/>
        <v>0</v>
      </c>
      <c r="W778" s="3">
        <f t="shared" si="663"/>
        <v>0</v>
      </c>
      <c r="X778" s="3">
        <f t="shared" si="664"/>
        <v>0</v>
      </c>
      <c r="Y778" s="18" t="e">
        <f t="shared" si="665"/>
        <v>#DIV/0!</v>
      </c>
      <c r="Z778" s="6">
        <f t="shared" si="666"/>
        <v>0</v>
      </c>
      <c r="AA778" s="6">
        <f t="shared" si="667"/>
        <v>0</v>
      </c>
      <c r="AB778" s="6">
        <f t="shared" si="668"/>
        <v>0</v>
      </c>
      <c r="AC778" s="18" t="e">
        <f t="shared" si="669"/>
        <v>#DIV/0!</v>
      </c>
      <c r="AD778" s="6">
        <f t="shared" si="670"/>
        <v>0</v>
      </c>
      <c r="AE778" s="6">
        <f t="shared" si="671"/>
        <v>0</v>
      </c>
      <c r="AF778" s="6">
        <f t="shared" si="672"/>
        <v>0</v>
      </c>
      <c r="AG778" s="6">
        <f t="shared" si="673"/>
        <v>0</v>
      </c>
      <c r="AH778" s="3">
        <f t="shared" si="674"/>
        <v>0</v>
      </c>
      <c r="AI778" s="6">
        <f t="shared" si="675"/>
        <v>0</v>
      </c>
      <c r="AJ778" s="3">
        <f t="shared" si="676"/>
        <v>0</v>
      </c>
      <c r="AK778" s="18" t="e">
        <f t="shared" si="677"/>
        <v>#DIV/0!</v>
      </c>
    </row>
    <row r="779" spans="2:37" x14ac:dyDescent="0.25">
      <c r="B779" s="80"/>
      <c r="H779" s="3">
        <f>G779*0%</f>
        <v>0</v>
      </c>
      <c r="I779" s="3">
        <f t="shared" si="645"/>
        <v>0</v>
      </c>
      <c r="J779" s="6">
        <v>0</v>
      </c>
      <c r="K779" s="6">
        <f t="shared" si="646"/>
        <v>0</v>
      </c>
      <c r="L779" s="6">
        <f>G779*7%</f>
        <v>0</v>
      </c>
      <c r="M779" s="6">
        <f t="shared" si="648"/>
        <v>0</v>
      </c>
      <c r="N779" s="6">
        <f t="shared" si="649"/>
        <v>0</v>
      </c>
      <c r="O779" s="3">
        <f t="shared" si="650"/>
        <v>0</v>
      </c>
      <c r="P779" s="65">
        <f t="shared" si="651"/>
        <v>0</v>
      </c>
      <c r="Q779" s="6">
        <f t="shared" si="658"/>
        <v>0</v>
      </c>
      <c r="R779" s="6">
        <f t="shared" si="659"/>
        <v>0</v>
      </c>
      <c r="S779" s="6">
        <f t="shared" si="622"/>
        <v>0</v>
      </c>
      <c r="T779" s="6">
        <f t="shared" si="660"/>
        <v>0</v>
      </c>
      <c r="U779" s="6">
        <f t="shared" si="661"/>
        <v>0</v>
      </c>
      <c r="V779" s="3">
        <f t="shared" si="662"/>
        <v>0</v>
      </c>
      <c r="W779" s="3">
        <f t="shared" si="663"/>
        <v>0</v>
      </c>
      <c r="X779" s="3">
        <f t="shared" si="664"/>
        <v>0</v>
      </c>
      <c r="Y779" s="18" t="e">
        <f t="shared" si="665"/>
        <v>#DIV/0!</v>
      </c>
      <c r="Z779" s="6">
        <f t="shared" si="666"/>
        <v>0</v>
      </c>
      <c r="AA779" s="6">
        <f t="shared" si="667"/>
        <v>0</v>
      </c>
      <c r="AB779" s="6">
        <f t="shared" si="668"/>
        <v>0</v>
      </c>
      <c r="AC779" s="18" t="e">
        <f t="shared" si="669"/>
        <v>#DIV/0!</v>
      </c>
      <c r="AD779" s="6">
        <f t="shared" si="670"/>
        <v>0</v>
      </c>
      <c r="AE779" s="6">
        <f t="shared" si="671"/>
        <v>0</v>
      </c>
      <c r="AF779" s="6">
        <f t="shared" si="672"/>
        <v>0</v>
      </c>
      <c r="AG779" s="6">
        <f t="shared" si="673"/>
        <v>0</v>
      </c>
      <c r="AH779" s="3">
        <f t="shared" si="674"/>
        <v>0</v>
      </c>
      <c r="AI779" s="6">
        <f t="shared" si="675"/>
        <v>0</v>
      </c>
      <c r="AJ779" s="3">
        <f t="shared" si="676"/>
        <v>0</v>
      </c>
      <c r="AK779" s="18" t="e">
        <f t="shared" si="677"/>
        <v>#DIV/0!</v>
      </c>
    </row>
    <row r="780" spans="2:37" hidden="1" x14ac:dyDescent="0.25">
      <c r="B780" s="80" t="s">
        <v>311</v>
      </c>
      <c r="C780" t="s">
        <v>312</v>
      </c>
      <c r="H780" s="3">
        <f>G780*5%</f>
        <v>0</v>
      </c>
      <c r="I780" s="3">
        <f t="shared" si="645"/>
        <v>0</v>
      </c>
      <c r="J780" s="6">
        <v>0</v>
      </c>
      <c r="K780" s="6">
        <f t="shared" si="646"/>
        <v>0</v>
      </c>
      <c r="L780" s="6">
        <f>G780*12%</f>
        <v>0</v>
      </c>
      <c r="M780" s="6">
        <f t="shared" si="648"/>
        <v>0</v>
      </c>
      <c r="N780" s="6">
        <f t="shared" si="649"/>
        <v>0</v>
      </c>
      <c r="O780" s="3">
        <f t="shared" si="650"/>
        <v>0</v>
      </c>
      <c r="P780" s="65">
        <f t="shared" si="651"/>
        <v>0</v>
      </c>
      <c r="Q780" s="6">
        <f t="shared" si="658"/>
        <v>0</v>
      </c>
      <c r="R780" s="6">
        <f t="shared" si="659"/>
        <v>0</v>
      </c>
      <c r="S780" s="6">
        <f t="shared" si="622"/>
        <v>0</v>
      </c>
      <c r="T780" s="6">
        <f t="shared" si="660"/>
        <v>0</v>
      </c>
      <c r="U780" s="6">
        <f t="shared" si="661"/>
        <v>0</v>
      </c>
      <c r="V780" s="3">
        <f t="shared" si="662"/>
        <v>0</v>
      </c>
      <c r="W780" s="3">
        <f t="shared" si="663"/>
        <v>0</v>
      </c>
      <c r="X780" s="3">
        <f t="shared" si="664"/>
        <v>0</v>
      </c>
      <c r="Y780" s="18" t="e">
        <f t="shared" si="665"/>
        <v>#DIV/0!</v>
      </c>
      <c r="Z780" s="6">
        <f t="shared" si="666"/>
        <v>0</v>
      </c>
      <c r="AA780" s="6">
        <f t="shared" si="667"/>
        <v>0</v>
      </c>
      <c r="AB780" s="6">
        <f t="shared" si="668"/>
        <v>0</v>
      </c>
      <c r="AC780" s="18" t="e">
        <f t="shared" si="669"/>
        <v>#DIV/0!</v>
      </c>
      <c r="AD780" s="6">
        <f t="shared" si="670"/>
        <v>0</v>
      </c>
      <c r="AE780" s="6">
        <f t="shared" si="671"/>
        <v>0</v>
      </c>
      <c r="AF780" s="6">
        <f t="shared" si="672"/>
        <v>0</v>
      </c>
      <c r="AG780" s="6">
        <f t="shared" si="673"/>
        <v>0</v>
      </c>
      <c r="AH780" s="3">
        <f t="shared" si="674"/>
        <v>0</v>
      </c>
      <c r="AI780" s="6">
        <f t="shared" si="675"/>
        <v>0</v>
      </c>
      <c r="AJ780" s="3">
        <f t="shared" si="676"/>
        <v>0</v>
      </c>
      <c r="AK780" s="18" t="e">
        <f t="shared" si="677"/>
        <v>#DIV/0!</v>
      </c>
    </row>
    <row r="781" spans="2:37" x14ac:dyDescent="0.25">
      <c r="B781" s="80"/>
      <c r="E781"/>
      <c r="H781" s="3">
        <f t="shared" ref="H781:H783" si="678">G781*0%</f>
        <v>0</v>
      </c>
      <c r="I781" s="3">
        <f t="shared" ref="I781:I783" si="679">G781*0%</f>
        <v>0</v>
      </c>
      <c r="J781" s="6">
        <v>0</v>
      </c>
      <c r="K781" s="6">
        <f t="shared" ref="K781:K783" si="680">SUM(G781:J781)</f>
        <v>0</v>
      </c>
      <c r="L781" s="6">
        <f t="shared" ref="L781:L783" si="681">G781*7%</f>
        <v>0</v>
      </c>
      <c r="M781" s="6">
        <f t="shared" ref="M781:M783" si="682">K781-L781</f>
        <v>0</v>
      </c>
      <c r="N781" s="6">
        <f t="shared" ref="N781:N783" si="683">M781*2.2</f>
        <v>0</v>
      </c>
      <c r="O781" s="3">
        <f t="shared" ref="O781:O783" si="684">N781*18%</f>
        <v>0</v>
      </c>
      <c r="P781" s="65">
        <f t="shared" ref="P781:P783" si="685">O781-L781</f>
        <v>0</v>
      </c>
      <c r="Q781" s="6">
        <f t="shared" si="658"/>
        <v>0</v>
      </c>
      <c r="R781" s="6">
        <f t="shared" si="659"/>
        <v>0</v>
      </c>
      <c r="S781" s="6">
        <f t="shared" si="622"/>
        <v>0</v>
      </c>
      <c r="T781" s="6">
        <f t="shared" si="660"/>
        <v>0</v>
      </c>
      <c r="U781" s="6">
        <f t="shared" si="661"/>
        <v>0</v>
      </c>
      <c r="V781" s="3">
        <f t="shared" si="662"/>
        <v>0</v>
      </c>
      <c r="W781" s="3">
        <f t="shared" si="663"/>
        <v>0</v>
      </c>
      <c r="X781" s="3">
        <f t="shared" si="664"/>
        <v>0</v>
      </c>
      <c r="Y781" s="18" t="e">
        <f t="shared" si="665"/>
        <v>#DIV/0!</v>
      </c>
      <c r="Z781" s="6">
        <f t="shared" si="666"/>
        <v>0</v>
      </c>
      <c r="AA781" s="6">
        <f t="shared" si="667"/>
        <v>0</v>
      </c>
      <c r="AB781" s="6">
        <f t="shared" si="668"/>
        <v>0</v>
      </c>
      <c r="AC781" s="18" t="e">
        <f t="shared" si="669"/>
        <v>#DIV/0!</v>
      </c>
      <c r="AD781" s="6">
        <f t="shared" si="670"/>
        <v>0</v>
      </c>
      <c r="AE781" s="6">
        <f t="shared" si="671"/>
        <v>0</v>
      </c>
      <c r="AF781" s="6">
        <f t="shared" si="672"/>
        <v>0</v>
      </c>
      <c r="AG781" s="6">
        <f t="shared" si="673"/>
        <v>0</v>
      </c>
      <c r="AH781" s="3">
        <f t="shared" si="674"/>
        <v>0</v>
      </c>
      <c r="AI781" s="6">
        <f t="shared" si="675"/>
        <v>0</v>
      </c>
      <c r="AJ781" s="3">
        <f t="shared" si="676"/>
        <v>0</v>
      </c>
      <c r="AK781" s="18" t="e">
        <f t="shared" si="677"/>
        <v>#DIV/0!</v>
      </c>
    </row>
    <row r="782" spans="2:37" x14ac:dyDescent="0.25">
      <c r="B782" s="80"/>
      <c r="H782" s="3">
        <f t="shared" si="678"/>
        <v>0</v>
      </c>
      <c r="I782" s="3">
        <f t="shared" si="679"/>
        <v>0</v>
      </c>
      <c r="J782" s="6">
        <v>0</v>
      </c>
      <c r="K782" s="6">
        <f t="shared" si="680"/>
        <v>0</v>
      </c>
      <c r="L782" s="6">
        <f t="shared" si="681"/>
        <v>0</v>
      </c>
      <c r="M782" s="6">
        <f t="shared" si="682"/>
        <v>0</v>
      </c>
      <c r="N782" s="6">
        <f t="shared" si="683"/>
        <v>0</v>
      </c>
      <c r="O782" s="3">
        <f t="shared" si="684"/>
        <v>0</v>
      </c>
      <c r="P782" s="65">
        <f t="shared" si="685"/>
        <v>0</v>
      </c>
      <c r="Q782" s="6">
        <f t="shared" si="658"/>
        <v>0</v>
      </c>
      <c r="R782" s="6">
        <f t="shared" si="659"/>
        <v>0</v>
      </c>
      <c r="S782" s="6">
        <f t="shared" si="622"/>
        <v>0</v>
      </c>
      <c r="T782" s="6">
        <f t="shared" si="660"/>
        <v>0</v>
      </c>
      <c r="U782" s="6">
        <f t="shared" si="661"/>
        <v>0</v>
      </c>
      <c r="V782" s="3">
        <f t="shared" si="662"/>
        <v>0</v>
      </c>
      <c r="W782" s="3">
        <f t="shared" si="663"/>
        <v>0</v>
      </c>
      <c r="X782" s="3">
        <f t="shared" si="664"/>
        <v>0</v>
      </c>
      <c r="Y782" s="18" t="e">
        <f t="shared" si="665"/>
        <v>#DIV/0!</v>
      </c>
      <c r="Z782" s="6">
        <f t="shared" si="666"/>
        <v>0</v>
      </c>
      <c r="AA782" s="6">
        <f t="shared" si="667"/>
        <v>0</v>
      </c>
      <c r="AB782" s="6">
        <f t="shared" si="668"/>
        <v>0</v>
      </c>
      <c r="AC782" s="18" t="e">
        <f t="shared" si="669"/>
        <v>#DIV/0!</v>
      </c>
      <c r="AD782" s="6">
        <f t="shared" si="670"/>
        <v>0</v>
      </c>
      <c r="AE782" s="6">
        <f t="shared" si="671"/>
        <v>0</v>
      </c>
      <c r="AF782" s="6">
        <f t="shared" si="672"/>
        <v>0</v>
      </c>
      <c r="AG782" s="6">
        <f t="shared" si="673"/>
        <v>0</v>
      </c>
      <c r="AH782" s="3">
        <f t="shared" si="674"/>
        <v>0</v>
      </c>
      <c r="AI782" s="6">
        <f t="shared" si="675"/>
        <v>0</v>
      </c>
      <c r="AJ782" s="3">
        <f t="shared" si="676"/>
        <v>0</v>
      </c>
      <c r="AK782" s="18" t="e">
        <f t="shared" si="677"/>
        <v>#DIV/0!</v>
      </c>
    </row>
    <row r="783" spans="2:37" x14ac:dyDescent="0.25">
      <c r="B783" s="80"/>
      <c r="H783" s="3">
        <f t="shared" si="678"/>
        <v>0</v>
      </c>
      <c r="I783" s="3">
        <f t="shared" si="679"/>
        <v>0</v>
      </c>
      <c r="J783" s="6">
        <v>0</v>
      </c>
      <c r="K783" s="6">
        <f t="shared" si="680"/>
        <v>0</v>
      </c>
      <c r="L783" s="6">
        <f t="shared" si="681"/>
        <v>0</v>
      </c>
      <c r="M783" s="6">
        <f t="shared" si="682"/>
        <v>0</v>
      </c>
      <c r="N783" s="6">
        <f t="shared" si="683"/>
        <v>0</v>
      </c>
      <c r="O783" s="3">
        <f t="shared" si="684"/>
        <v>0</v>
      </c>
      <c r="P783" s="65">
        <f t="shared" si="685"/>
        <v>0</v>
      </c>
      <c r="Q783" s="6">
        <f t="shared" si="658"/>
        <v>0</v>
      </c>
      <c r="R783" s="6">
        <f t="shared" si="659"/>
        <v>0</v>
      </c>
      <c r="S783" s="6">
        <f t="shared" si="622"/>
        <v>0</v>
      </c>
      <c r="T783" s="6">
        <f t="shared" si="660"/>
        <v>0</v>
      </c>
      <c r="U783" s="6">
        <f t="shared" si="661"/>
        <v>0</v>
      </c>
      <c r="V783" s="3">
        <f t="shared" si="662"/>
        <v>0</v>
      </c>
      <c r="W783" s="3">
        <f t="shared" si="663"/>
        <v>0</v>
      </c>
      <c r="X783" s="3">
        <f t="shared" si="664"/>
        <v>0</v>
      </c>
      <c r="Y783" s="18" t="e">
        <f t="shared" si="665"/>
        <v>#DIV/0!</v>
      </c>
      <c r="Z783" s="6">
        <f t="shared" si="666"/>
        <v>0</v>
      </c>
      <c r="AA783" s="6">
        <f t="shared" si="667"/>
        <v>0</v>
      </c>
      <c r="AB783" s="6">
        <f t="shared" si="668"/>
        <v>0</v>
      </c>
      <c r="AC783" s="18" t="e">
        <f t="shared" si="669"/>
        <v>#DIV/0!</v>
      </c>
      <c r="AD783" s="6">
        <f t="shared" si="670"/>
        <v>0</v>
      </c>
      <c r="AE783" s="6">
        <f t="shared" si="671"/>
        <v>0</v>
      </c>
      <c r="AF783" s="6">
        <f t="shared" si="672"/>
        <v>0</v>
      </c>
      <c r="AG783" s="6">
        <f t="shared" si="673"/>
        <v>0</v>
      </c>
      <c r="AH783" s="3">
        <f t="shared" si="674"/>
        <v>0</v>
      </c>
      <c r="AI783" s="6">
        <f t="shared" si="675"/>
        <v>0</v>
      </c>
      <c r="AJ783" s="3">
        <f t="shared" si="676"/>
        <v>0</v>
      </c>
      <c r="AK783" s="18" t="e">
        <f t="shared" si="677"/>
        <v>#DIV/0!</v>
      </c>
    </row>
    <row r="784" spans="2:37" hidden="1" x14ac:dyDescent="0.25">
      <c r="B784" s="80" t="s">
        <v>834</v>
      </c>
      <c r="C784" t="s">
        <v>835</v>
      </c>
      <c r="E784" s="6">
        <v>2.74</v>
      </c>
      <c r="H784" s="3">
        <f>G784*5%</f>
        <v>0</v>
      </c>
      <c r="I784" s="3">
        <f>G784*0%</f>
        <v>0</v>
      </c>
      <c r="J784" s="6">
        <v>0</v>
      </c>
      <c r="K784" s="6">
        <f>SUM(G784:J784)</f>
        <v>0</v>
      </c>
      <c r="L784" s="6">
        <f>G784*12%</f>
        <v>0</v>
      </c>
      <c r="M784" s="6">
        <f>K784-L784</f>
        <v>0</v>
      </c>
      <c r="N784" s="6">
        <f>M784*2.2</f>
        <v>0</v>
      </c>
      <c r="O784" s="3">
        <f>N784*18%</f>
        <v>0</v>
      </c>
      <c r="P784" s="65">
        <f>O784-L784</f>
        <v>0</v>
      </c>
      <c r="Q784" s="6">
        <f t="shared" si="658"/>
        <v>0</v>
      </c>
      <c r="R784" s="6">
        <f t="shared" si="659"/>
        <v>0</v>
      </c>
      <c r="S784" s="6">
        <f t="shared" si="622"/>
        <v>0</v>
      </c>
      <c r="T784" s="6">
        <f t="shared" si="660"/>
        <v>0</v>
      </c>
      <c r="U784" s="6">
        <f t="shared" si="661"/>
        <v>0</v>
      </c>
      <c r="V784" s="3">
        <f t="shared" si="662"/>
        <v>0</v>
      </c>
      <c r="W784" s="3">
        <f t="shared" si="663"/>
        <v>0</v>
      </c>
      <c r="X784" s="3">
        <f t="shared" si="664"/>
        <v>0</v>
      </c>
      <c r="Y784" s="18" t="e">
        <f t="shared" si="665"/>
        <v>#DIV/0!</v>
      </c>
      <c r="Z784" s="6">
        <f t="shared" si="666"/>
        <v>0</v>
      </c>
      <c r="AA784" s="6">
        <f t="shared" si="667"/>
        <v>0</v>
      </c>
      <c r="AB784" s="6">
        <f t="shared" si="668"/>
        <v>0</v>
      </c>
      <c r="AC784" s="18" t="e">
        <f t="shared" si="669"/>
        <v>#DIV/0!</v>
      </c>
      <c r="AD784" s="6">
        <f t="shared" si="670"/>
        <v>0</v>
      </c>
      <c r="AE784" s="6">
        <f t="shared" si="671"/>
        <v>0</v>
      </c>
      <c r="AF784" s="6">
        <f t="shared" si="672"/>
        <v>0</v>
      </c>
      <c r="AG784" s="6">
        <f t="shared" si="673"/>
        <v>0</v>
      </c>
      <c r="AH784" s="3">
        <f t="shared" si="674"/>
        <v>0</v>
      </c>
      <c r="AI784" s="6">
        <f t="shared" si="675"/>
        <v>0</v>
      </c>
      <c r="AJ784" s="3">
        <f t="shared" si="676"/>
        <v>0</v>
      </c>
      <c r="AK784" s="18" t="e">
        <f t="shared" si="677"/>
        <v>#DIV/0!</v>
      </c>
    </row>
    <row r="785" spans="2:37" x14ac:dyDescent="0.25">
      <c r="B785" s="80"/>
      <c r="E785"/>
      <c r="H785" s="3">
        <f t="shared" ref="H785:H786" si="686">G785*0%</f>
        <v>0</v>
      </c>
      <c r="I785" s="3">
        <f t="shared" ref="I785:I786" si="687">G785*0%</f>
        <v>0</v>
      </c>
      <c r="J785" s="6">
        <v>0</v>
      </c>
      <c r="K785" s="6">
        <f t="shared" ref="K785:K786" si="688">SUM(G785:J785)</f>
        <v>0</v>
      </c>
      <c r="L785" s="6">
        <f t="shared" ref="L785:L786" si="689">G785*7%</f>
        <v>0</v>
      </c>
      <c r="M785" s="6">
        <f t="shared" ref="M785:M786" si="690">K785-L785</f>
        <v>0</v>
      </c>
      <c r="N785" s="6">
        <f t="shared" ref="N785:N786" si="691">M785*2.2</f>
        <v>0</v>
      </c>
      <c r="O785" s="3">
        <f t="shared" ref="O785:O786" si="692">N785*18%</f>
        <v>0</v>
      </c>
      <c r="P785" s="65">
        <f t="shared" ref="P785:P786" si="693">O785-L785</f>
        <v>0</v>
      </c>
      <c r="Q785" s="6">
        <f t="shared" si="658"/>
        <v>0</v>
      </c>
      <c r="R785" s="6">
        <f t="shared" si="659"/>
        <v>0</v>
      </c>
      <c r="S785" s="6">
        <f t="shared" si="622"/>
        <v>0</v>
      </c>
      <c r="T785" s="6">
        <f t="shared" si="660"/>
        <v>0</v>
      </c>
      <c r="U785" s="6">
        <f t="shared" si="661"/>
        <v>0</v>
      </c>
      <c r="V785" s="3">
        <f t="shared" si="662"/>
        <v>0</v>
      </c>
      <c r="W785" s="3">
        <f t="shared" si="663"/>
        <v>0</v>
      </c>
      <c r="X785" s="3">
        <f t="shared" si="664"/>
        <v>0</v>
      </c>
      <c r="Y785" s="18" t="e">
        <f t="shared" si="665"/>
        <v>#DIV/0!</v>
      </c>
      <c r="Z785" s="6">
        <f t="shared" si="666"/>
        <v>0</v>
      </c>
      <c r="AA785" s="6">
        <f t="shared" si="667"/>
        <v>0</v>
      </c>
      <c r="AB785" s="6">
        <f t="shared" si="668"/>
        <v>0</v>
      </c>
      <c r="AC785" s="18" t="e">
        <f t="shared" si="669"/>
        <v>#DIV/0!</v>
      </c>
      <c r="AD785" s="6">
        <f t="shared" si="670"/>
        <v>0</v>
      </c>
      <c r="AE785" s="6">
        <f t="shared" si="671"/>
        <v>0</v>
      </c>
      <c r="AF785" s="6">
        <f t="shared" si="672"/>
        <v>0</v>
      </c>
      <c r="AG785" s="6">
        <f t="shared" si="673"/>
        <v>0</v>
      </c>
      <c r="AH785" s="3">
        <f t="shared" si="674"/>
        <v>0</v>
      </c>
      <c r="AI785" s="6">
        <f t="shared" si="675"/>
        <v>0</v>
      </c>
      <c r="AJ785" s="3">
        <f t="shared" si="676"/>
        <v>0</v>
      </c>
      <c r="AK785" s="18" t="e">
        <f t="shared" si="677"/>
        <v>#DIV/0!</v>
      </c>
    </row>
    <row r="786" spans="2:37" x14ac:dyDescent="0.25">
      <c r="B786" s="80"/>
      <c r="H786" s="3">
        <f t="shared" si="686"/>
        <v>0</v>
      </c>
      <c r="I786" s="3">
        <f t="shared" si="687"/>
        <v>0</v>
      </c>
      <c r="J786" s="6">
        <v>0</v>
      </c>
      <c r="K786" s="6">
        <f t="shared" si="688"/>
        <v>0</v>
      </c>
      <c r="L786" s="6">
        <f t="shared" si="689"/>
        <v>0</v>
      </c>
      <c r="M786" s="6">
        <f t="shared" si="690"/>
        <v>0</v>
      </c>
      <c r="N786" s="6">
        <f t="shared" si="691"/>
        <v>0</v>
      </c>
      <c r="O786" s="3">
        <f t="shared" si="692"/>
        <v>0</v>
      </c>
      <c r="P786" s="65">
        <f t="shared" si="693"/>
        <v>0</v>
      </c>
      <c r="Q786" s="6">
        <f t="shared" si="658"/>
        <v>0</v>
      </c>
      <c r="R786" s="6">
        <f t="shared" si="659"/>
        <v>0</v>
      </c>
      <c r="S786" s="6">
        <f t="shared" si="622"/>
        <v>0</v>
      </c>
      <c r="T786" s="6">
        <f t="shared" si="660"/>
        <v>0</v>
      </c>
      <c r="U786" s="6">
        <f t="shared" si="661"/>
        <v>0</v>
      </c>
      <c r="V786" s="3">
        <f t="shared" si="662"/>
        <v>0</v>
      </c>
      <c r="W786" s="3">
        <f t="shared" si="663"/>
        <v>0</v>
      </c>
      <c r="X786" s="3">
        <f t="shared" si="664"/>
        <v>0</v>
      </c>
      <c r="Y786" s="18" t="e">
        <f t="shared" si="665"/>
        <v>#DIV/0!</v>
      </c>
      <c r="Z786" s="6">
        <f t="shared" si="666"/>
        <v>0</v>
      </c>
      <c r="AA786" s="6">
        <f t="shared" si="667"/>
        <v>0</v>
      </c>
      <c r="AB786" s="6">
        <f t="shared" si="668"/>
        <v>0</v>
      </c>
      <c r="AC786" s="18" t="e">
        <f t="shared" si="669"/>
        <v>#DIV/0!</v>
      </c>
      <c r="AD786" s="6">
        <f t="shared" si="670"/>
        <v>0</v>
      </c>
      <c r="AE786" s="6">
        <f t="shared" si="671"/>
        <v>0</v>
      </c>
      <c r="AF786" s="6">
        <f t="shared" si="672"/>
        <v>0</v>
      </c>
      <c r="AG786" s="6">
        <f t="shared" si="673"/>
        <v>0</v>
      </c>
      <c r="AH786" s="3">
        <f t="shared" si="674"/>
        <v>0</v>
      </c>
      <c r="AI786" s="6">
        <f t="shared" si="675"/>
        <v>0</v>
      </c>
      <c r="AJ786" s="3">
        <f t="shared" si="676"/>
        <v>0</v>
      </c>
      <c r="AK786" s="18" t="e">
        <f t="shared" si="677"/>
        <v>#DIV/0!</v>
      </c>
    </row>
  </sheetData>
  <autoFilter ref="B1:AK786">
    <filterColumn colId="12">
      <filters>
        <filter val="0,20"/>
        <filter val="0,25"/>
        <filter val="0,29"/>
        <filter val="0,61"/>
        <filter val="1,01"/>
        <filter val="1,06"/>
        <filter val="1,21"/>
        <filter val="1,33"/>
        <filter val="1,53"/>
        <filter val="1,62"/>
        <filter val="1,74"/>
        <filter val="1,93"/>
        <filter val="10,17"/>
        <filter val="10,28"/>
        <filter val="10,64"/>
        <filter val="11,09"/>
        <filter val="11,52"/>
        <filter val="12,06"/>
        <filter val="12,20"/>
        <filter val="14,02"/>
        <filter val="14,53"/>
        <filter val="15,24"/>
        <filter val="15,75"/>
        <filter val="16,71"/>
        <filter val="17,62"/>
        <filter val="18,76"/>
        <filter val="19,28"/>
        <filter val="2,46"/>
        <filter val="2,58"/>
        <filter val="2,66"/>
        <filter val="2,74"/>
        <filter val="2,78"/>
        <filter val="2,82"/>
        <filter val="2,86"/>
        <filter val="2,97"/>
        <filter val="2,99"/>
        <filter val="22,88"/>
        <filter val="3,10"/>
        <filter val="3,11"/>
        <filter val="3,21"/>
        <filter val="3,27"/>
        <filter val="3,38"/>
        <filter val="3,64"/>
        <filter val="3,84"/>
        <filter val="3,89"/>
        <filter val="35,59"/>
        <filter val="4,22"/>
        <filter val="4,46"/>
        <filter val="4,64"/>
        <filter val="44,66"/>
        <filter val="5,35"/>
        <filter val="5,42"/>
        <filter val="5,52"/>
        <filter val="5,93"/>
        <filter val="50,82"/>
        <filter val="56,98"/>
        <filter val="6,12"/>
        <filter val="6,44"/>
        <filter val="6,67"/>
        <filter val="60,06"/>
        <filter val="7,26"/>
        <filter val="8,16"/>
        <filter val="8,30"/>
        <filter val="8,52"/>
        <filter val="9,08"/>
      </filters>
    </filterColumn>
    <sortState ref="B6:AJ782">
      <sortCondition ref="B3:B782"/>
    </sortState>
  </autoFilter>
  <sortState ref="A5:AK781">
    <sortCondition ref="C5:C7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6"/>
  <sheetViews>
    <sheetView topLeftCell="C1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2" max="2" width="36" bestFit="1" customWidth="1"/>
    <col min="4" max="4" width="9.42578125" bestFit="1" customWidth="1"/>
    <col min="5" max="5" width="15.7109375" bestFit="1" customWidth="1"/>
    <col min="13" max="13" width="9.85546875" bestFit="1" customWidth="1"/>
    <col min="14" max="14" width="9.85546875" customWidth="1"/>
    <col min="15" max="15" width="11" style="6" bestFit="1" customWidth="1"/>
    <col min="16" max="16" width="9.140625" style="6"/>
    <col min="17" max="17" width="13.42578125" style="6" bestFit="1" customWidth="1"/>
    <col min="18" max="19" width="9.140625" style="6"/>
    <col min="20" max="20" width="10.5703125" style="6" bestFit="1" customWidth="1"/>
    <col min="21" max="22" width="9.140625" style="6"/>
    <col min="24" max="24" width="10.5703125" bestFit="1" customWidth="1"/>
    <col min="26" max="26" width="10.85546875" style="6" bestFit="1" customWidth="1"/>
    <col min="27" max="27" width="10.140625" style="6" bestFit="1" customWidth="1"/>
    <col min="28" max="28" width="15.42578125" bestFit="1" customWidth="1"/>
    <col min="30" max="30" width="9.140625" style="18"/>
    <col min="31" max="33" width="10" style="6" bestFit="1" customWidth="1"/>
    <col min="34" max="34" width="22.42578125" bestFit="1" customWidth="1"/>
    <col min="35" max="35" width="21.5703125" bestFit="1" customWidth="1"/>
    <col min="36" max="36" width="23.5703125" bestFit="1" customWidth="1"/>
    <col min="37" max="37" width="21.42578125" bestFit="1" customWidth="1"/>
    <col min="38" max="38" width="14" style="18" bestFit="1" customWidth="1"/>
  </cols>
  <sheetData>
    <row r="1" spans="1:38" ht="17.100000000000001" customHeight="1" thickBot="1" x14ac:dyDescent="0.3">
      <c r="F1" s="104"/>
      <c r="G1" s="104"/>
      <c r="H1" s="104"/>
      <c r="I1" s="104"/>
      <c r="J1" s="104"/>
      <c r="K1" s="104"/>
      <c r="L1" s="46"/>
      <c r="M1" s="46"/>
      <c r="N1" s="46"/>
      <c r="R1" s="117" t="s">
        <v>119</v>
      </c>
      <c r="S1" s="117"/>
      <c r="T1" s="117"/>
      <c r="U1" s="117"/>
      <c r="V1" s="117"/>
      <c r="W1" s="117"/>
      <c r="X1" s="117"/>
      <c r="Y1" s="117"/>
      <c r="Z1" s="117"/>
      <c r="AA1" s="118" t="s">
        <v>121</v>
      </c>
      <c r="AB1" s="118"/>
      <c r="AC1" s="118"/>
      <c r="AD1" s="118"/>
      <c r="AH1" s="59" t="s">
        <v>126</v>
      </c>
    </row>
    <row r="2" spans="1:38" ht="17.100000000000001" customHeight="1" thickBot="1" x14ac:dyDescent="0.3">
      <c r="A2" s="39" t="s">
        <v>130</v>
      </c>
      <c r="B2" s="39" t="s">
        <v>54</v>
      </c>
      <c r="C2" s="39" t="s">
        <v>66</v>
      </c>
      <c r="D2" s="39" t="s">
        <v>67</v>
      </c>
      <c r="E2" s="39"/>
      <c r="F2" s="48" t="s">
        <v>68</v>
      </c>
      <c r="G2" s="48" t="s">
        <v>110</v>
      </c>
      <c r="H2" s="48" t="s">
        <v>50</v>
      </c>
      <c r="I2" s="48" t="s">
        <v>10</v>
      </c>
      <c r="J2" s="48" t="s">
        <v>111</v>
      </c>
      <c r="K2" s="48" t="s">
        <v>112</v>
      </c>
      <c r="L2" s="48" t="s">
        <v>113</v>
      </c>
      <c r="M2" s="48" t="s">
        <v>64</v>
      </c>
      <c r="N2" s="51" t="s">
        <v>11</v>
      </c>
      <c r="O2" s="49" t="s">
        <v>114</v>
      </c>
      <c r="P2" s="49" t="s">
        <v>109</v>
      </c>
      <c r="Q2" s="49" t="s">
        <v>65</v>
      </c>
      <c r="R2" s="50" t="s">
        <v>115</v>
      </c>
      <c r="S2" s="50" t="s">
        <v>116</v>
      </c>
      <c r="T2" s="50" t="s">
        <v>17</v>
      </c>
      <c r="U2" s="50" t="s">
        <v>117</v>
      </c>
      <c r="V2" s="50" t="s">
        <v>129</v>
      </c>
      <c r="W2" s="50" t="s">
        <v>61</v>
      </c>
      <c r="X2" s="50" t="s">
        <v>62</v>
      </c>
      <c r="Y2" s="50" t="s">
        <v>22</v>
      </c>
      <c r="Z2" s="50" t="s">
        <v>23</v>
      </c>
      <c r="AA2" s="53" t="s">
        <v>118</v>
      </c>
      <c r="AB2" s="53" t="s">
        <v>120</v>
      </c>
      <c r="AC2" s="53" t="s">
        <v>22</v>
      </c>
      <c r="AD2" s="54" t="s">
        <v>23</v>
      </c>
      <c r="AE2" s="55" t="s">
        <v>122</v>
      </c>
      <c r="AF2" s="55" t="s">
        <v>123</v>
      </c>
      <c r="AG2" s="55" t="s">
        <v>124</v>
      </c>
      <c r="AH2" s="60" t="s">
        <v>125</v>
      </c>
      <c r="AI2" s="56" t="s">
        <v>35</v>
      </c>
      <c r="AJ2" s="56" t="s">
        <v>33</v>
      </c>
      <c r="AK2" s="56" t="s">
        <v>31</v>
      </c>
      <c r="AL2" s="57" t="s">
        <v>127</v>
      </c>
    </row>
    <row r="3" spans="1:38" ht="17.100000000000001" customHeight="1" x14ac:dyDescent="0.25">
      <c r="A3">
        <v>897</v>
      </c>
      <c r="B3" t="s">
        <v>69</v>
      </c>
      <c r="C3" t="s">
        <v>70</v>
      </c>
      <c r="D3" t="s">
        <v>71</v>
      </c>
      <c r="E3" t="s">
        <v>107</v>
      </c>
      <c r="F3" s="6">
        <v>1.3</v>
      </c>
      <c r="G3" s="6">
        <f>F3*4.1</f>
        <v>5.33</v>
      </c>
      <c r="H3" s="6">
        <f>G3*0%</f>
        <v>0</v>
      </c>
      <c r="I3" s="6">
        <f>G3*0%</f>
        <v>0</v>
      </c>
      <c r="J3" s="6">
        <f>SUM(G3:I3)</f>
        <v>5.33</v>
      </c>
      <c r="K3" s="6">
        <v>0.2</v>
      </c>
      <c r="L3" s="6">
        <f>J3+K3</f>
        <v>5.53</v>
      </c>
      <c r="M3" s="6">
        <f>J3*12%</f>
        <v>0.63959999999999995</v>
      </c>
      <c r="N3" s="6">
        <f>L3-M3</f>
        <v>4.8904000000000005</v>
      </c>
      <c r="O3" s="6">
        <f>N3*2.5</f>
        <v>12.226000000000001</v>
      </c>
      <c r="P3" s="6">
        <f>O3*18%</f>
        <v>2.2006800000000002</v>
      </c>
      <c r="Q3" s="6">
        <f>P3-M3</f>
        <v>1.5610800000000002</v>
      </c>
      <c r="R3" s="6">
        <f>O3*3.65%</f>
        <v>0.44624900000000001</v>
      </c>
      <c r="S3" s="6">
        <f>O3*4.28%</f>
        <v>0.52327280000000009</v>
      </c>
      <c r="T3" s="6">
        <f>O3*4.75%</f>
        <v>0.580735</v>
      </c>
      <c r="U3" s="6">
        <f>O3*2%</f>
        <v>0.24452000000000002</v>
      </c>
      <c r="V3" s="6">
        <f>O3*5%</f>
        <v>0.61130000000000007</v>
      </c>
      <c r="W3" s="6">
        <f>SUM(Q3:V3)</f>
        <v>3.9671568000000001</v>
      </c>
      <c r="X3" s="6">
        <f>N3+W3</f>
        <v>8.8575568000000011</v>
      </c>
      <c r="Y3" s="6">
        <f>O3-X3</f>
        <v>3.3684431999999997</v>
      </c>
      <c r="Z3" s="18">
        <f>Y3/O3</f>
        <v>0.27551473908064777</v>
      </c>
      <c r="AA3" s="6">
        <f>O3*10%</f>
        <v>1.2226000000000001</v>
      </c>
      <c r="AB3" s="6">
        <f>N3+W3+AA3</f>
        <v>10.080156800000001</v>
      </c>
      <c r="AC3" s="6">
        <f>O3-AB3</f>
        <v>2.1458431999999998</v>
      </c>
      <c r="AD3" s="18">
        <f>AC3/O3</f>
        <v>0.17551473908064777</v>
      </c>
      <c r="AE3" s="6">
        <f>(Q3*10%)</f>
        <v>0.15610800000000002</v>
      </c>
      <c r="AF3" s="6">
        <f>(Q3*90%)*10%</f>
        <v>0.14049720000000004</v>
      </c>
      <c r="AG3" s="6">
        <f>(Q3*90%-AF3)*10%</f>
        <v>0.12644748000000003</v>
      </c>
      <c r="AH3" s="6">
        <f>SUM(AE3:AG3)</f>
        <v>0.42305268000000007</v>
      </c>
      <c r="AI3" s="6">
        <f>Q3-AH3</f>
        <v>1.1380273200000002</v>
      </c>
      <c r="AJ3" s="6">
        <f>AB3-Q3+AH3</f>
        <v>8.9421294800000002</v>
      </c>
      <c r="AK3" s="6">
        <f>O3-AJ3</f>
        <v>3.2838705200000007</v>
      </c>
      <c r="AL3" s="18">
        <f>AK3/O3</f>
        <v>0.2685972942908556</v>
      </c>
    </row>
    <row r="4" spans="1:38" ht="17.100000000000001" customHeight="1" x14ac:dyDescent="0.25">
      <c r="A4">
        <v>879</v>
      </c>
      <c r="B4" t="s">
        <v>69</v>
      </c>
      <c r="C4" t="s">
        <v>70</v>
      </c>
      <c r="D4" t="s">
        <v>72</v>
      </c>
      <c r="E4" t="s">
        <v>107</v>
      </c>
      <c r="F4" s="6">
        <v>1.5</v>
      </c>
      <c r="G4" s="6">
        <f t="shared" ref="G4:G8" si="0">F4*4.1</f>
        <v>6.1499999999999995</v>
      </c>
      <c r="H4" s="6">
        <f t="shared" ref="H4:H19" si="1">G4*0%</f>
        <v>0</v>
      </c>
      <c r="I4" s="6">
        <f t="shared" ref="I4:I46" si="2">G4*0%</f>
        <v>0</v>
      </c>
      <c r="J4" s="6">
        <f t="shared" ref="J4:J46" si="3">SUM(G4:I4)</f>
        <v>6.1499999999999995</v>
      </c>
      <c r="K4" s="6">
        <v>0.2</v>
      </c>
      <c r="L4" s="6">
        <f t="shared" ref="L4:L46" si="4">J4+K4</f>
        <v>6.35</v>
      </c>
      <c r="M4" s="6">
        <f t="shared" ref="M4:M46" si="5">J4*12%</f>
        <v>0.73799999999999988</v>
      </c>
      <c r="N4" s="6">
        <f t="shared" ref="N4:N46" si="6">L4-M4</f>
        <v>5.6120000000000001</v>
      </c>
      <c r="O4" s="6">
        <f>N4*2.5</f>
        <v>14.030000000000001</v>
      </c>
      <c r="P4" s="6">
        <f t="shared" ref="P4:P46" si="7">O4*18%</f>
        <v>2.5254000000000003</v>
      </c>
      <c r="Q4" s="6">
        <f t="shared" ref="Q4:Q46" si="8">P4-M4</f>
        <v>1.7874000000000003</v>
      </c>
      <c r="R4" s="6">
        <f t="shared" ref="R4:R46" si="9">O4*3.65%</f>
        <v>0.51209499999999997</v>
      </c>
      <c r="S4" s="6">
        <f t="shared" ref="S4:S46" si="10">O4*4.28%</f>
        <v>0.60048400000000013</v>
      </c>
      <c r="T4" s="6">
        <f t="shared" ref="T4:T46" si="11">O4*4.75%</f>
        <v>0.66642500000000005</v>
      </c>
      <c r="U4" s="6">
        <f t="shared" ref="U4:U46" si="12">O4*2%</f>
        <v>0.28060000000000002</v>
      </c>
      <c r="V4" s="6">
        <f t="shared" ref="V4:V46" si="13">O4*5%</f>
        <v>0.70150000000000012</v>
      </c>
      <c r="W4" s="6">
        <f t="shared" ref="W4:W46" si="14">SUM(Q4:V4)</f>
        <v>4.5485040000000003</v>
      </c>
      <c r="X4" s="6">
        <f t="shared" ref="X4:X46" si="15">N4+W4</f>
        <v>10.160504</v>
      </c>
      <c r="Y4" s="6">
        <f t="shared" ref="Y4:Y46" si="16">O4-X4</f>
        <v>3.8694960000000016</v>
      </c>
      <c r="Z4" s="18">
        <f t="shared" ref="Z4:Z46" si="17">Y4/O4</f>
        <v>0.27580156806842487</v>
      </c>
      <c r="AA4" s="6">
        <f t="shared" ref="AA4:AA46" si="18">O4*10%</f>
        <v>1.4030000000000002</v>
      </c>
      <c r="AB4" s="6">
        <f t="shared" ref="AB4:AB46" si="19">N4+W4+AA4</f>
        <v>11.563504</v>
      </c>
      <c r="AC4" s="6">
        <f t="shared" ref="AC4:AC46" si="20">O4-AB4</f>
        <v>2.4664960000000011</v>
      </c>
      <c r="AD4" s="18">
        <f t="shared" ref="AD4:AD46" si="21">AC4/O4</f>
        <v>0.17580156806842487</v>
      </c>
      <c r="AE4" s="6">
        <f t="shared" ref="AE4:AE46" si="22">(Q4*10%)</f>
        <v>0.17874000000000004</v>
      </c>
      <c r="AF4" s="6">
        <f t="shared" ref="AF4:AF46" si="23">(Q4*90%)*10%</f>
        <v>0.16086600000000006</v>
      </c>
      <c r="AG4" s="6">
        <f t="shared" ref="AG4:AG46" si="24">(Q4*90%-AF4)*10%</f>
        <v>0.14477940000000006</v>
      </c>
      <c r="AH4" s="6">
        <f t="shared" ref="AH4:AH46" si="25">SUM(AE4:AG4)</f>
        <v>0.48438540000000013</v>
      </c>
      <c r="AI4" s="6">
        <f t="shared" ref="AI4:AI46" si="26">Q4-AH4</f>
        <v>1.3030146000000002</v>
      </c>
      <c r="AJ4" s="6">
        <f t="shared" ref="AJ4:AJ46" si="27">AB4-Q4+AH4</f>
        <v>10.260489400000001</v>
      </c>
      <c r="AK4" s="6">
        <f t="shared" ref="AK4:AK46" si="28">O4-AJ4</f>
        <v>3.7695106000000003</v>
      </c>
      <c r="AL4" s="18">
        <f t="shared" ref="AL4:AL46" si="29">AK4/O4</f>
        <v>0.26867502494654311</v>
      </c>
    </row>
    <row r="5" spans="1:38" ht="17.100000000000001" customHeight="1" x14ac:dyDescent="0.25">
      <c r="A5">
        <v>880</v>
      </c>
      <c r="B5" t="s">
        <v>69</v>
      </c>
      <c r="C5" t="s">
        <v>70</v>
      </c>
      <c r="D5" t="s">
        <v>73</v>
      </c>
      <c r="E5" t="s">
        <v>107</v>
      </c>
      <c r="F5" s="6">
        <v>1.3</v>
      </c>
      <c r="G5" s="6">
        <f t="shared" si="0"/>
        <v>5.33</v>
      </c>
      <c r="H5" s="6">
        <f t="shared" si="1"/>
        <v>0</v>
      </c>
      <c r="I5" s="6">
        <f t="shared" si="2"/>
        <v>0</v>
      </c>
      <c r="J5" s="6">
        <f t="shared" si="3"/>
        <v>5.33</v>
      </c>
      <c r="K5" s="6">
        <v>0.2</v>
      </c>
      <c r="L5" s="6">
        <f t="shared" si="4"/>
        <v>5.53</v>
      </c>
      <c r="M5" s="6">
        <f t="shared" si="5"/>
        <v>0.63959999999999995</v>
      </c>
      <c r="N5" s="6">
        <f t="shared" si="6"/>
        <v>4.8904000000000005</v>
      </c>
      <c r="O5" s="6">
        <f t="shared" ref="O5:O20" si="30">N5*2.2</f>
        <v>10.758880000000001</v>
      </c>
      <c r="P5" s="6">
        <f t="shared" si="7"/>
        <v>1.9365984000000003</v>
      </c>
      <c r="Q5" s="6">
        <f t="shared" si="8"/>
        <v>1.2969984000000003</v>
      </c>
      <c r="R5" s="6">
        <f t="shared" si="9"/>
        <v>0.39269912000000001</v>
      </c>
      <c r="S5" s="6">
        <f t="shared" si="10"/>
        <v>0.46048006400000013</v>
      </c>
      <c r="T5" s="6">
        <f t="shared" si="11"/>
        <v>0.51104680000000002</v>
      </c>
      <c r="U5" s="6">
        <f t="shared" si="12"/>
        <v>0.21517760000000002</v>
      </c>
      <c r="V5" s="6">
        <f t="shared" si="13"/>
        <v>0.53794400000000009</v>
      </c>
      <c r="W5" s="6">
        <f t="shared" si="14"/>
        <v>3.4143459840000006</v>
      </c>
      <c r="X5" s="6">
        <f t="shared" si="15"/>
        <v>8.3047459840000002</v>
      </c>
      <c r="Y5" s="6">
        <f t="shared" si="16"/>
        <v>2.4541340160000011</v>
      </c>
      <c r="Z5" s="18">
        <f t="shared" si="17"/>
        <v>0.22810311259164531</v>
      </c>
      <c r="AA5" s="6">
        <f t="shared" si="18"/>
        <v>1.0758880000000002</v>
      </c>
      <c r="AB5" s="6">
        <f t="shared" si="19"/>
        <v>9.380633984000001</v>
      </c>
      <c r="AC5" s="6">
        <f t="shared" si="20"/>
        <v>1.3782460160000003</v>
      </c>
      <c r="AD5" s="18">
        <f t="shared" si="21"/>
        <v>0.12810311259164525</v>
      </c>
      <c r="AE5" s="6">
        <f t="shared" si="22"/>
        <v>0.12969984000000004</v>
      </c>
      <c r="AF5" s="6">
        <f t="shared" si="23"/>
        <v>0.11672985600000003</v>
      </c>
      <c r="AG5" s="6">
        <f t="shared" si="24"/>
        <v>0.10505687040000003</v>
      </c>
      <c r="AH5" s="6">
        <f t="shared" si="25"/>
        <v>0.35148656640000009</v>
      </c>
      <c r="AI5" s="6">
        <f t="shared" si="26"/>
        <v>0.94551183360000024</v>
      </c>
      <c r="AJ5" s="6">
        <f t="shared" si="27"/>
        <v>8.4351221504000016</v>
      </c>
      <c r="AK5" s="6">
        <f t="shared" si="28"/>
        <v>2.3237578495999998</v>
      </c>
      <c r="AL5" s="18">
        <f t="shared" si="29"/>
        <v>0.21598510714869945</v>
      </c>
    </row>
    <row r="6" spans="1:38" ht="17.100000000000001" customHeight="1" x14ac:dyDescent="0.25">
      <c r="A6">
        <v>898</v>
      </c>
      <c r="B6" t="s">
        <v>69</v>
      </c>
      <c r="C6" t="s">
        <v>74</v>
      </c>
      <c r="D6" t="s">
        <v>71</v>
      </c>
      <c r="E6" t="s">
        <v>107</v>
      </c>
      <c r="F6" s="6">
        <v>1.3</v>
      </c>
      <c r="G6" s="6">
        <f t="shared" si="0"/>
        <v>5.33</v>
      </c>
      <c r="H6" s="6">
        <f t="shared" si="1"/>
        <v>0</v>
      </c>
      <c r="I6" s="6">
        <f t="shared" si="2"/>
        <v>0</v>
      </c>
      <c r="J6" s="6">
        <f t="shared" si="3"/>
        <v>5.33</v>
      </c>
      <c r="K6" s="6">
        <v>0.2</v>
      </c>
      <c r="L6" s="6">
        <f t="shared" si="4"/>
        <v>5.53</v>
      </c>
      <c r="M6" s="6">
        <f t="shared" si="5"/>
        <v>0.63959999999999995</v>
      </c>
      <c r="N6" s="6">
        <f t="shared" si="6"/>
        <v>4.8904000000000005</v>
      </c>
      <c r="O6" s="6">
        <f t="shared" si="30"/>
        <v>10.758880000000001</v>
      </c>
      <c r="P6" s="6">
        <f t="shared" si="7"/>
        <v>1.9365984000000003</v>
      </c>
      <c r="Q6" s="6">
        <f t="shared" si="8"/>
        <v>1.2969984000000003</v>
      </c>
      <c r="R6" s="6">
        <f t="shared" si="9"/>
        <v>0.39269912000000001</v>
      </c>
      <c r="S6" s="6">
        <f t="shared" si="10"/>
        <v>0.46048006400000013</v>
      </c>
      <c r="T6" s="6">
        <f t="shared" si="11"/>
        <v>0.51104680000000002</v>
      </c>
      <c r="U6" s="6">
        <f t="shared" si="12"/>
        <v>0.21517760000000002</v>
      </c>
      <c r="V6" s="6">
        <f t="shared" si="13"/>
        <v>0.53794400000000009</v>
      </c>
      <c r="W6" s="6">
        <f t="shared" si="14"/>
        <v>3.4143459840000006</v>
      </c>
      <c r="X6" s="6">
        <f t="shared" si="15"/>
        <v>8.3047459840000002</v>
      </c>
      <c r="Y6" s="6">
        <f t="shared" si="16"/>
        <v>2.4541340160000011</v>
      </c>
      <c r="Z6" s="18">
        <f t="shared" si="17"/>
        <v>0.22810311259164531</v>
      </c>
      <c r="AA6" s="6">
        <f t="shared" si="18"/>
        <v>1.0758880000000002</v>
      </c>
      <c r="AB6" s="6">
        <f t="shared" si="19"/>
        <v>9.380633984000001</v>
      </c>
      <c r="AC6" s="6">
        <f t="shared" si="20"/>
        <v>1.3782460160000003</v>
      </c>
      <c r="AD6" s="18">
        <f t="shared" si="21"/>
        <v>0.12810311259164525</v>
      </c>
      <c r="AE6" s="6">
        <f t="shared" si="22"/>
        <v>0.12969984000000004</v>
      </c>
      <c r="AF6" s="6">
        <f t="shared" si="23"/>
        <v>0.11672985600000003</v>
      </c>
      <c r="AG6" s="6">
        <f t="shared" si="24"/>
        <v>0.10505687040000003</v>
      </c>
      <c r="AH6" s="6">
        <f t="shared" si="25"/>
        <v>0.35148656640000009</v>
      </c>
      <c r="AI6" s="6">
        <f t="shared" si="26"/>
        <v>0.94551183360000024</v>
      </c>
      <c r="AJ6" s="6">
        <f t="shared" si="27"/>
        <v>8.4351221504000016</v>
      </c>
      <c r="AK6" s="6">
        <f t="shared" si="28"/>
        <v>2.3237578495999998</v>
      </c>
      <c r="AL6" s="18">
        <f t="shared" si="29"/>
        <v>0.21598510714869945</v>
      </c>
    </row>
    <row r="7" spans="1:38" ht="17.100000000000001" customHeight="1" x14ac:dyDescent="0.25">
      <c r="A7">
        <v>881</v>
      </c>
      <c r="B7" t="s">
        <v>69</v>
      </c>
      <c r="C7" t="s">
        <v>74</v>
      </c>
      <c r="D7" t="s">
        <v>72</v>
      </c>
      <c r="E7" t="s">
        <v>107</v>
      </c>
      <c r="F7" s="6">
        <v>1.5</v>
      </c>
      <c r="G7" s="6">
        <f t="shared" si="0"/>
        <v>6.1499999999999995</v>
      </c>
      <c r="H7" s="6">
        <f t="shared" si="1"/>
        <v>0</v>
      </c>
      <c r="I7" s="6">
        <f t="shared" si="2"/>
        <v>0</v>
      </c>
      <c r="J7" s="6">
        <f t="shared" si="3"/>
        <v>6.1499999999999995</v>
      </c>
      <c r="K7" s="6">
        <v>0.2</v>
      </c>
      <c r="L7" s="6">
        <f t="shared" si="4"/>
        <v>6.35</v>
      </c>
      <c r="M7" s="6">
        <f t="shared" si="5"/>
        <v>0.73799999999999988</v>
      </c>
      <c r="N7" s="6">
        <f t="shared" si="6"/>
        <v>5.6120000000000001</v>
      </c>
      <c r="O7" s="6">
        <f t="shared" si="30"/>
        <v>12.346400000000001</v>
      </c>
      <c r="P7" s="6">
        <f t="shared" si="7"/>
        <v>2.2223519999999999</v>
      </c>
      <c r="Q7" s="6">
        <f t="shared" si="8"/>
        <v>1.4843519999999999</v>
      </c>
      <c r="R7" s="6">
        <f t="shared" si="9"/>
        <v>0.45064360000000003</v>
      </c>
      <c r="S7" s="6">
        <f t="shared" si="10"/>
        <v>0.5284259200000001</v>
      </c>
      <c r="T7" s="6">
        <f t="shared" si="11"/>
        <v>0.58645400000000003</v>
      </c>
      <c r="U7" s="6">
        <f t="shared" si="12"/>
        <v>0.24692800000000004</v>
      </c>
      <c r="V7" s="6">
        <f t="shared" si="13"/>
        <v>0.61732000000000009</v>
      </c>
      <c r="W7" s="6">
        <f t="shared" si="14"/>
        <v>3.9141235199999995</v>
      </c>
      <c r="X7" s="6">
        <f t="shared" si="15"/>
        <v>9.5261235199999987</v>
      </c>
      <c r="Y7" s="6">
        <f t="shared" si="16"/>
        <v>2.8202764800000022</v>
      </c>
      <c r="Z7" s="18">
        <f t="shared" si="17"/>
        <v>0.22842905462321017</v>
      </c>
      <c r="AA7" s="6">
        <f t="shared" si="18"/>
        <v>1.2346400000000002</v>
      </c>
      <c r="AB7" s="6">
        <f t="shared" si="19"/>
        <v>10.760763519999999</v>
      </c>
      <c r="AC7" s="6">
        <f t="shared" si="20"/>
        <v>1.5856364800000016</v>
      </c>
      <c r="AD7" s="18">
        <f t="shared" si="21"/>
        <v>0.12842905462321011</v>
      </c>
      <c r="AE7" s="6">
        <f t="shared" si="22"/>
        <v>0.14843519999999999</v>
      </c>
      <c r="AF7" s="6">
        <f t="shared" si="23"/>
        <v>0.13359167999999999</v>
      </c>
      <c r="AG7" s="6">
        <f t="shared" si="24"/>
        <v>0.12023251199999999</v>
      </c>
      <c r="AH7" s="6">
        <f t="shared" si="25"/>
        <v>0.40225939199999994</v>
      </c>
      <c r="AI7" s="6">
        <f t="shared" si="26"/>
        <v>1.082092608</v>
      </c>
      <c r="AJ7" s="6">
        <f t="shared" si="27"/>
        <v>9.6786709119999994</v>
      </c>
      <c r="AK7" s="6">
        <f t="shared" si="28"/>
        <v>2.6677290880000015</v>
      </c>
      <c r="AL7" s="18">
        <f t="shared" si="29"/>
        <v>0.21607343743925367</v>
      </c>
    </row>
    <row r="8" spans="1:38" ht="17.100000000000001" customHeight="1" thickBot="1" x14ac:dyDescent="0.3">
      <c r="A8">
        <v>884</v>
      </c>
      <c r="B8" t="s">
        <v>69</v>
      </c>
      <c r="C8" t="s">
        <v>74</v>
      </c>
      <c r="D8" t="s">
        <v>73</v>
      </c>
      <c r="E8" t="s">
        <v>107</v>
      </c>
      <c r="F8" s="6">
        <v>1.3</v>
      </c>
      <c r="G8" s="6">
        <f t="shared" si="0"/>
        <v>5.33</v>
      </c>
      <c r="H8" s="6">
        <f t="shared" si="1"/>
        <v>0</v>
      </c>
      <c r="I8" s="6">
        <f t="shared" si="2"/>
        <v>0</v>
      </c>
      <c r="J8" s="6">
        <f t="shared" si="3"/>
        <v>5.33</v>
      </c>
      <c r="K8" s="6">
        <v>0.2</v>
      </c>
      <c r="L8" s="6">
        <f t="shared" si="4"/>
        <v>5.53</v>
      </c>
      <c r="M8" s="6">
        <f t="shared" si="5"/>
        <v>0.63959999999999995</v>
      </c>
      <c r="N8" s="6">
        <f t="shared" si="6"/>
        <v>4.8904000000000005</v>
      </c>
      <c r="O8" s="6">
        <f t="shared" si="30"/>
        <v>10.758880000000001</v>
      </c>
      <c r="P8" s="6">
        <f t="shared" si="7"/>
        <v>1.9365984000000003</v>
      </c>
      <c r="Q8" s="6">
        <f t="shared" si="8"/>
        <v>1.2969984000000003</v>
      </c>
      <c r="R8" s="6">
        <f t="shared" si="9"/>
        <v>0.39269912000000001</v>
      </c>
      <c r="S8" s="6">
        <f t="shared" si="10"/>
        <v>0.46048006400000013</v>
      </c>
      <c r="T8" s="6">
        <f t="shared" si="11"/>
        <v>0.51104680000000002</v>
      </c>
      <c r="U8" s="6">
        <f t="shared" si="12"/>
        <v>0.21517760000000002</v>
      </c>
      <c r="V8" s="6">
        <f t="shared" si="13"/>
        <v>0.53794400000000009</v>
      </c>
      <c r="W8" s="6">
        <f t="shared" si="14"/>
        <v>3.4143459840000006</v>
      </c>
      <c r="X8" s="6">
        <f t="shared" si="15"/>
        <v>8.3047459840000002</v>
      </c>
      <c r="Y8" s="6">
        <f t="shared" si="16"/>
        <v>2.4541340160000011</v>
      </c>
      <c r="Z8" s="18">
        <f t="shared" si="17"/>
        <v>0.22810311259164531</v>
      </c>
      <c r="AA8" s="6">
        <f t="shared" si="18"/>
        <v>1.0758880000000002</v>
      </c>
      <c r="AB8" s="6">
        <f t="shared" si="19"/>
        <v>9.380633984000001</v>
      </c>
      <c r="AC8" s="6">
        <f t="shared" si="20"/>
        <v>1.3782460160000003</v>
      </c>
      <c r="AD8" s="18">
        <f t="shared" si="21"/>
        <v>0.12810311259164525</v>
      </c>
      <c r="AE8" s="6">
        <f t="shared" si="22"/>
        <v>0.12969984000000004</v>
      </c>
      <c r="AF8" s="6">
        <f t="shared" si="23"/>
        <v>0.11672985600000003</v>
      </c>
      <c r="AG8" s="6">
        <f t="shared" si="24"/>
        <v>0.10505687040000003</v>
      </c>
      <c r="AH8" s="6">
        <f t="shared" si="25"/>
        <v>0.35148656640000009</v>
      </c>
      <c r="AI8" s="6">
        <f t="shared" si="26"/>
        <v>0.94551183360000024</v>
      </c>
      <c r="AJ8" s="6">
        <f t="shared" si="27"/>
        <v>8.4351221504000016</v>
      </c>
      <c r="AK8" s="6">
        <f t="shared" si="28"/>
        <v>2.3237578495999998</v>
      </c>
      <c r="AL8" s="18">
        <f t="shared" si="29"/>
        <v>0.21598510714869945</v>
      </c>
    </row>
    <row r="9" spans="1:38" ht="17.100000000000001" customHeight="1" thickBot="1" x14ac:dyDescent="0.3">
      <c r="A9">
        <v>886</v>
      </c>
      <c r="B9" t="s">
        <v>75</v>
      </c>
      <c r="C9" t="s">
        <v>70</v>
      </c>
      <c r="D9" t="s">
        <v>71</v>
      </c>
      <c r="E9" t="s">
        <v>108</v>
      </c>
      <c r="F9" s="6">
        <v>1.84</v>
      </c>
      <c r="G9" s="6">
        <f>F9*7</f>
        <v>12.88</v>
      </c>
      <c r="H9" s="6">
        <f t="shared" si="1"/>
        <v>0</v>
      </c>
      <c r="I9" s="6">
        <f t="shared" si="2"/>
        <v>0</v>
      </c>
      <c r="J9" s="6">
        <f t="shared" si="3"/>
        <v>12.88</v>
      </c>
      <c r="K9" s="6">
        <v>0.2</v>
      </c>
      <c r="L9" s="6">
        <f t="shared" si="4"/>
        <v>13.08</v>
      </c>
      <c r="M9" s="6">
        <f>J9*18%</f>
        <v>2.3184</v>
      </c>
      <c r="N9" s="6">
        <f t="shared" si="6"/>
        <v>10.7616</v>
      </c>
      <c r="O9" s="6">
        <f>N9*3</f>
        <v>32.284799999999997</v>
      </c>
      <c r="P9" s="6">
        <f t="shared" si="7"/>
        <v>5.8112639999999995</v>
      </c>
      <c r="Q9" s="6">
        <f t="shared" si="8"/>
        <v>3.4928639999999995</v>
      </c>
      <c r="R9" s="6">
        <f t="shared" si="9"/>
        <v>1.1783951999999998</v>
      </c>
      <c r="S9" s="6">
        <f t="shared" si="10"/>
        <v>1.3817894399999999</v>
      </c>
      <c r="T9" s="6">
        <f t="shared" si="11"/>
        <v>1.5335279999999998</v>
      </c>
      <c r="U9" s="6">
        <f t="shared" si="12"/>
        <v>0.64569599999999994</v>
      </c>
      <c r="V9" s="6">
        <f t="shared" si="13"/>
        <v>1.6142399999999999</v>
      </c>
      <c r="W9" s="6">
        <f t="shared" si="14"/>
        <v>9.8465126400000003</v>
      </c>
      <c r="X9" s="6">
        <f t="shared" si="15"/>
        <v>20.608112640000002</v>
      </c>
      <c r="Y9" s="6">
        <f t="shared" si="16"/>
        <v>11.676687359999995</v>
      </c>
      <c r="Z9" s="18">
        <f t="shared" si="17"/>
        <v>0.36167754980672007</v>
      </c>
      <c r="AA9" s="6">
        <f t="shared" si="18"/>
        <v>3.2284799999999998</v>
      </c>
      <c r="AB9" s="52">
        <f t="shared" si="19"/>
        <v>23.836592640000003</v>
      </c>
      <c r="AC9" s="6">
        <f t="shared" si="20"/>
        <v>8.4482073599999943</v>
      </c>
      <c r="AD9" s="18">
        <f t="shared" si="21"/>
        <v>0.26167754980672003</v>
      </c>
      <c r="AE9" s="6">
        <f t="shared" si="22"/>
        <v>0.3492864</v>
      </c>
      <c r="AF9" s="6">
        <f t="shared" si="23"/>
        <v>0.31435775999999999</v>
      </c>
      <c r="AG9" s="6">
        <f t="shared" si="24"/>
        <v>0.28292198399999996</v>
      </c>
      <c r="AH9" s="58">
        <f t="shared" si="25"/>
        <v>0.94656614399999994</v>
      </c>
      <c r="AI9" s="6">
        <f t="shared" si="26"/>
        <v>2.5462978559999998</v>
      </c>
      <c r="AJ9" s="6">
        <f t="shared" si="27"/>
        <v>21.290294784</v>
      </c>
      <c r="AK9" s="6">
        <f t="shared" si="28"/>
        <v>10.994505215999997</v>
      </c>
      <c r="AL9" s="18">
        <f t="shared" si="29"/>
        <v>0.34054741599762112</v>
      </c>
    </row>
    <row r="10" spans="1:38" ht="17.100000000000001" customHeight="1" x14ac:dyDescent="0.25">
      <c r="A10">
        <v>887</v>
      </c>
      <c r="B10" t="s">
        <v>75</v>
      </c>
      <c r="C10" t="s">
        <v>70</v>
      </c>
      <c r="D10" t="s">
        <v>72</v>
      </c>
      <c r="E10" t="s">
        <v>108</v>
      </c>
      <c r="F10" s="6">
        <v>2.8</v>
      </c>
      <c r="G10" s="6">
        <f t="shared" ref="G10:G14" si="31">F10*6.6</f>
        <v>18.479999999999997</v>
      </c>
      <c r="H10" s="6">
        <f t="shared" si="1"/>
        <v>0</v>
      </c>
      <c r="I10" s="6">
        <f t="shared" si="2"/>
        <v>0</v>
      </c>
      <c r="J10" s="6">
        <f t="shared" si="3"/>
        <v>18.479999999999997</v>
      </c>
      <c r="K10" s="6">
        <v>0.2</v>
      </c>
      <c r="L10" s="6">
        <f t="shared" si="4"/>
        <v>18.679999999999996</v>
      </c>
      <c r="M10" s="6">
        <f t="shared" si="5"/>
        <v>2.2175999999999996</v>
      </c>
      <c r="N10" s="6">
        <f t="shared" si="6"/>
        <v>16.462399999999995</v>
      </c>
      <c r="O10" s="6">
        <f t="shared" si="30"/>
        <v>36.217279999999995</v>
      </c>
      <c r="P10" s="6">
        <f t="shared" si="7"/>
        <v>6.5191103999999989</v>
      </c>
      <c r="Q10" s="6">
        <f t="shared" si="8"/>
        <v>4.3015103999999997</v>
      </c>
      <c r="R10" s="6">
        <f t="shared" si="9"/>
        <v>1.3219307199999997</v>
      </c>
      <c r="S10" s="6">
        <f t="shared" si="10"/>
        <v>1.550099584</v>
      </c>
      <c r="T10" s="6">
        <f t="shared" si="11"/>
        <v>1.7203207999999999</v>
      </c>
      <c r="U10" s="6">
        <f t="shared" si="12"/>
        <v>0.72434559999999992</v>
      </c>
      <c r="V10" s="6">
        <f t="shared" si="13"/>
        <v>1.8108639999999998</v>
      </c>
      <c r="W10" s="6">
        <f t="shared" si="14"/>
        <v>11.429071103999998</v>
      </c>
      <c r="X10" s="6">
        <f t="shared" si="15"/>
        <v>27.891471103999994</v>
      </c>
      <c r="Y10" s="6">
        <f t="shared" si="16"/>
        <v>8.3258088960000016</v>
      </c>
      <c r="Z10" s="18">
        <f t="shared" si="17"/>
        <v>0.22988498573056845</v>
      </c>
      <c r="AA10" s="6">
        <f t="shared" si="18"/>
        <v>3.6217279999999996</v>
      </c>
      <c r="AB10" s="6">
        <f t="shared" si="19"/>
        <v>31.513199103999995</v>
      </c>
      <c r="AC10" s="6">
        <f t="shared" si="20"/>
        <v>4.7040808960000007</v>
      </c>
      <c r="AD10" s="18">
        <f t="shared" si="21"/>
        <v>0.12988498573056842</v>
      </c>
      <c r="AE10" s="6">
        <f t="shared" si="22"/>
        <v>0.43015103999999998</v>
      </c>
      <c r="AF10" s="6">
        <f t="shared" si="23"/>
        <v>0.38713593600000001</v>
      </c>
      <c r="AG10" s="6">
        <f t="shared" si="24"/>
        <v>0.34842234240000003</v>
      </c>
      <c r="AH10" s="6">
        <f t="shared" si="25"/>
        <v>1.1657093184</v>
      </c>
      <c r="AI10" s="6">
        <f t="shared" si="26"/>
        <v>3.1358010815999995</v>
      </c>
      <c r="AJ10" s="6">
        <f t="shared" si="27"/>
        <v>28.377398022399998</v>
      </c>
      <c r="AK10" s="6">
        <f t="shared" si="28"/>
        <v>7.8398819775999975</v>
      </c>
      <c r="AL10" s="18">
        <f t="shared" si="29"/>
        <v>0.21646799476934764</v>
      </c>
    </row>
    <row r="11" spans="1:38" ht="17.100000000000001" customHeight="1" x14ac:dyDescent="0.25">
      <c r="A11">
        <v>888</v>
      </c>
      <c r="B11" t="s">
        <v>75</v>
      </c>
      <c r="C11" t="s">
        <v>70</v>
      </c>
      <c r="D11" t="s">
        <v>73</v>
      </c>
      <c r="E11" t="s">
        <v>108</v>
      </c>
      <c r="F11" s="6">
        <v>1.8</v>
      </c>
      <c r="G11" s="6">
        <f t="shared" si="31"/>
        <v>11.879999999999999</v>
      </c>
      <c r="H11" s="6">
        <f t="shared" si="1"/>
        <v>0</v>
      </c>
      <c r="I11" s="6">
        <f t="shared" si="2"/>
        <v>0</v>
      </c>
      <c r="J11" s="6">
        <f t="shared" si="3"/>
        <v>11.879999999999999</v>
      </c>
      <c r="K11" s="6">
        <v>0.2</v>
      </c>
      <c r="L11" s="6">
        <f t="shared" si="4"/>
        <v>12.079999999999998</v>
      </c>
      <c r="M11" s="6">
        <f t="shared" si="5"/>
        <v>1.4255999999999998</v>
      </c>
      <c r="N11" s="6">
        <f t="shared" si="6"/>
        <v>10.654399999999999</v>
      </c>
      <c r="O11" s="6">
        <f t="shared" si="30"/>
        <v>23.439679999999999</v>
      </c>
      <c r="P11" s="6">
        <f t="shared" si="7"/>
        <v>4.2191424</v>
      </c>
      <c r="Q11" s="6">
        <f t="shared" si="8"/>
        <v>2.7935424000000002</v>
      </c>
      <c r="R11" s="6">
        <f t="shared" si="9"/>
        <v>0.85554831999999992</v>
      </c>
      <c r="S11" s="6">
        <f t="shared" si="10"/>
        <v>1.003218304</v>
      </c>
      <c r="T11" s="6">
        <f t="shared" si="11"/>
        <v>1.1133848</v>
      </c>
      <c r="U11" s="6">
        <f t="shared" si="12"/>
        <v>0.46879359999999998</v>
      </c>
      <c r="V11" s="6">
        <f t="shared" si="13"/>
        <v>1.1719839999999999</v>
      </c>
      <c r="W11" s="6">
        <f t="shared" si="14"/>
        <v>7.4064714239999994</v>
      </c>
      <c r="X11" s="6">
        <f t="shared" si="15"/>
        <v>18.060871423999998</v>
      </c>
      <c r="Y11" s="6">
        <f t="shared" si="16"/>
        <v>5.3788085760000008</v>
      </c>
      <c r="Z11" s="18">
        <f t="shared" si="17"/>
        <v>0.22947448838892004</v>
      </c>
      <c r="AA11" s="6">
        <f t="shared" si="18"/>
        <v>2.3439679999999998</v>
      </c>
      <c r="AB11" s="6">
        <f t="shared" si="19"/>
        <v>20.404839423999999</v>
      </c>
      <c r="AC11" s="6">
        <f t="shared" si="20"/>
        <v>3.0348405760000006</v>
      </c>
      <c r="AD11" s="18">
        <f t="shared" si="21"/>
        <v>0.12947448838892001</v>
      </c>
      <c r="AE11" s="6">
        <f t="shared" si="22"/>
        <v>0.27935424000000003</v>
      </c>
      <c r="AF11" s="6">
        <f t="shared" si="23"/>
        <v>0.25141881600000004</v>
      </c>
      <c r="AG11" s="6">
        <f t="shared" si="24"/>
        <v>0.22627693440000002</v>
      </c>
      <c r="AH11" s="6">
        <f t="shared" si="25"/>
        <v>0.75704999040000009</v>
      </c>
      <c r="AI11" s="6">
        <f t="shared" si="26"/>
        <v>2.0364924096000001</v>
      </c>
      <c r="AJ11" s="6">
        <f t="shared" si="27"/>
        <v>18.368347014399998</v>
      </c>
      <c r="AK11" s="6">
        <f t="shared" si="28"/>
        <v>5.0713329856000016</v>
      </c>
      <c r="AL11" s="18">
        <f t="shared" si="29"/>
        <v>0.21635674998976104</v>
      </c>
    </row>
    <row r="12" spans="1:38" ht="17.100000000000001" customHeight="1" x14ac:dyDescent="0.25">
      <c r="A12">
        <v>882</v>
      </c>
      <c r="B12" t="s">
        <v>76</v>
      </c>
      <c r="C12" t="s">
        <v>77</v>
      </c>
      <c r="D12" t="s">
        <v>71</v>
      </c>
      <c r="E12" t="s">
        <v>108</v>
      </c>
      <c r="F12" s="6">
        <v>1.78</v>
      </c>
      <c r="G12" s="6">
        <f t="shared" si="31"/>
        <v>11.747999999999999</v>
      </c>
      <c r="H12" s="6">
        <f t="shared" si="1"/>
        <v>0</v>
      </c>
      <c r="I12" s="6">
        <f t="shared" si="2"/>
        <v>0</v>
      </c>
      <c r="J12" s="6">
        <f t="shared" si="3"/>
        <v>11.747999999999999</v>
      </c>
      <c r="K12" s="6">
        <v>0.2</v>
      </c>
      <c r="L12" s="6">
        <f t="shared" si="4"/>
        <v>11.947999999999999</v>
      </c>
      <c r="M12" s="6">
        <f t="shared" si="5"/>
        <v>1.4097599999999999</v>
      </c>
      <c r="N12" s="6">
        <f t="shared" si="6"/>
        <v>10.538239999999998</v>
      </c>
      <c r="O12" s="6">
        <f t="shared" si="30"/>
        <v>23.184127999999998</v>
      </c>
      <c r="P12" s="6">
        <f t="shared" si="7"/>
        <v>4.1731430399999994</v>
      </c>
      <c r="Q12" s="6">
        <f t="shared" si="8"/>
        <v>2.7633830399999995</v>
      </c>
      <c r="R12" s="6">
        <f t="shared" si="9"/>
        <v>0.84622067199999984</v>
      </c>
      <c r="S12" s="6">
        <f t="shared" si="10"/>
        <v>0.9922806784</v>
      </c>
      <c r="T12" s="6">
        <f t="shared" si="11"/>
        <v>1.1012460799999999</v>
      </c>
      <c r="U12" s="6">
        <f t="shared" si="12"/>
        <v>0.46368255999999997</v>
      </c>
      <c r="V12" s="6">
        <f t="shared" si="13"/>
        <v>1.1592064</v>
      </c>
      <c r="W12" s="6">
        <f t="shared" si="14"/>
        <v>7.3260194303999988</v>
      </c>
      <c r="X12" s="6">
        <f t="shared" si="15"/>
        <v>17.864259430399997</v>
      </c>
      <c r="Y12" s="6">
        <f t="shared" si="16"/>
        <v>5.3198685696000005</v>
      </c>
      <c r="Z12" s="18">
        <f t="shared" si="17"/>
        <v>0.22946166315161826</v>
      </c>
      <c r="AA12" s="6">
        <f t="shared" si="18"/>
        <v>2.3184127999999999</v>
      </c>
      <c r="AB12" s="6">
        <f t="shared" si="19"/>
        <v>20.182672230399998</v>
      </c>
      <c r="AC12" s="6">
        <f t="shared" si="20"/>
        <v>3.0014557695999997</v>
      </c>
      <c r="AD12" s="18">
        <f t="shared" si="21"/>
        <v>0.12946166315161822</v>
      </c>
      <c r="AE12" s="6">
        <f t="shared" si="22"/>
        <v>0.27633830399999998</v>
      </c>
      <c r="AF12" s="6">
        <f t="shared" si="23"/>
        <v>0.24870447359999998</v>
      </c>
      <c r="AG12" s="6">
        <f t="shared" si="24"/>
        <v>0.22383402623999996</v>
      </c>
      <c r="AH12" s="6">
        <f t="shared" si="25"/>
        <v>0.74887680383999988</v>
      </c>
      <c r="AI12" s="6">
        <f t="shared" si="26"/>
        <v>2.0145062361599995</v>
      </c>
      <c r="AJ12" s="6">
        <f t="shared" si="27"/>
        <v>18.168165994239995</v>
      </c>
      <c r="AK12" s="6">
        <f t="shared" si="28"/>
        <v>5.0159620057600023</v>
      </c>
      <c r="AL12" s="18">
        <f t="shared" si="29"/>
        <v>0.21635327435045229</v>
      </c>
    </row>
    <row r="13" spans="1:38" ht="17.100000000000001" customHeight="1" x14ac:dyDescent="0.25">
      <c r="A13">
        <v>883</v>
      </c>
      <c r="B13" t="s">
        <v>76</v>
      </c>
      <c r="C13" t="s">
        <v>77</v>
      </c>
      <c r="D13" t="s">
        <v>72</v>
      </c>
      <c r="E13" t="s">
        <v>108</v>
      </c>
      <c r="F13" s="6">
        <v>2.8</v>
      </c>
      <c r="G13" s="6">
        <f t="shared" si="31"/>
        <v>18.479999999999997</v>
      </c>
      <c r="H13" s="6">
        <f t="shared" si="1"/>
        <v>0</v>
      </c>
      <c r="I13" s="6">
        <f t="shared" si="2"/>
        <v>0</v>
      </c>
      <c r="J13" s="6">
        <f t="shared" si="3"/>
        <v>18.479999999999997</v>
      </c>
      <c r="K13" s="6">
        <v>0.2</v>
      </c>
      <c r="L13" s="6">
        <f t="shared" si="4"/>
        <v>18.679999999999996</v>
      </c>
      <c r="M13" s="6">
        <f t="shared" si="5"/>
        <v>2.2175999999999996</v>
      </c>
      <c r="N13" s="6">
        <f t="shared" si="6"/>
        <v>16.462399999999995</v>
      </c>
      <c r="O13" s="6">
        <f t="shared" si="30"/>
        <v>36.217279999999995</v>
      </c>
      <c r="P13" s="6">
        <f t="shared" si="7"/>
        <v>6.5191103999999989</v>
      </c>
      <c r="Q13" s="6">
        <f t="shared" si="8"/>
        <v>4.3015103999999997</v>
      </c>
      <c r="R13" s="6">
        <f t="shared" si="9"/>
        <v>1.3219307199999997</v>
      </c>
      <c r="S13" s="6">
        <f t="shared" si="10"/>
        <v>1.550099584</v>
      </c>
      <c r="T13" s="6">
        <f t="shared" si="11"/>
        <v>1.7203207999999999</v>
      </c>
      <c r="U13" s="6">
        <f t="shared" si="12"/>
        <v>0.72434559999999992</v>
      </c>
      <c r="V13" s="6">
        <f t="shared" si="13"/>
        <v>1.8108639999999998</v>
      </c>
      <c r="W13" s="6">
        <f t="shared" si="14"/>
        <v>11.429071103999998</v>
      </c>
      <c r="X13" s="6">
        <f t="shared" si="15"/>
        <v>27.891471103999994</v>
      </c>
      <c r="Y13" s="6">
        <f t="shared" si="16"/>
        <v>8.3258088960000016</v>
      </c>
      <c r="Z13" s="18">
        <f t="shared" si="17"/>
        <v>0.22988498573056845</v>
      </c>
      <c r="AA13" s="6">
        <f t="shared" si="18"/>
        <v>3.6217279999999996</v>
      </c>
      <c r="AB13" s="6">
        <f t="shared" si="19"/>
        <v>31.513199103999995</v>
      </c>
      <c r="AC13" s="6">
        <f t="shared" si="20"/>
        <v>4.7040808960000007</v>
      </c>
      <c r="AD13" s="18">
        <f t="shared" si="21"/>
        <v>0.12988498573056842</v>
      </c>
      <c r="AE13" s="6">
        <f t="shared" si="22"/>
        <v>0.43015103999999998</v>
      </c>
      <c r="AF13" s="6">
        <f t="shared" si="23"/>
        <v>0.38713593600000001</v>
      </c>
      <c r="AG13" s="6">
        <f t="shared" si="24"/>
        <v>0.34842234240000003</v>
      </c>
      <c r="AH13" s="6">
        <f t="shared" si="25"/>
        <v>1.1657093184</v>
      </c>
      <c r="AI13" s="6">
        <f t="shared" si="26"/>
        <v>3.1358010815999995</v>
      </c>
      <c r="AJ13" s="6">
        <f t="shared" si="27"/>
        <v>28.377398022399998</v>
      </c>
      <c r="AK13" s="6">
        <f t="shared" si="28"/>
        <v>7.8398819775999975</v>
      </c>
      <c r="AL13" s="18">
        <f t="shared" si="29"/>
        <v>0.21646799476934764</v>
      </c>
    </row>
    <row r="14" spans="1:38" ht="17.100000000000001" customHeight="1" x14ac:dyDescent="0.25">
      <c r="A14">
        <v>885</v>
      </c>
      <c r="B14" t="s">
        <v>76</v>
      </c>
      <c r="C14" t="s">
        <v>77</v>
      </c>
      <c r="D14" t="s">
        <v>73</v>
      </c>
      <c r="E14" t="s">
        <v>108</v>
      </c>
      <c r="F14" s="6">
        <v>1.8</v>
      </c>
      <c r="G14" s="6">
        <f t="shared" si="31"/>
        <v>11.879999999999999</v>
      </c>
      <c r="H14" s="6">
        <f t="shared" si="1"/>
        <v>0</v>
      </c>
      <c r="I14" s="6">
        <f t="shared" si="2"/>
        <v>0</v>
      </c>
      <c r="J14" s="6">
        <f t="shared" si="3"/>
        <v>11.879999999999999</v>
      </c>
      <c r="K14" s="6">
        <v>0.2</v>
      </c>
      <c r="L14" s="6">
        <f t="shared" si="4"/>
        <v>12.079999999999998</v>
      </c>
      <c r="M14" s="6">
        <f t="shared" si="5"/>
        <v>1.4255999999999998</v>
      </c>
      <c r="N14" s="6">
        <f t="shared" si="6"/>
        <v>10.654399999999999</v>
      </c>
      <c r="O14" s="6">
        <f t="shared" si="30"/>
        <v>23.439679999999999</v>
      </c>
      <c r="P14" s="6">
        <f t="shared" si="7"/>
        <v>4.2191424</v>
      </c>
      <c r="Q14" s="6">
        <f t="shared" si="8"/>
        <v>2.7935424000000002</v>
      </c>
      <c r="R14" s="6">
        <f t="shared" si="9"/>
        <v>0.85554831999999992</v>
      </c>
      <c r="S14" s="6">
        <f t="shared" si="10"/>
        <v>1.003218304</v>
      </c>
      <c r="T14" s="6">
        <f t="shared" si="11"/>
        <v>1.1133848</v>
      </c>
      <c r="U14" s="6">
        <f t="shared" si="12"/>
        <v>0.46879359999999998</v>
      </c>
      <c r="V14" s="6">
        <f t="shared" si="13"/>
        <v>1.1719839999999999</v>
      </c>
      <c r="W14" s="6">
        <f t="shared" si="14"/>
        <v>7.4064714239999994</v>
      </c>
      <c r="X14" s="6">
        <f t="shared" si="15"/>
        <v>18.060871423999998</v>
      </c>
      <c r="Y14" s="6">
        <f t="shared" si="16"/>
        <v>5.3788085760000008</v>
      </c>
      <c r="Z14" s="18">
        <f t="shared" si="17"/>
        <v>0.22947448838892004</v>
      </c>
      <c r="AA14" s="6">
        <f t="shared" si="18"/>
        <v>2.3439679999999998</v>
      </c>
      <c r="AB14" s="6">
        <f t="shared" si="19"/>
        <v>20.404839423999999</v>
      </c>
      <c r="AC14" s="6">
        <f t="shared" si="20"/>
        <v>3.0348405760000006</v>
      </c>
      <c r="AD14" s="18">
        <f t="shared" si="21"/>
        <v>0.12947448838892001</v>
      </c>
      <c r="AE14" s="6">
        <f t="shared" si="22"/>
        <v>0.27935424000000003</v>
      </c>
      <c r="AF14" s="6">
        <f t="shared" si="23"/>
        <v>0.25141881600000004</v>
      </c>
      <c r="AG14" s="6">
        <f t="shared" si="24"/>
        <v>0.22627693440000002</v>
      </c>
      <c r="AH14" s="6">
        <f t="shared" si="25"/>
        <v>0.75704999040000009</v>
      </c>
      <c r="AI14" s="6">
        <f t="shared" si="26"/>
        <v>2.0364924096000001</v>
      </c>
      <c r="AJ14" s="6">
        <f t="shared" si="27"/>
        <v>18.368347014399998</v>
      </c>
      <c r="AK14" s="6">
        <f t="shared" si="28"/>
        <v>5.0713329856000016</v>
      </c>
      <c r="AL14" s="18">
        <f t="shared" si="29"/>
        <v>0.21635674998976104</v>
      </c>
    </row>
    <row r="15" spans="1:38" ht="17.100000000000001" customHeight="1" x14ac:dyDescent="0.25">
      <c r="A15">
        <v>889</v>
      </c>
      <c r="B15" t="s">
        <v>78</v>
      </c>
      <c r="C15" t="s">
        <v>79</v>
      </c>
      <c r="D15" t="s">
        <v>71</v>
      </c>
      <c r="E15" t="s">
        <v>107</v>
      </c>
      <c r="F15" s="6">
        <v>1.7</v>
      </c>
      <c r="G15" s="6">
        <f>F15*4.1</f>
        <v>6.9699999999999989</v>
      </c>
      <c r="H15" s="6">
        <f t="shared" si="1"/>
        <v>0</v>
      </c>
      <c r="I15" s="6">
        <f t="shared" si="2"/>
        <v>0</v>
      </c>
      <c r="J15" s="6">
        <f t="shared" si="3"/>
        <v>6.9699999999999989</v>
      </c>
      <c r="K15" s="6">
        <v>0.2</v>
      </c>
      <c r="L15" s="6">
        <f t="shared" si="4"/>
        <v>7.169999999999999</v>
      </c>
      <c r="M15" s="6">
        <f t="shared" si="5"/>
        <v>0.83639999999999981</v>
      </c>
      <c r="N15" s="6">
        <f t="shared" si="6"/>
        <v>6.3335999999999988</v>
      </c>
      <c r="O15" s="6">
        <f>N15*3.5</f>
        <v>22.167599999999997</v>
      </c>
      <c r="P15" s="6">
        <f t="shared" si="7"/>
        <v>3.9901679999999993</v>
      </c>
      <c r="Q15" s="6">
        <f t="shared" si="8"/>
        <v>3.1537679999999995</v>
      </c>
      <c r="R15" s="6">
        <f t="shared" si="9"/>
        <v>0.80911739999999988</v>
      </c>
      <c r="S15" s="6">
        <f t="shared" si="10"/>
        <v>0.94877327999999994</v>
      </c>
      <c r="T15" s="6">
        <f t="shared" si="11"/>
        <v>1.0529609999999998</v>
      </c>
      <c r="U15" s="6">
        <f t="shared" si="12"/>
        <v>0.44335199999999997</v>
      </c>
      <c r="V15" s="6">
        <f t="shared" si="13"/>
        <v>1.1083799999999999</v>
      </c>
      <c r="W15" s="6">
        <f t="shared" si="14"/>
        <v>7.5163516799999996</v>
      </c>
      <c r="X15" s="6">
        <f t="shared" si="15"/>
        <v>13.849951679999998</v>
      </c>
      <c r="Y15" s="6">
        <f t="shared" si="16"/>
        <v>8.3176483199999982</v>
      </c>
      <c r="Z15" s="18">
        <f t="shared" si="17"/>
        <v>0.37521645644995394</v>
      </c>
      <c r="AA15" s="6">
        <f t="shared" si="18"/>
        <v>2.2167599999999998</v>
      </c>
      <c r="AB15" s="6">
        <f t="shared" si="19"/>
        <v>16.066711679999997</v>
      </c>
      <c r="AC15" s="6">
        <f t="shared" si="20"/>
        <v>6.1008883199999993</v>
      </c>
      <c r="AD15" s="18">
        <f t="shared" si="21"/>
        <v>0.27521645644995402</v>
      </c>
      <c r="AE15" s="6">
        <f t="shared" si="22"/>
        <v>0.31537679999999996</v>
      </c>
      <c r="AF15" s="6">
        <f t="shared" si="23"/>
        <v>0.28383912</v>
      </c>
      <c r="AG15" s="6">
        <f t="shared" si="24"/>
        <v>0.25545520799999999</v>
      </c>
      <c r="AH15" s="6">
        <f t="shared" si="25"/>
        <v>0.854671128</v>
      </c>
      <c r="AI15" s="6">
        <f t="shared" si="26"/>
        <v>2.2990968719999993</v>
      </c>
      <c r="AJ15" s="6">
        <f t="shared" si="27"/>
        <v>13.767614807999998</v>
      </c>
      <c r="AK15" s="6">
        <f t="shared" si="28"/>
        <v>8.399985191999999</v>
      </c>
      <c r="AL15" s="18">
        <f t="shared" si="29"/>
        <v>0.37893074541222327</v>
      </c>
    </row>
    <row r="16" spans="1:38" ht="17.100000000000001" customHeight="1" x14ac:dyDescent="0.25">
      <c r="A16">
        <v>890</v>
      </c>
      <c r="B16" t="s">
        <v>78</v>
      </c>
      <c r="C16" t="s">
        <v>79</v>
      </c>
      <c r="D16" t="s">
        <v>72</v>
      </c>
      <c r="E16" t="s">
        <v>107</v>
      </c>
      <c r="F16" s="6">
        <v>2.6</v>
      </c>
      <c r="G16" s="6">
        <f t="shared" ref="G16:G20" si="32">F16*4.1</f>
        <v>10.66</v>
      </c>
      <c r="H16" s="6">
        <f t="shared" si="1"/>
        <v>0</v>
      </c>
      <c r="I16" s="6">
        <f t="shared" si="2"/>
        <v>0</v>
      </c>
      <c r="J16" s="6">
        <f t="shared" si="3"/>
        <v>10.66</v>
      </c>
      <c r="K16" s="6">
        <v>0.2</v>
      </c>
      <c r="L16" s="6">
        <f t="shared" si="4"/>
        <v>10.86</v>
      </c>
      <c r="M16" s="6">
        <f t="shared" si="5"/>
        <v>1.2791999999999999</v>
      </c>
      <c r="N16" s="6">
        <f t="shared" si="6"/>
        <v>9.5808</v>
      </c>
      <c r="O16" s="6">
        <f t="shared" si="30"/>
        <v>21.077760000000001</v>
      </c>
      <c r="P16" s="6">
        <f t="shared" si="7"/>
        <v>3.7939967999999999</v>
      </c>
      <c r="Q16" s="6">
        <f t="shared" si="8"/>
        <v>2.5147968000000001</v>
      </c>
      <c r="R16" s="6">
        <f t="shared" si="9"/>
        <v>0.76933823999999995</v>
      </c>
      <c r="S16" s="6">
        <f t="shared" si="10"/>
        <v>0.9021281280000002</v>
      </c>
      <c r="T16" s="6">
        <f t="shared" si="11"/>
        <v>1.0011936000000001</v>
      </c>
      <c r="U16" s="6">
        <f t="shared" si="12"/>
        <v>0.42155520000000002</v>
      </c>
      <c r="V16" s="6">
        <f t="shared" si="13"/>
        <v>1.0538880000000002</v>
      </c>
      <c r="W16" s="6">
        <f t="shared" si="14"/>
        <v>6.6628999680000014</v>
      </c>
      <c r="X16" s="6">
        <f t="shared" si="15"/>
        <v>16.243699968000001</v>
      </c>
      <c r="Y16" s="6">
        <f t="shared" si="16"/>
        <v>4.834060032</v>
      </c>
      <c r="Z16" s="18">
        <f t="shared" si="17"/>
        <v>0.22934410639460739</v>
      </c>
      <c r="AA16" s="6">
        <f t="shared" si="18"/>
        <v>2.1077760000000003</v>
      </c>
      <c r="AB16" s="6">
        <f t="shared" si="19"/>
        <v>18.351475968000003</v>
      </c>
      <c r="AC16" s="6">
        <f t="shared" si="20"/>
        <v>2.7262840319999988</v>
      </c>
      <c r="AD16" s="18">
        <f t="shared" si="21"/>
        <v>0.12934410639460733</v>
      </c>
      <c r="AE16" s="6">
        <f t="shared" si="22"/>
        <v>0.25147968000000004</v>
      </c>
      <c r="AF16" s="6">
        <f t="shared" si="23"/>
        <v>0.22633171200000002</v>
      </c>
      <c r="AG16" s="6">
        <f t="shared" si="24"/>
        <v>0.20369854080000002</v>
      </c>
      <c r="AH16" s="6">
        <f t="shared" si="25"/>
        <v>0.68150993280000005</v>
      </c>
      <c r="AI16" s="6">
        <f t="shared" si="26"/>
        <v>1.8332868672</v>
      </c>
      <c r="AJ16" s="6">
        <f t="shared" si="27"/>
        <v>16.518189100800004</v>
      </c>
      <c r="AK16" s="6">
        <f t="shared" si="28"/>
        <v>4.559570899199997</v>
      </c>
      <c r="AL16" s="18">
        <f t="shared" si="29"/>
        <v>0.21632141646930209</v>
      </c>
    </row>
    <row r="17" spans="1:38" ht="17.100000000000001" customHeight="1" x14ac:dyDescent="0.25">
      <c r="A17">
        <v>891</v>
      </c>
      <c r="B17" t="s">
        <v>78</v>
      </c>
      <c r="C17" t="s">
        <v>79</v>
      </c>
      <c r="D17" t="s">
        <v>73</v>
      </c>
      <c r="E17" t="s">
        <v>107</v>
      </c>
      <c r="F17" s="6">
        <v>1.8</v>
      </c>
      <c r="G17" s="6">
        <f t="shared" si="32"/>
        <v>7.38</v>
      </c>
      <c r="H17" s="6">
        <f t="shared" si="1"/>
        <v>0</v>
      </c>
      <c r="I17" s="6">
        <f t="shared" si="2"/>
        <v>0</v>
      </c>
      <c r="J17" s="6">
        <f t="shared" si="3"/>
        <v>7.38</v>
      </c>
      <c r="K17" s="6">
        <v>0.2</v>
      </c>
      <c r="L17" s="6">
        <f t="shared" si="4"/>
        <v>7.58</v>
      </c>
      <c r="M17" s="6">
        <f t="shared" si="5"/>
        <v>0.88559999999999994</v>
      </c>
      <c r="N17" s="6">
        <f t="shared" si="6"/>
        <v>6.6943999999999999</v>
      </c>
      <c r="O17" s="6">
        <f t="shared" si="30"/>
        <v>14.727680000000001</v>
      </c>
      <c r="P17" s="6">
        <f t="shared" si="7"/>
        <v>2.6509824000000002</v>
      </c>
      <c r="Q17" s="6">
        <f t="shared" si="8"/>
        <v>1.7653824000000002</v>
      </c>
      <c r="R17" s="6">
        <f t="shared" si="9"/>
        <v>0.53756031999999998</v>
      </c>
      <c r="S17" s="6">
        <f t="shared" si="10"/>
        <v>0.63034470400000009</v>
      </c>
      <c r="T17" s="6">
        <f t="shared" si="11"/>
        <v>0.6995648000000001</v>
      </c>
      <c r="U17" s="6">
        <f t="shared" si="12"/>
        <v>0.29455360000000003</v>
      </c>
      <c r="V17" s="6">
        <f t="shared" si="13"/>
        <v>0.73638400000000015</v>
      </c>
      <c r="W17" s="6">
        <f t="shared" si="14"/>
        <v>4.6637898240000002</v>
      </c>
      <c r="X17" s="6">
        <f t="shared" si="15"/>
        <v>11.358189824</v>
      </c>
      <c r="Y17" s="6">
        <f t="shared" si="16"/>
        <v>3.3694901760000011</v>
      </c>
      <c r="Z17" s="18">
        <f t="shared" si="17"/>
        <v>0.22878621588736317</v>
      </c>
      <c r="AA17" s="6">
        <f t="shared" si="18"/>
        <v>1.4727680000000003</v>
      </c>
      <c r="AB17" s="6">
        <f t="shared" si="19"/>
        <v>12.830957824</v>
      </c>
      <c r="AC17" s="6">
        <f t="shared" si="20"/>
        <v>1.8967221760000008</v>
      </c>
      <c r="AD17" s="18">
        <f t="shared" si="21"/>
        <v>0.12878621588736316</v>
      </c>
      <c r="AE17" s="6">
        <f t="shared" si="22"/>
        <v>0.17653824000000004</v>
      </c>
      <c r="AF17" s="6">
        <f t="shared" si="23"/>
        <v>0.15888441600000003</v>
      </c>
      <c r="AG17" s="6">
        <f t="shared" si="24"/>
        <v>0.14299597440000003</v>
      </c>
      <c r="AH17" s="6">
        <f t="shared" si="25"/>
        <v>0.4784186304000001</v>
      </c>
      <c r="AI17" s="6">
        <f t="shared" si="26"/>
        <v>1.2869637696000003</v>
      </c>
      <c r="AJ17" s="6">
        <f t="shared" si="27"/>
        <v>11.543994054400001</v>
      </c>
      <c r="AK17" s="6">
        <f t="shared" si="28"/>
        <v>3.1836859456000006</v>
      </c>
      <c r="AL17" s="18">
        <f t="shared" si="29"/>
        <v>0.21617022814183906</v>
      </c>
    </row>
    <row r="18" spans="1:38" ht="17.100000000000001" customHeight="1" x14ac:dyDescent="0.25">
      <c r="A18">
        <v>892</v>
      </c>
      <c r="B18" t="s">
        <v>78</v>
      </c>
      <c r="C18" t="s">
        <v>80</v>
      </c>
      <c r="D18" t="s">
        <v>71</v>
      </c>
      <c r="E18" t="s">
        <v>107</v>
      </c>
      <c r="F18" s="6">
        <v>1.7</v>
      </c>
      <c r="G18" s="6">
        <f t="shared" si="32"/>
        <v>6.9699999999999989</v>
      </c>
      <c r="H18" s="6">
        <f t="shared" si="1"/>
        <v>0</v>
      </c>
      <c r="I18" s="6">
        <f t="shared" si="2"/>
        <v>0</v>
      </c>
      <c r="J18" s="6">
        <f t="shared" si="3"/>
        <v>6.9699999999999989</v>
      </c>
      <c r="K18" s="6">
        <v>0.2</v>
      </c>
      <c r="L18" s="6">
        <f t="shared" si="4"/>
        <v>7.169999999999999</v>
      </c>
      <c r="M18" s="6">
        <f t="shared" si="5"/>
        <v>0.83639999999999981</v>
      </c>
      <c r="N18" s="6">
        <f t="shared" si="6"/>
        <v>6.3335999999999988</v>
      </c>
      <c r="O18" s="6">
        <f t="shared" si="30"/>
        <v>13.933919999999999</v>
      </c>
      <c r="P18" s="6">
        <f t="shared" si="7"/>
        <v>2.5081055999999995</v>
      </c>
      <c r="Q18" s="6">
        <f t="shared" si="8"/>
        <v>1.6717055999999997</v>
      </c>
      <c r="R18" s="6">
        <f t="shared" si="9"/>
        <v>0.50858807999999989</v>
      </c>
      <c r="S18" s="6">
        <f t="shared" si="10"/>
        <v>0.59637177600000002</v>
      </c>
      <c r="T18" s="6">
        <f t="shared" si="11"/>
        <v>0.66186119999999993</v>
      </c>
      <c r="U18" s="6">
        <f t="shared" si="12"/>
        <v>0.27867839999999999</v>
      </c>
      <c r="V18" s="6">
        <f t="shared" si="13"/>
        <v>0.69669599999999998</v>
      </c>
      <c r="W18" s="6">
        <f t="shared" si="14"/>
        <v>4.4139010559999994</v>
      </c>
      <c r="X18" s="6">
        <f t="shared" si="15"/>
        <v>10.747501055999997</v>
      </c>
      <c r="Y18" s="6">
        <f t="shared" si="16"/>
        <v>3.1864189440000015</v>
      </c>
      <c r="Z18" s="18">
        <f t="shared" si="17"/>
        <v>0.22868072617038146</v>
      </c>
      <c r="AA18" s="6">
        <f t="shared" si="18"/>
        <v>1.393392</v>
      </c>
      <c r="AB18" s="6">
        <f t="shared" si="19"/>
        <v>12.140893055999998</v>
      </c>
      <c r="AC18" s="6">
        <f t="shared" si="20"/>
        <v>1.7930269440000011</v>
      </c>
      <c r="AD18" s="18">
        <f t="shared" si="21"/>
        <v>0.12868072617038143</v>
      </c>
      <c r="AE18" s="6">
        <f t="shared" si="22"/>
        <v>0.16717055999999997</v>
      </c>
      <c r="AF18" s="6">
        <f t="shared" si="23"/>
        <v>0.15045350399999999</v>
      </c>
      <c r="AG18" s="6">
        <f t="shared" si="24"/>
        <v>0.1354081536</v>
      </c>
      <c r="AH18" s="6">
        <f t="shared" si="25"/>
        <v>0.45303221760000001</v>
      </c>
      <c r="AI18" s="6">
        <f t="shared" si="26"/>
        <v>1.2186733823999996</v>
      </c>
      <c r="AJ18" s="6">
        <f t="shared" si="27"/>
        <v>10.922219673599999</v>
      </c>
      <c r="AK18" s="6">
        <f t="shared" si="28"/>
        <v>3.0117003263999997</v>
      </c>
      <c r="AL18" s="18">
        <f t="shared" si="29"/>
        <v>0.21614164042853698</v>
      </c>
    </row>
    <row r="19" spans="1:38" ht="17.100000000000001" customHeight="1" x14ac:dyDescent="0.25">
      <c r="A19">
        <v>893</v>
      </c>
      <c r="B19" t="s">
        <v>78</v>
      </c>
      <c r="C19" t="s">
        <v>80</v>
      </c>
      <c r="D19" t="s">
        <v>72</v>
      </c>
      <c r="E19" t="s">
        <v>107</v>
      </c>
      <c r="F19" s="6">
        <v>2.6</v>
      </c>
      <c r="G19" s="6">
        <f t="shared" si="32"/>
        <v>10.66</v>
      </c>
      <c r="H19" s="6">
        <f t="shared" si="1"/>
        <v>0</v>
      </c>
      <c r="I19" s="6">
        <f t="shared" si="2"/>
        <v>0</v>
      </c>
      <c r="J19" s="6">
        <f t="shared" si="3"/>
        <v>10.66</v>
      </c>
      <c r="K19" s="6">
        <v>0.2</v>
      </c>
      <c r="L19" s="6">
        <f t="shared" si="4"/>
        <v>10.86</v>
      </c>
      <c r="M19" s="6">
        <f t="shared" si="5"/>
        <v>1.2791999999999999</v>
      </c>
      <c r="N19" s="6">
        <f t="shared" si="6"/>
        <v>9.5808</v>
      </c>
      <c r="O19" s="6">
        <f t="shared" si="30"/>
        <v>21.077760000000001</v>
      </c>
      <c r="P19" s="6">
        <f t="shared" si="7"/>
        <v>3.7939967999999999</v>
      </c>
      <c r="Q19" s="6">
        <f t="shared" si="8"/>
        <v>2.5147968000000001</v>
      </c>
      <c r="R19" s="6">
        <f t="shared" si="9"/>
        <v>0.76933823999999995</v>
      </c>
      <c r="S19" s="6">
        <f t="shared" si="10"/>
        <v>0.9021281280000002</v>
      </c>
      <c r="T19" s="6">
        <f t="shared" si="11"/>
        <v>1.0011936000000001</v>
      </c>
      <c r="U19" s="6">
        <f t="shared" si="12"/>
        <v>0.42155520000000002</v>
      </c>
      <c r="V19" s="6">
        <f t="shared" si="13"/>
        <v>1.0538880000000002</v>
      </c>
      <c r="W19" s="6">
        <f t="shared" si="14"/>
        <v>6.6628999680000014</v>
      </c>
      <c r="X19" s="6">
        <f t="shared" si="15"/>
        <v>16.243699968000001</v>
      </c>
      <c r="Y19" s="6">
        <f t="shared" si="16"/>
        <v>4.834060032</v>
      </c>
      <c r="Z19" s="18">
        <f t="shared" si="17"/>
        <v>0.22934410639460739</v>
      </c>
      <c r="AA19" s="6">
        <f t="shared" si="18"/>
        <v>2.1077760000000003</v>
      </c>
      <c r="AB19" s="6">
        <f t="shared" si="19"/>
        <v>18.351475968000003</v>
      </c>
      <c r="AC19" s="6">
        <f t="shared" si="20"/>
        <v>2.7262840319999988</v>
      </c>
      <c r="AD19" s="18">
        <f t="shared" si="21"/>
        <v>0.12934410639460733</v>
      </c>
      <c r="AE19" s="6">
        <f t="shared" si="22"/>
        <v>0.25147968000000004</v>
      </c>
      <c r="AF19" s="6">
        <f t="shared" si="23"/>
        <v>0.22633171200000002</v>
      </c>
      <c r="AG19" s="6">
        <f t="shared" si="24"/>
        <v>0.20369854080000002</v>
      </c>
      <c r="AH19" s="6">
        <f t="shared" si="25"/>
        <v>0.68150993280000005</v>
      </c>
      <c r="AI19" s="6">
        <f t="shared" si="26"/>
        <v>1.8332868672</v>
      </c>
      <c r="AJ19" s="6">
        <f t="shared" si="27"/>
        <v>16.518189100800004</v>
      </c>
      <c r="AK19" s="6">
        <f t="shared" si="28"/>
        <v>4.559570899199997</v>
      </c>
      <c r="AL19" s="18">
        <f t="shared" si="29"/>
        <v>0.21632141646930209</v>
      </c>
    </row>
    <row r="20" spans="1:38" ht="17.100000000000001" customHeight="1" x14ac:dyDescent="0.25">
      <c r="A20">
        <v>894</v>
      </c>
      <c r="B20" t="s">
        <v>78</v>
      </c>
      <c r="C20" t="s">
        <v>80</v>
      </c>
      <c r="D20" t="s">
        <v>73</v>
      </c>
      <c r="E20" t="s">
        <v>107</v>
      </c>
      <c r="F20" s="6">
        <v>1.8</v>
      </c>
      <c r="G20" s="6">
        <f t="shared" si="32"/>
        <v>7.38</v>
      </c>
      <c r="H20" s="6">
        <f>G20*0%</f>
        <v>0</v>
      </c>
      <c r="I20" s="6">
        <f t="shared" si="2"/>
        <v>0</v>
      </c>
      <c r="J20" s="6">
        <f t="shared" si="3"/>
        <v>7.38</v>
      </c>
      <c r="K20" s="6">
        <v>0.2</v>
      </c>
      <c r="L20" s="6">
        <f t="shared" si="4"/>
        <v>7.58</v>
      </c>
      <c r="M20" s="6">
        <f t="shared" si="5"/>
        <v>0.88559999999999994</v>
      </c>
      <c r="N20" s="6">
        <f t="shared" si="6"/>
        <v>6.6943999999999999</v>
      </c>
      <c r="O20" s="6">
        <f t="shared" si="30"/>
        <v>14.727680000000001</v>
      </c>
      <c r="P20" s="6">
        <f t="shared" si="7"/>
        <v>2.6509824000000002</v>
      </c>
      <c r="Q20" s="6">
        <f t="shared" si="8"/>
        <v>1.7653824000000002</v>
      </c>
      <c r="R20" s="6">
        <f t="shared" si="9"/>
        <v>0.53756031999999998</v>
      </c>
      <c r="S20" s="6">
        <f t="shared" si="10"/>
        <v>0.63034470400000009</v>
      </c>
      <c r="T20" s="6">
        <f t="shared" si="11"/>
        <v>0.6995648000000001</v>
      </c>
      <c r="U20" s="6">
        <f t="shared" si="12"/>
        <v>0.29455360000000003</v>
      </c>
      <c r="V20" s="6">
        <f t="shared" si="13"/>
        <v>0.73638400000000015</v>
      </c>
      <c r="W20" s="6">
        <f t="shared" si="14"/>
        <v>4.6637898240000002</v>
      </c>
      <c r="X20" s="6">
        <f t="shared" si="15"/>
        <v>11.358189824</v>
      </c>
      <c r="Y20" s="6">
        <f t="shared" si="16"/>
        <v>3.3694901760000011</v>
      </c>
      <c r="Z20" s="18">
        <f t="shared" si="17"/>
        <v>0.22878621588736317</v>
      </c>
      <c r="AA20" s="6">
        <f t="shared" si="18"/>
        <v>1.4727680000000003</v>
      </c>
      <c r="AB20" s="6">
        <f t="shared" si="19"/>
        <v>12.830957824</v>
      </c>
      <c r="AC20" s="6">
        <f t="shared" si="20"/>
        <v>1.8967221760000008</v>
      </c>
      <c r="AD20" s="18">
        <f t="shared" si="21"/>
        <v>0.12878621588736316</v>
      </c>
      <c r="AE20" s="6">
        <f t="shared" si="22"/>
        <v>0.17653824000000004</v>
      </c>
      <c r="AF20" s="6">
        <f t="shared" si="23"/>
        <v>0.15888441600000003</v>
      </c>
      <c r="AG20" s="6">
        <f t="shared" si="24"/>
        <v>0.14299597440000003</v>
      </c>
      <c r="AH20" s="6">
        <f t="shared" si="25"/>
        <v>0.4784186304000001</v>
      </c>
      <c r="AI20" s="6">
        <f t="shared" si="26"/>
        <v>1.2869637696000003</v>
      </c>
      <c r="AJ20" s="6">
        <f t="shared" si="27"/>
        <v>11.543994054400001</v>
      </c>
      <c r="AK20" s="6">
        <f t="shared" si="28"/>
        <v>3.1836859456000006</v>
      </c>
      <c r="AL20" s="18">
        <f t="shared" si="29"/>
        <v>0.21617022814183906</v>
      </c>
    </row>
    <row r="21" spans="1:38" x14ac:dyDescent="0.25">
      <c r="A21">
        <v>896</v>
      </c>
      <c r="B21" t="s">
        <v>81</v>
      </c>
      <c r="C21" t="s">
        <v>82</v>
      </c>
      <c r="E21" t="s">
        <v>56</v>
      </c>
      <c r="F21" s="6">
        <v>0.5</v>
      </c>
      <c r="G21" s="6">
        <f>F21*3.8</f>
        <v>1.9</v>
      </c>
      <c r="H21" s="6">
        <f t="shared" ref="H21:H46" si="33">G21*0%</f>
        <v>0</v>
      </c>
      <c r="I21" s="6">
        <f t="shared" si="2"/>
        <v>0</v>
      </c>
      <c r="J21" s="6">
        <f t="shared" si="3"/>
        <v>1.9</v>
      </c>
      <c r="K21" s="6">
        <v>0.25</v>
      </c>
      <c r="L21" s="6">
        <f t="shared" si="4"/>
        <v>2.15</v>
      </c>
      <c r="M21" s="6">
        <f t="shared" si="5"/>
        <v>0.22799999999999998</v>
      </c>
      <c r="N21" s="6">
        <f t="shared" si="6"/>
        <v>1.9219999999999999</v>
      </c>
      <c r="O21" s="6">
        <f>N21*2</f>
        <v>3.8439999999999999</v>
      </c>
      <c r="P21" s="6">
        <f t="shared" si="7"/>
        <v>0.69191999999999998</v>
      </c>
      <c r="Q21" s="6">
        <f t="shared" si="8"/>
        <v>0.46392</v>
      </c>
      <c r="R21" s="6">
        <f t="shared" si="9"/>
        <v>0.14030599999999999</v>
      </c>
      <c r="S21" s="6">
        <f t="shared" si="10"/>
        <v>0.16452320000000001</v>
      </c>
      <c r="T21" s="6">
        <f t="shared" si="11"/>
        <v>0.18259</v>
      </c>
      <c r="U21" s="6">
        <f t="shared" si="12"/>
        <v>7.6880000000000004E-2</v>
      </c>
      <c r="V21" s="6">
        <f t="shared" si="13"/>
        <v>0.19220000000000001</v>
      </c>
      <c r="W21" s="6">
        <f t="shared" si="14"/>
        <v>1.2204191999999998</v>
      </c>
      <c r="X21" s="6">
        <f t="shared" si="15"/>
        <v>3.1424192</v>
      </c>
      <c r="Y21" s="6">
        <f t="shared" si="16"/>
        <v>0.70158079999999989</v>
      </c>
      <c r="Z21" s="18">
        <f t="shared" si="17"/>
        <v>0.18251321540062432</v>
      </c>
      <c r="AA21" s="6">
        <f t="shared" si="18"/>
        <v>0.38440000000000002</v>
      </c>
      <c r="AB21" s="6">
        <f t="shared" si="19"/>
        <v>3.5268191999999998</v>
      </c>
      <c r="AC21" s="6">
        <f t="shared" si="20"/>
        <v>0.31718080000000004</v>
      </c>
      <c r="AD21" s="18">
        <f t="shared" si="21"/>
        <v>8.2513215400624368E-2</v>
      </c>
      <c r="AE21" s="6">
        <f t="shared" si="22"/>
        <v>4.6392000000000003E-2</v>
      </c>
      <c r="AF21" s="6">
        <f t="shared" si="23"/>
        <v>4.1752800000000007E-2</v>
      </c>
      <c r="AG21" s="6">
        <f t="shared" si="24"/>
        <v>3.7577520000000003E-2</v>
      </c>
      <c r="AH21" s="6">
        <f t="shared" si="25"/>
        <v>0.12572232</v>
      </c>
      <c r="AI21" s="6">
        <f t="shared" si="26"/>
        <v>0.33819768</v>
      </c>
      <c r="AJ21" s="6">
        <f t="shared" si="27"/>
        <v>3.1886215199999999</v>
      </c>
      <c r="AK21" s="6">
        <f t="shared" si="28"/>
        <v>0.65537847999999999</v>
      </c>
      <c r="AL21" s="18">
        <f t="shared" si="29"/>
        <v>0.17049388137356919</v>
      </c>
    </row>
    <row r="22" spans="1:38" x14ac:dyDescent="0.25">
      <c r="A22">
        <v>895</v>
      </c>
      <c r="B22" t="s">
        <v>81</v>
      </c>
      <c r="C22" t="s">
        <v>83</v>
      </c>
      <c r="E22" t="s">
        <v>56</v>
      </c>
      <c r="F22" s="6">
        <v>0.5</v>
      </c>
      <c r="G22" s="6">
        <f>F22*3.5</f>
        <v>1.75</v>
      </c>
      <c r="H22" s="6">
        <f t="shared" si="33"/>
        <v>0</v>
      </c>
      <c r="I22" s="6">
        <f t="shared" si="2"/>
        <v>0</v>
      </c>
      <c r="J22" s="6">
        <f t="shared" si="3"/>
        <v>1.75</v>
      </c>
      <c r="K22" s="6">
        <v>0.25</v>
      </c>
      <c r="L22" s="6">
        <f t="shared" si="4"/>
        <v>2</v>
      </c>
      <c r="M22" s="6">
        <f t="shared" si="5"/>
        <v>0.21</v>
      </c>
      <c r="N22" s="6">
        <f t="shared" si="6"/>
        <v>1.79</v>
      </c>
      <c r="O22" s="6">
        <f>N22*2</f>
        <v>3.58</v>
      </c>
      <c r="P22" s="6">
        <f t="shared" si="7"/>
        <v>0.64439999999999997</v>
      </c>
      <c r="Q22" s="6">
        <f t="shared" si="8"/>
        <v>0.43440000000000001</v>
      </c>
      <c r="R22" s="6">
        <f t="shared" si="9"/>
        <v>0.13066999999999998</v>
      </c>
      <c r="S22" s="6">
        <f t="shared" si="10"/>
        <v>0.15322400000000003</v>
      </c>
      <c r="T22" s="6">
        <f t="shared" si="11"/>
        <v>0.17005000000000001</v>
      </c>
      <c r="U22" s="6">
        <f t="shared" si="12"/>
        <v>7.1599999999999997E-2</v>
      </c>
      <c r="V22" s="6">
        <f t="shared" si="13"/>
        <v>0.17900000000000002</v>
      </c>
      <c r="W22" s="6">
        <f t="shared" si="14"/>
        <v>1.138944</v>
      </c>
      <c r="X22" s="6">
        <f t="shared" si="15"/>
        <v>2.928944</v>
      </c>
      <c r="Y22" s="6">
        <f t="shared" si="16"/>
        <v>0.65105600000000008</v>
      </c>
      <c r="Z22" s="18">
        <f t="shared" si="17"/>
        <v>0.181859217877095</v>
      </c>
      <c r="AA22" s="6">
        <f t="shared" si="18"/>
        <v>0.35800000000000004</v>
      </c>
      <c r="AB22" s="6">
        <f t="shared" si="19"/>
        <v>3.2869440000000001</v>
      </c>
      <c r="AC22" s="6">
        <f t="shared" si="20"/>
        <v>0.29305599999999998</v>
      </c>
      <c r="AD22" s="18">
        <f t="shared" si="21"/>
        <v>8.1859217877094964E-2</v>
      </c>
      <c r="AE22" s="6">
        <f t="shared" si="22"/>
        <v>4.3440000000000006E-2</v>
      </c>
      <c r="AF22" s="6">
        <f t="shared" si="23"/>
        <v>3.9096000000000006E-2</v>
      </c>
      <c r="AG22" s="6">
        <f t="shared" si="24"/>
        <v>3.51864E-2</v>
      </c>
      <c r="AH22" s="6">
        <f t="shared" si="25"/>
        <v>0.1177224</v>
      </c>
      <c r="AI22" s="6">
        <f t="shared" si="26"/>
        <v>0.3166776</v>
      </c>
      <c r="AJ22" s="6">
        <f t="shared" si="27"/>
        <v>2.9702663999999999</v>
      </c>
      <c r="AK22" s="6">
        <f t="shared" si="28"/>
        <v>0.60973360000000021</v>
      </c>
      <c r="AL22" s="18">
        <f t="shared" si="29"/>
        <v>0.17031664804469279</v>
      </c>
    </row>
    <row r="23" spans="1:38" x14ac:dyDescent="0.25">
      <c r="B23" t="s">
        <v>131</v>
      </c>
      <c r="C23" t="s">
        <v>83</v>
      </c>
      <c r="E23" t="s">
        <v>132</v>
      </c>
      <c r="G23">
        <v>1.6</v>
      </c>
      <c r="H23" s="6">
        <f t="shared" si="33"/>
        <v>0</v>
      </c>
      <c r="I23" s="6">
        <f t="shared" si="2"/>
        <v>0</v>
      </c>
      <c r="J23" s="6">
        <f t="shared" si="3"/>
        <v>1.6</v>
      </c>
      <c r="K23" s="6">
        <v>0</v>
      </c>
      <c r="L23" s="6">
        <f t="shared" si="4"/>
        <v>1.6</v>
      </c>
      <c r="M23" s="6">
        <f t="shared" si="5"/>
        <v>0.192</v>
      </c>
      <c r="N23" s="6">
        <f t="shared" si="6"/>
        <v>1.4080000000000001</v>
      </c>
      <c r="O23" s="6">
        <f>N23*2.3</f>
        <v>3.2383999999999999</v>
      </c>
      <c r="P23" s="6">
        <f t="shared" si="7"/>
        <v>0.58291199999999999</v>
      </c>
      <c r="Q23" s="6">
        <f t="shared" si="8"/>
        <v>0.39091199999999998</v>
      </c>
      <c r="R23" s="6">
        <f t="shared" si="9"/>
        <v>0.11820159999999999</v>
      </c>
      <c r="S23" s="6">
        <f t="shared" si="10"/>
        <v>0.13860352000000001</v>
      </c>
      <c r="T23" s="6">
        <f t="shared" si="11"/>
        <v>0.15382399999999999</v>
      </c>
      <c r="U23" s="6">
        <f t="shared" si="12"/>
        <v>6.4768000000000006E-2</v>
      </c>
      <c r="V23" s="6">
        <f t="shared" si="13"/>
        <v>0.16192000000000001</v>
      </c>
      <c r="W23" s="6">
        <f t="shared" si="14"/>
        <v>1.02822912</v>
      </c>
      <c r="X23" s="6">
        <f t="shared" si="15"/>
        <v>2.4362291200000001</v>
      </c>
      <c r="Y23" s="6">
        <f t="shared" si="16"/>
        <v>0.80217087999999981</v>
      </c>
      <c r="Z23" s="18">
        <f t="shared" si="17"/>
        <v>0.24770592885375489</v>
      </c>
      <c r="AA23" s="6">
        <f t="shared" si="18"/>
        <v>0.32384000000000002</v>
      </c>
      <c r="AB23" s="6">
        <f t="shared" si="19"/>
        <v>2.7600691200000003</v>
      </c>
      <c r="AC23" s="6">
        <f t="shared" si="20"/>
        <v>0.47833087999999968</v>
      </c>
      <c r="AD23" s="18">
        <f t="shared" si="21"/>
        <v>0.14770592885375483</v>
      </c>
      <c r="AE23" s="6">
        <f t="shared" si="22"/>
        <v>3.90912E-2</v>
      </c>
      <c r="AF23" s="6">
        <f t="shared" si="23"/>
        <v>3.5182079999999998E-2</v>
      </c>
      <c r="AG23" s="6">
        <f t="shared" si="24"/>
        <v>3.1663872000000003E-2</v>
      </c>
      <c r="AH23" s="6">
        <f t="shared" si="25"/>
        <v>0.10593715200000001</v>
      </c>
      <c r="AI23" s="6">
        <f t="shared" si="26"/>
        <v>0.28497484799999995</v>
      </c>
      <c r="AJ23" s="6">
        <f t="shared" si="27"/>
        <v>2.4750942720000002</v>
      </c>
      <c r="AK23" s="6">
        <f t="shared" si="28"/>
        <v>0.76330572799999974</v>
      </c>
      <c r="AL23" s="18">
        <f t="shared" si="29"/>
        <v>0.23570458498023708</v>
      </c>
    </row>
    <row r="24" spans="1:38" x14ac:dyDescent="0.25">
      <c r="B24" t="s">
        <v>133</v>
      </c>
      <c r="G24">
        <v>2.8</v>
      </c>
      <c r="H24" s="6">
        <f t="shared" si="33"/>
        <v>0</v>
      </c>
      <c r="I24" s="6">
        <f t="shared" si="2"/>
        <v>0</v>
      </c>
      <c r="J24" s="6">
        <f t="shared" si="3"/>
        <v>2.8</v>
      </c>
      <c r="K24" s="6">
        <v>0</v>
      </c>
      <c r="L24" s="6">
        <f t="shared" si="4"/>
        <v>2.8</v>
      </c>
      <c r="M24" s="6">
        <f t="shared" si="5"/>
        <v>0.33599999999999997</v>
      </c>
      <c r="N24" s="6">
        <f t="shared" si="6"/>
        <v>2.464</v>
      </c>
      <c r="O24" s="6">
        <f t="shared" ref="O24:O46" si="34">N24*2.3</f>
        <v>5.6671999999999993</v>
      </c>
      <c r="P24" s="6">
        <f t="shared" si="7"/>
        <v>1.0200959999999999</v>
      </c>
      <c r="Q24" s="6">
        <f t="shared" si="8"/>
        <v>0.68409599999999993</v>
      </c>
      <c r="R24" s="6">
        <f t="shared" si="9"/>
        <v>0.20685279999999998</v>
      </c>
      <c r="S24" s="6">
        <f t="shared" si="10"/>
        <v>0.24255615999999999</v>
      </c>
      <c r="T24" s="6">
        <f t="shared" si="11"/>
        <v>0.26919199999999999</v>
      </c>
      <c r="U24" s="6">
        <f t="shared" si="12"/>
        <v>0.11334399999999999</v>
      </c>
      <c r="V24" s="6">
        <f t="shared" si="13"/>
        <v>0.28336</v>
      </c>
      <c r="W24" s="6">
        <f t="shared" si="14"/>
        <v>1.7994009599999996</v>
      </c>
      <c r="X24" s="6">
        <f t="shared" si="15"/>
        <v>4.2634009599999994</v>
      </c>
      <c r="Y24" s="6">
        <f t="shared" si="16"/>
        <v>1.40379904</v>
      </c>
      <c r="Z24" s="18">
        <f t="shared" si="17"/>
        <v>0.24770592885375498</v>
      </c>
      <c r="AA24" s="6">
        <f t="shared" si="18"/>
        <v>0.56672</v>
      </c>
      <c r="AB24" s="6">
        <f t="shared" si="19"/>
        <v>4.8301209599999995</v>
      </c>
      <c r="AC24" s="6">
        <f t="shared" si="20"/>
        <v>0.83707903999999989</v>
      </c>
      <c r="AD24" s="18">
        <f t="shared" si="21"/>
        <v>0.14770592885375494</v>
      </c>
      <c r="AE24" s="6">
        <f t="shared" si="22"/>
        <v>6.8409600000000001E-2</v>
      </c>
      <c r="AF24" s="6">
        <f t="shared" si="23"/>
        <v>6.1568640000000001E-2</v>
      </c>
      <c r="AG24" s="6">
        <f t="shared" si="24"/>
        <v>5.5411776000000003E-2</v>
      </c>
      <c r="AH24" s="6">
        <f t="shared" si="25"/>
        <v>0.18539001599999999</v>
      </c>
      <c r="AI24" s="6">
        <f t="shared" si="26"/>
        <v>0.49870598399999994</v>
      </c>
      <c r="AJ24" s="6">
        <f t="shared" si="27"/>
        <v>4.3314149759999996</v>
      </c>
      <c r="AK24" s="6">
        <f t="shared" si="28"/>
        <v>1.3357850239999998</v>
      </c>
      <c r="AL24" s="18">
        <f t="shared" si="29"/>
        <v>0.23570458498023714</v>
      </c>
    </row>
    <row r="25" spans="1:38" x14ac:dyDescent="0.25">
      <c r="H25" s="6">
        <f t="shared" si="33"/>
        <v>0</v>
      </c>
      <c r="I25" s="6">
        <f t="shared" si="2"/>
        <v>0</v>
      </c>
      <c r="J25" s="6">
        <f t="shared" si="3"/>
        <v>0</v>
      </c>
      <c r="K25" s="6">
        <v>0</v>
      </c>
      <c r="L25" s="6">
        <f t="shared" si="4"/>
        <v>0</v>
      </c>
      <c r="M25" s="6">
        <f t="shared" si="5"/>
        <v>0</v>
      </c>
      <c r="N25" s="6">
        <f t="shared" si="6"/>
        <v>0</v>
      </c>
      <c r="O25" s="6">
        <f t="shared" si="34"/>
        <v>0</v>
      </c>
      <c r="P25" s="6">
        <f t="shared" si="7"/>
        <v>0</v>
      </c>
      <c r="Q25" s="6">
        <f t="shared" si="8"/>
        <v>0</v>
      </c>
      <c r="R25" s="6">
        <f t="shared" si="9"/>
        <v>0</v>
      </c>
      <c r="S25" s="6">
        <f t="shared" si="10"/>
        <v>0</v>
      </c>
      <c r="T25" s="6">
        <f t="shared" si="11"/>
        <v>0</v>
      </c>
      <c r="U25" s="6">
        <f t="shared" si="12"/>
        <v>0</v>
      </c>
      <c r="V25" s="6">
        <f t="shared" si="13"/>
        <v>0</v>
      </c>
      <c r="W25" s="6">
        <f t="shared" si="14"/>
        <v>0</v>
      </c>
      <c r="X25" s="6">
        <f t="shared" si="15"/>
        <v>0</v>
      </c>
      <c r="Y25" s="6">
        <f t="shared" si="16"/>
        <v>0</v>
      </c>
      <c r="Z25" s="18" t="e">
        <f t="shared" si="17"/>
        <v>#DIV/0!</v>
      </c>
      <c r="AA25" s="6">
        <f t="shared" si="18"/>
        <v>0</v>
      </c>
      <c r="AB25" s="6">
        <f t="shared" si="19"/>
        <v>0</v>
      </c>
      <c r="AC25" s="6">
        <f t="shared" si="20"/>
        <v>0</v>
      </c>
      <c r="AD25" s="18" t="e">
        <f t="shared" si="21"/>
        <v>#DIV/0!</v>
      </c>
      <c r="AE25" s="6">
        <f t="shared" si="22"/>
        <v>0</v>
      </c>
      <c r="AF25" s="6">
        <f t="shared" si="23"/>
        <v>0</v>
      </c>
      <c r="AG25" s="6">
        <f t="shared" si="24"/>
        <v>0</v>
      </c>
      <c r="AH25" s="6">
        <f t="shared" si="25"/>
        <v>0</v>
      </c>
      <c r="AI25" s="6">
        <f t="shared" si="26"/>
        <v>0</v>
      </c>
      <c r="AJ25" s="6">
        <f t="shared" si="27"/>
        <v>0</v>
      </c>
      <c r="AK25" s="6">
        <f t="shared" si="28"/>
        <v>0</v>
      </c>
      <c r="AL25" s="18" t="e">
        <f t="shared" si="29"/>
        <v>#DIV/0!</v>
      </c>
    </row>
    <row r="26" spans="1:38" x14ac:dyDescent="0.25">
      <c r="H26" s="6">
        <f t="shared" si="33"/>
        <v>0</v>
      </c>
      <c r="I26" s="6">
        <f t="shared" si="2"/>
        <v>0</v>
      </c>
      <c r="J26" s="6">
        <f t="shared" si="3"/>
        <v>0</v>
      </c>
      <c r="K26" s="6">
        <v>0</v>
      </c>
      <c r="L26" s="6">
        <f t="shared" si="4"/>
        <v>0</v>
      </c>
      <c r="M26" s="6">
        <f t="shared" si="5"/>
        <v>0</v>
      </c>
      <c r="N26" s="6">
        <f t="shared" si="6"/>
        <v>0</v>
      </c>
      <c r="O26" s="6">
        <f t="shared" si="34"/>
        <v>0</v>
      </c>
      <c r="P26" s="6">
        <f t="shared" si="7"/>
        <v>0</v>
      </c>
      <c r="Q26" s="6">
        <f t="shared" si="8"/>
        <v>0</v>
      </c>
      <c r="R26" s="6">
        <f t="shared" si="9"/>
        <v>0</v>
      </c>
      <c r="S26" s="6">
        <f t="shared" si="10"/>
        <v>0</v>
      </c>
      <c r="T26" s="6">
        <f t="shared" si="11"/>
        <v>0</v>
      </c>
      <c r="U26" s="6">
        <f t="shared" si="12"/>
        <v>0</v>
      </c>
      <c r="V26" s="6">
        <f t="shared" si="13"/>
        <v>0</v>
      </c>
      <c r="W26" s="6">
        <f t="shared" si="14"/>
        <v>0</v>
      </c>
      <c r="X26" s="6">
        <f t="shared" si="15"/>
        <v>0</v>
      </c>
      <c r="Y26" s="6">
        <f t="shared" si="16"/>
        <v>0</v>
      </c>
      <c r="Z26" s="18" t="e">
        <f t="shared" si="17"/>
        <v>#DIV/0!</v>
      </c>
      <c r="AA26" s="6">
        <f t="shared" si="18"/>
        <v>0</v>
      </c>
      <c r="AB26" s="6">
        <f t="shared" si="19"/>
        <v>0</v>
      </c>
      <c r="AC26" s="6">
        <f t="shared" si="20"/>
        <v>0</v>
      </c>
      <c r="AD26" s="18" t="e">
        <f t="shared" si="21"/>
        <v>#DIV/0!</v>
      </c>
      <c r="AE26" s="6">
        <f t="shared" si="22"/>
        <v>0</v>
      </c>
      <c r="AF26" s="6">
        <f t="shared" si="23"/>
        <v>0</v>
      </c>
      <c r="AG26" s="6">
        <f t="shared" si="24"/>
        <v>0</v>
      </c>
      <c r="AH26" s="6">
        <f t="shared" si="25"/>
        <v>0</v>
      </c>
      <c r="AI26" s="6">
        <f t="shared" si="26"/>
        <v>0</v>
      </c>
      <c r="AJ26" s="6">
        <f t="shared" si="27"/>
        <v>0</v>
      </c>
      <c r="AK26" s="6">
        <f t="shared" si="28"/>
        <v>0</v>
      </c>
      <c r="AL26" s="18" t="e">
        <f t="shared" si="29"/>
        <v>#DIV/0!</v>
      </c>
    </row>
    <row r="27" spans="1:38" x14ac:dyDescent="0.25">
      <c r="H27" s="6">
        <f t="shared" si="33"/>
        <v>0</v>
      </c>
      <c r="I27" s="6">
        <f t="shared" si="2"/>
        <v>0</v>
      </c>
      <c r="J27" s="6">
        <f t="shared" si="3"/>
        <v>0</v>
      </c>
      <c r="K27" s="6">
        <v>0</v>
      </c>
      <c r="L27" s="6">
        <f t="shared" si="4"/>
        <v>0</v>
      </c>
      <c r="M27" s="6">
        <f t="shared" si="5"/>
        <v>0</v>
      </c>
      <c r="N27" s="6">
        <f t="shared" si="6"/>
        <v>0</v>
      </c>
      <c r="O27" s="6">
        <f t="shared" si="34"/>
        <v>0</v>
      </c>
      <c r="P27" s="6">
        <f t="shared" si="7"/>
        <v>0</v>
      </c>
      <c r="Q27" s="6">
        <f t="shared" si="8"/>
        <v>0</v>
      </c>
      <c r="R27" s="6">
        <f t="shared" si="9"/>
        <v>0</v>
      </c>
      <c r="S27" s="6">
        <f t="shared" si="10"/>
        <v>0</v>
      </c>
      <c r="T27" s="6">
        <f t="shared" si="11"/>
        <v>0</v>
      </c>
      <c r="U27" s="6">
        <f t="shared" si="12"/>
        <v>0</v>
      </c>
      <c r="V27" s="6">
        <f t="shared" si="13"/>
        <v>0</v>
      </c>
      <c r="W27" s="6">
        <f t="shared" si="14"/>
        <v>0</v>
      </c>
      <c r="X27" s="6">
        <f t="shared" si="15"/>
        <v>0</v>
      </c>
      <c r="Y27" s="6">
        <f t="shared" si="16"/>
        <v>0</v>
      </c>
      <c r="Z27" s="18" t="e">
        <f t="shared" si="17"/>
        <v>#DIV/0!</v>
      </c>
      <c r="AA27" s="6">
        <f t="shared" si="18"/>
        <v>0</v>
      </c>
      <c r="AB27" s="6">
        <f t="shared" si="19"/>
        <v>0</v>
      </c>
      <c r="AC27" s="6">
        <f t="shared" si="20"/>
        <v>0</v>
      </c>
      <c r="AD27" s="18" t="e">
        <f t="shared" si="21"/>
        <v>#DIV/0!</v>
      </c>
      <c r="AE27" s="6">
        <f t="shared" si="22"/>
        <v>0</v>
      </c>
      <c r="AF27" s="6">
        <f t="shared" si="23"/>
        <v>0</v>
      </c>
      <c r="AG27" s="6">
        <f t="shared" si="24"/>
        <v>0</v>
      </c>
      <c r="AH27" s="6">
        <f t="shared" si="25"/>
        <v>0</v>
      </c>
      <c r="AI27" s="6">
        <f t="shared" si="26"/>
        <v>0</v>
      </c>
      <c r="AJ27" s="6">
        <f t="shared" si="27"/>
        <v>0</v>
      </c>
      <c r="AK27" s="6">
        <f t="shared" si="28"/>
        <v>0</v>
      </c>
      <c r="AL27" s="18" t="e">
        <f t="shared" si="29"/>
        <v>#DIV/0!</v>
      </c>
    </row>
    <row r="28" spans="1:38" x14ac:dyDescent="0.25">
      <c r="H28" s="6">
        <f t="shared" si="33"/>
        <v>0</v>
      </c>
      <c r="I28" s="6">
        <f t="shared" si="2"/>
        <v>0</v>
      </c>
      <c r="J28" s="6">
        <f t="shared" si="3"/>
        <v>0</v>
      </c>
      <c r="K28" s="6">
        <v>0</v>
      </c>
      <c r="L28" s="6">
        <f t="shared" si="4"/>
        <v>0</v>
      </c>
      <c r="M28" s="6">
        <f t="shared" si="5"/>
        <v>0</v>
      </c>
      <c r="N28" s="6">
        <f t="shared" si="6"/>
        <v>0</v>
      </c>
      <c r="O28" s="6">
        <f t="shared" si="34"/>
        <v>0</v>
      </c>
      <c r="P28" s="6">
        <f t="shared" si="7"/>
        <v>0</v>
      </c>
      <c r="Q28" s="6">
        <f t="shared" si="8"/>
        <v>0</v>
      </c>
      <c r="R28" s="6">
        <f t="shared" si="9"/>
        <v>0</v>
      </c>
      <c r="S28" s="6">
        <f t="shared" si="10"/>
        <v>0</v>
      </c>
      <c r="T28" s="6">
        <f t="shared" si="11"/>
        <v>0</v>
      </c>
      <c r="U28" s="6">
        <f t="shared" si="12"/>
        <v>0</v>
      </c>
      <c r="V28" s="6">
        <f t="shared" si="13"/>
        <v>0</v>
      </c>
      <c r="W28" s="6">
        <f t="shared" si="14"/>
        <v>0</v>
      </c>
      <c r="X28" s="6">
        <f t="shared" si="15"/>
        <v>0</v>
      </c>
      <c r="Y28" s="6">
        <f t="shared" si="16"/>
        <v>0</v>
      </c>
      <c r="Z28" s="18" t="e">
        <f t="shared" si="17"/>
        <v>#DIV/0!</v>
      </c>
      <c r="AA28" s="6">
        <f t="shared" si="18"/>
        <v>0</v>
      </c>
      <c r="AB28" s="6">
        <f t="shared" si="19"/>
        <v>0</v>
      </c>
      <c r="AC28" s="6">
        <f t="shared" si="20"/>
        <v>0</v>
      </c>
      <c r="AD28" s="18" t="e">
        <f t="shared" si="21"/>
        <v>#DIV/0!</v>
      </c>
      <c r="AE28" s="6">
        <f t="shared" si="22"/>
        <v>0</v>
      </c>
      <c r="AF28" s="6">
        <f t="shared" si="23"/>
        <v>0</v>
      </c>
      <c r="AG28" s="6">
        <f t="shared" si="24"/>
        <v>0</v>
      </c>
      <c r="AH28" s="6">
        <f t="shared" si="25"/>
        <v>0</v>
      </c>
      <c r="AI28" s="6">
        <f t="shared" si="26"/>
        <v>0</v>
      </c>
      <c r="AJ28" s="6">
        <f t="shared" si="27"/>
        <v>0</v>
      </c>
      <c r="AK28" s="6">
        <f t="shared" si="28"/>
        <v>0</v>
      </c>
      <c r="AL28" s="18" t="e">
        <f t="shared" si="29"/>
        <v>#DIV/0!</v>
      </c>
    </row>
    <row r="29" spans="1:38" x14ac:dyDescent="0.25">
      <c r="H29" s="6">
        <f t="shared" si="33"/>
        <v>0</v>
      </c>
      <c r="I29" s="6">
        <f t="shared" si="2"/>
        <v>0</v>
      </c>
      <c r="J29" s="6">
        <f t="shared" si="3"/>
        <v>0</v>
      </c>
      <c r="K29" s="6">
        <v>0</v>
      </c>
      <c r="L29" s="6">
        <f t="shared" si="4"/>
        <v>0</v>
      </c>
      <c r="M29" s="6">
        <f t="shared" si="5"/>
        <v>0</v>
      </c>
      <c r="N29" s="6">
        <f t="shared" si="6"/>
        <v>0</v>
      </c>
      <c r="O29" s="6">
        <f t="shared" si="34"/>
        <v>0</v>
      </c>
      <c r="P29" s="6">
        <f t="shared" si="7"/>
        <v>0</v>
      </c>
      <c r="Q29" s="6">
        <f t="shared" si="8"/>
        <v>0</v>
      </c>
      <c r="R29" s="6">
        <f t="shared" si="9"/>
        <v>0</v>
      </c>
      <c r="S29" s="6">
        <f t="shared" si="10"/>
        <v>0</v>
      </c>
      <c r="T29" s="6">
        <f t="shared" si="11"/>
        <v>0</v>
      </c>
      <c r="U29" s="6">
        <f t="shared" si="12"/>
        <v>0</v>
      </c>
      <c r="V29" s="6">
        <f t="shared" si="13"/>
        <v>0</v>
      </c>
      <c r="W29" s="6">
        <f t="shared" si="14"/>
        <v>0</v>
      </c>
      <c r="X29" s="6">
        <f t="shared" si="15"/>
        <v>0</v>
      </c>
      <c r="Y29" s="6">
        <f t="shared" si="16"/>
        <v>0</v>
      </c>
      <c r="Z29" s="18" t="e">
        <f t="shared" si="17"/>
        <v>#DIV/0!</v>
      </c>
      <c r="AA29" s="6">
        <f t="shared" si="18"/>
        <v>0</v>
      </c>
      <c r="AB29" s="6">
        <f t="shared" si="19"/>
        <v>0</v>
      </c>
      <c r="AC29" s="6">
        <f t="shared" si="20"/>
        <v>0</v>
      </c>
      <c r="AD29" s="18" t="e">
        <f t="shared" si="21"/>
        <v>#DIV/0!</v>
      </c>
      <c r="AE29" s="6">
        <f t="shared" si="22"/>
        <v>0</v>
      </c>
      <c r="AF29" s="6">
        <f t="shared" si="23"/>
        <v>0</v>
      </c>
      <c r="AG29" s="6">
        <f t="shared" si="24"/>
        <v>0</v>
      </c>
      <c r="AH29" s="6">
        <f t="shared" si="25"/>
        <v>0</v>
      </c>
      <c r="AI29" s="6">
        <f t="shared" si="26"/>
        <v>0</v>
      </c>
      <c r="AJ29" s="6">
        <f t="shared" si="27"/>
        <v>0</v>
      </c>
      <c r="AK29" s="6">
        <f t="shared" si="28"/>
        <v>0</v>
      </c>
      <c r="AL29" s="18" t="e">
        <f t="shared" si="29"/>
        <v>#DIV/0!</v>
      </c>
    </row>
    <row r="30" spans="1:38" x14ac:dyDescent="0.25">
      <c r="H30" s="6">
        <f t="shared" si="33"/>
        <v>0</v>
      </c>
      <c r="I30" s="6">
        <f t="shared" si="2"/>
        <v>0</v>
      </c>
      <c r="J30" s="6">
        <f t="shared" si="3"/>
        <v>0</v>
      </c>
      <c r="K30" s="6">
        <v>0</v>
      </c>
      <c r="L30" s="6">
        <f t="shared" si="4"/>
        <v>0</v>
      </c>
      <c r="M30" s="6">
        <f t="shared" si="5"/>
        <v>0</v>
      </c>
      <c r="N30" s="6">
        <f t="shared" si="6"/>
        <v>0</v>
      </c>
      <c r="O30" s="6">
        <f t="shared" si="34"/>
        <v>0</v>
      </c>
      <c r="P30" s="6">
        <f t="shared" si="7"/>
        <v>0</v>
      </c>
      <c r="Q30" s="6">
        <f t="shared" si="8"/>
        <v>0</v>
      </c>
      <c r="R30" s="6">
        <f t="shared" si="9"/>
        <v>0</v>
      </c>
      <c r="S30" s="6">
        <f t="shared" si="10"/>
        <v>0</v>
      </c>
      <c r="T30" s="6">
        <f t="shared" si="11"/>
        <v>0</v>
      </c>
      <c r="U30" s="6">
        <f t="shared" si="12"/>
        <v>0</v>
      </c>
      <c r="V30" s="6">
        <f t="shared" si="13"/>
        <v>0</v>
      </c>
      <c r="W30" s="6">
        <f t="shared" si="14"/>
        <v>0</v>
      </c>
      <c r="X30" s="6">
        <f t="shared" si="15"/>
        <v>0</v>
      </c>
      <c r="Y30" s="6">
        <f t="shared" si="16"/>
        <v>0</v>
      </c>
      <c r="Z30" s="18" t="e">
        <f t="shared" si="17"/>
        <v>#DIV/0!</v>
      </c>
      <c r="AA30" s="6">
        <f t="shared" si="18"/>
        <v>0</v>
      </c>
      <c r="AB30" s="6">
        <f t="shared" si="19"/>
        <v>0</v>
      </c>
      <c r="AC30" s="6">
        <f t="shared" si="20"/>
        <v>0</v>
      </c>
      <c r="AD30" s="18" t="e">
        <f t="shared" si="21"/>
        <v>#DIV/0!</v>
      </c>
      <c r="AE30" s="6">
        <f t="shared" si="22"/>
        <v>0</v>
      </c>
      <c r="AF30" s="6">
        <f t="shared" si="23"/>
        <v>0</v>
      </c>
      <c r="AG30" s="6">
        <f t="shared" si="24"/>
        <v>0</v>
      </c>
      <c r="AH30" s="6">
        <f t="shared" si="25"/>
        <v>0</v>
      </c>
      <c r="AI30" s="6">
        <f t="shared" si="26"/>
        <v>0</v>
      </c>
      <c r="AJ30" s="6">
        <f t="shared" si="27"/>
        <v>0</v>
      </c>
      <c r="AK30" s="6">
        <f t="shared" si="28"/>
        <v>0</v>
      </c>
      <c r="AL30" s="18" t="e">
        <f t="shared" si="29"/>
        <v>#DIV/0!</v>
      </c>
    </row>
    <row r="31" spans="1:38" x14ac:dyDescent="0.25">
      <c r="H31" s="6">
        <f t="shared" si="33"/>
        <v>0</v>
      </c>
      <c r="I31" s="6">
        <f t="shared" si="2"/>
        <v>0</v>
      </c>
      <c r="J31" s="6">
        <f t="shared" si="3"/>
        <v>0</v>
      </c>
      <c r="K31" s="6">
        <v>0</v>
      </c>
      <c r="L31" s="6">
        <f t="shared" si="4"/>
        <v>0</v>
      </c>
      <c r="M31" s="6">
        <f t="shared" si="5"/>
        <v>0</v>
      </c>
      <c r="N31" s="6">
        <f t="shared" si="6"/>
        <v>0</v>
      </c>
      <c r="O31" s="6">
        <f t="shared" si="34"/>
        <v>0</v>
      </c>
      <c r="P31" s="6">
        <f t="shared" si="7"/>
        <v>0</v>
      </c>
      <c r="Q31" s="6">
        <f t="shared" si="8"/>
        <v>0</v>
      </c>
      <c r="R31" s="6">
        <f t="shared" si="9"/>
        <v>0</v>
      </c>
      <c r="S31" s="6">
        <f t="shared" si="10"/>
        <v>0</v>
      </c>
      <c r="T31" s="6">
        <f t="shared" si="11"/>
        <v>0</v>
      </c>
      <c r="U31" s="6">
        <f t="shared" si="12"/>
        <v>0</v>
      </c>
      <c r="V31" s="6">
        <f t="shared" si="13"/>
        <v>0</v>
      </c>
      <c r="W31" s="6">
        <f t="shared" si="14"/>
        <v>0</v>
      </c>
      <c r="X31" s="6">
        <f t="shared" si="15"/>
        <v>0</v>
      </c>
      <c r="Y31" s="6">
        <f t="shared" si="16"/>
        <v>0</v>
      </c>
      <c r="Z31" s="18" t="e">
        <f t="shared" si="17"/>
        <v>#DIV/0!</v>
      </c>
      <c r="AA31" s="6">
        <f t="shared" si="18"/>
        <v>0</v>
      </c>
      <c r="AB31" s="6">
        <f t="shared" si="19"/>
        <v>0</v>
      </c>
      <c r="AC31" s="6">
        <f t="shared" si="20"/>
        <v>0</v>
      </c>
      <c r="AD31" s="18" t="e">
        <f t="shared" si="21"/>
        <v>#DIV/0!</v>
      </c>
      <c r="AE31" s="6">
        <f t="shared" si="22"/>
        <v>0</v>
      </c>
      <c r="AF31" s="6">
        <f t="shared" si="23"/>
        <v>0</v>
      </c>
      <c r="AG31" s="6">
        <f t="shared" si="24"/>
        <v>0</v>
      </c>
      <c r="AH31" s="6">
        <f t="shared" si="25"/>
        <v>0</v>
      </c>
      <c r="AI31" s="6">
        <f t="shared" si="26"/>
        <v>0</v>
      </c>
      <c r="AJ31" s="6">
        <f t="shared" si="27"/>
        <v>0</v>
      </c>
      <c r="AK31" s="6">
        <f t="shared" si="28"/>
        <v>0</v>
      </c>
      <c r="AL31" s="18" t="e">
        <f t="shared" si="29"/>
        <v>#DIV/0!</v>
      </c>
    </row>
    <row r="32" spans="1:38" x14ac:dyDescent="0.25">
      <c r="H32" s="6">
        <f t="shared" si="33"/>
        <v>0</v>
      </c>
      <c r="I32" s="6">
        <f t="shared" si="2"/>
        <v>0</v>
      </c>
      <c r="J32" s="6">
        <f t="shared" si="3"/>
        <v>0</v>
      </c>
      <c r="K32" s="6">
        <v>0</v>
      </c>
      <c r="L32" s="6">
        <f t="shared" si="4"/>
        <v>0</v>
      </c>
      <c r="M32" s="6">
        <f t="shared" si="5"/>
        <v>0</v>
      </c>
      <c r="N32" s="6">
        <f t="shared" si="6"/>
        <v>0</v>
      </c>
      <c r="O32" s="6">
        <f t="shared" si="34"/>
        <v>0</v>
      </c>
      <c r="P32" s="6">
        <f t="shared" si="7"/>
        <v>0</v>
      </c>
      <c r="Q32" s="6">
        <f t="shared" si="8"/>
        <v>0</v>
      </c>
      <c r="R32" s="6">
        <f t="shared" si="9"/>
        <v>0</v>
      </c>
      <c r="S32" s="6">
        <f t="shared" si="10"/>
        <v>0</v>
      </c>
      <c r="T32" s="6">
        <f t="shared" si="11"/>
        <v>0</v>
      </c>
      <c r="U32" s="6">
        <f t="shared" si="12"/>
        <v>0</v>
      </c>
      <c r="V32" s="6">
        <f t="shared" si="13"/>
        <v>0</v>
      </c>
      <c r="W32" s="6">
        <f t="shared" si="14"/>
        <v>0</v>
      </c>
      <c r="X32" s="6">
        <f t="shared" si="15"/>
        <v>0</v>
      </c>
      <c r="Y32" s="6">
        <f t="shared" si="16"/>
        <v>0</v>
      </c>
      <c r="Z32" s="18" t="e">
        <f t="shared" si="17"/>
        <v>#DIV/0!</v>
      </c>
      <c r="AA32" s="6">
        <f t="shared" si="18"/>
        <v>0</v>
      </c>
      <c r="AB32" s="6">
        <f t="shared" si="19"/>
        <v>0</v>
      </c>
      <c r="AC32" s="6">
        <f t="shared" si="20"/>
        <v>0</v>
      </c>
      <c r="AD32" s="18" t="e">
        <f t="shared" si="21"/>
        <v>#DIV/0!</v>
      </c>
      <c r="AE32" s="6">
        <f t="shared" si="22"/>
        <v>0</v>
      </c>
      <c r="AF32" s="6">
        <f t="shared" si="23"/>
        <v>0</v>
      </c>
      <c r="AG32" s="6">
        <f t="shared" si="24"/>
        <v>0</v>
      </c>
      <c r="AH32" s="6">
        <f t="shared" si="25"/>
        <v>0</v>
      </c>
      <c r="AI32" s="6">
        <f t="shared" si="26"/>
        <v>0</v>
      </c>
      <c r="AJ32" s="6">
        <f t="shared" si="27"/>
        <v>0</v>
      </c>
      <c r="AK32" s="6">
        <f t="shared" si="28"/>
        <v>0</v>
      </c>
      <c r="AL32" s="18" t="e">
        <f t="shared" si="29"/>
        <v>#DIV/0!</v>
      </c>
    </row>
    <row r="33" spans="8:38" x14ac:dyDescent="0.25">
      <c r="H33" s="6">
        <f t="shared" si="33"/>
        <v>0</v>
      </c>
      <c r="I33" s="6">
        <f t="shared" si="2"/>
        <v>0</v>
      </c>
      <c r="J33" s="6">
        <f t="shared" si="3"/>
        <v>0</v>
      </c>
      <c r="K33" s="6">
        <v>0</v>
      </c>
      <c r="L33" s="6">
        <f t="shared" si="4"/>
        <v>0</v>
      </c>
      <c r="M33" s="6">
        <f t="shared" si="5"/>
        <v>0</v>
      </c>
      <c r="N33" s="6">
        <f t="shared" si="6"/>
        <v>0</v>
      </c>
      <c r="O33" s="6">
        <f t="shared" si="34"/>
        <v>0</v>
      </c>
      <c r="P33" s="6">
        <f t="shared" si="7"/>
        <v>0</v>
      </c>
      <c r="Q33" s="6">
        <f t="shared" si="8"/>
        <v>0</v>
      </c>
      <c r="R33" s="6">
        <f t="shared" si="9"/>
        <v>0</v>
      </c>
      <c r="S33" s="6">
        <f t="shared" si="10"/>
        <v>0</v>
      </c>
      <c r="T33" s="6">
        <f t="shared" si="11"/>
        <v>0</v>
      </c>
      <c r="U33" s="6">
        <f t="shared" si="12"/>
        <v>0</v>
      </c>
      <c r="V33" s="6">
        <f t="shared" si="13"/>
        <v>0</v>
      </c>
      <c r="W33" s="6">
        <f t="shared" si="14"/>
        <v>0</v>
      </c>
      <c r="X33" s="6">
        <f t="shared" si="15"/>
        <v>0</v>
      </c>
      <c r="Y33" s="6">
        <f t="shared" si="16"/>
        <v>0</v>
      </c>
      <c r="Z33" s="18" t="e">
        <f t="shared" si="17"/>
        <v>#DIV/0!</v>
      </c>
      <c r="AA33" s="6">
        <f t="shared" si="18"/>
        <v>0</v>
      </c>
      <c r="AB33" s="6">
        <f t="shared" si="19"/>
        <v>0</v>
      </c>
      <c r="AC33" s="6">
        <f t="shared" si="20"/>
        <v>0</v>
      </c>
      <c r="AD33" s="18" t="e">
        <f t="shared" si="21"/>
        <v>#DIV/0!</v>
      </c>
      <c r="AE33" s="6">
        <f t="shared" si="22"/>
        <v>0</v>
      </c>
      <c r="AF33" s="6">
        <f t="shared" si="23"/>
        <v>0</v>
      </c>
      <c r="AG33" s="6">
        <f t="shared" si="24"/>
        <v>0</v>
      </c>
      <c r="AH33" s="6">
        <f t="shared" si="25"/>
        <v>0</v>
      </c>
      <c r="AI33" s="6">
        <f t="shared" si="26"/>
        <v>0</v>
      </c>
      <c r="AJ33" s="6">
        <f t="shared" si="27"/>
        <v>0</v>
      </c>
      <c r="AK33" s="6">
        <f t="shared" si="28"/>
        <v>0</v>
      </c>
      <c r="AL33" s="18" t="e">
        <f t="shared" si="29"/>
        <v>#DIV/0!</v>
      </c>
    </row>
    <row r="34" spans="8:38" x14ac:dyDescent="0.25">
      <c r="H34" s="6">
        <f t="shared" si="33"/>
        <v>0</v>
      </c>
      <c r="I34" s="6">
        <f t="shared" si="2"/>
        <v>0</v>
      </c>
      <c r="J34" s="6">
        <f t="shared" si="3"/>
        <v>0</v>
      </c>
      <c r="K34" s="6">
        <v>0</v>
      </c>
      <c r="L34" s="6">
        <f t="shared" si="4"/>
        <v>0</v>
      </c>
      <c r="M34" s="6">
        <f t="shared" si="5"/>
        <v>0</v>
      </c>
      <c r="N34" s="6">
        <f t="shared" si="6"/>
        <v>0</v>
      </c>
      <c r="O34" s="6">
        <f t="shared" si="34"/>
        <v>0</v>
      </c>
      <c r="P34" s="6">
        <f t="shared" si="7"/>
        <v>0</v>
      </c>
      <c r="Q34" s="6">
        <f t="shared" si="8"/>
        <v>0</v>
      </c>
      <c r="R34" s="6">
        <f t="shared" si="9"/>
        <v>0</v>
      </c>
      <c r="S34" s="6">
        <f t="shared" si="10"/>
        <v>0</v>
      </c>
      <c r="T34" s="6">
        <f t="shared" si="11"/>
        <v>0</v>
      </c>
      <c r="U34" s="6">
        <f t="shared" si="12"/>
        <v>0</v>
      </c>
      <c r="V34" s="6">
        <f t="shared" si="13"/>
        <v>0</v>
      </c>
      <c r="W34" s="6">
        <f t="shared" si="14"/>
        <v>0</v>
      </c>
      <c r="X34" s="6">
        <f t="shared" si="15"/>
        <v>0</v>
      </c>
      <c r="Y34" s="6">
        <f t="shared" si="16"/>
        <v>0</v>
      </c>
      <c r="Z34" s="18" t="e">
        <f t="shared" si="17"/>
        <v>#DIV/0!</v>
      </c>
      <c r="AA34" s="6">
        <f t="shared" si="18"/>
        <v>0</v>
      </c>
      <c r="AB34" s="6">
        <f t="shared" si="19"/>
        <v>0</v>
      </c>
      <c r="AC34" s="6">
        <f t="shared" si="20"/>
        <v>0</v>
      </c>
      <c r="AD34" s="18" t="e">
        <f t="shared" si="21"/>
        <v>#DIV/0!</v>
      </c>
      <c r="AE34" s="6">
        <f t="shared" si="22"/>
        <v>0</v>
      </c>
      <c r="AF34" s="6">
        <f t="shared" si="23"/>
        <v>0</v>
      </c>
      <c r="AG34" s="6">
        <f t="shared" si="24"/>
        <v>0</v>
      </c>
      <c r="AH34" s="6">
        <f t="shared" si="25"/>
        <v>0</v>
      </c>
      <c r="AI34" s="6">
        <f t="shared" si="26"/>
        <v>0</v>
      </c>
      <c r="AJ34" s="6">
        <f t="shared" si="27"/>
        <v>0</v>
      </c>
      <c r="AK34" s="6">
        <f t="shared" si="28"/>
        <v>0</v>
      </c>
      <c r="AL34" s="18" t="e">
        <f t="shared" si="29"/>
        <v>#DIV/0!</v>
      </c>
    </row>
    <row r="35" spans="8:38" x14ac:dyDescent="0.25">
      <c r="H35" s="6">
        <f t="shared" si="33"/>
        <v>0</v>
      </c>
      <c r="I35" s="6">
        <f t="shared" si="2"/>
        <v>0</v>
      </c>
      <c r="J35" s="6">
        <f t="shared" si="3"/>
        <v>0</v>
      </c>
      <c r="K35" s="6">
        <v>0</v>
      </c>
      <c r="L35" s="6">
        <f t="shared" si="4"/>
        <v>0</v>
      </c>
      <c r="M35" s="6">
        <f t="shared" si="5"/>
        <v>0</v>
      </c>
      <c r="N35" s="6">
        <f t="shared" si="6"/>
        <v>0</v>
      </c>
      <c r="O35" s="6">
        <f t="shared" si="34"/>
        <v>0</v>
      </c>
      <c r="P35" s="6">
        <f t="shared" si="7"/>
        <v>0</v>
      </c>
      <c r="Q35" s="6">
        <f t="shared" si="8"/>
        <v>0</v>
      </c>
      <c r="R35" s="6">
        <f t="shared" si="9"/>
        <v>0</v>
      </c>
      <c r="S35" s="6">
        <f t="shared" si="10"/>
        <v>0</v>
      </c>
      <c r="T35" s="6">
        <f t="shared" si="11"/>
        <v>0</v>
      </c>
      <c r="U35" s="6">
        <f t="shared" si="12"/>
        <v>0</v>
      </c>
      <c r="V35" s="6">
        <f t="shared" si="13"/>
        <v>0</v>
      </c>
      <c r="W35" s="6">
        <f t="shared" si="14"/>
        <v>0</v>
      </c>
      <c r="X35" s="6">
        <f t="shared" si="15"/>
        <v>0</v>
      </c>
      <c r="Y35" s="6">
        <f t="shared" si="16"/>
        <v>0</v>
      </c>
      <c r="Z35" s="18" t="e">
        <f t="shared" si="17"/>
        <v>#DIV/0!</v>
      </c>
      <c r="AA35" s="6">
        <f t="shared" si="18"/>
        <v>0</v>
      </c>
      <c r="AB35" s="6">
        <f t="shared" si="19"/>
        <v>0</v>
      </c>
      <c r="AC35" s="6">
        <f t="shared" si="20"/>
        <v>0</v>
      </c>
      <c r="AD35" s="18" t="e">
        <f t="shared" si="21"/>
        <v>#DIV/0!</v>
      </c>
      <c r="AE35" s="6">
        <f t="shared" si="22"/>
        <v>0</v>
      </c>
      <c r="AF35" s="6">
        <f t="shared" si="23"/>
        <v>0</v>
      </c>
      <c r="AG35" s="6">
        <f t="shared" si="24"/>
        <v>0</v>
      </c>
      <c r="AH35" s="6">
        <f t="shared" si="25"/>
        <v>0</v>
      </c>
      <c r="AI35" s="6">
        <f t="shared" si="26"/>
        <v>0</v>
      </c>
      <c r="AJ35" s="6">
        <f t="shared" si="27"/>
        <v>0</v>
      </c>
      <c r="AK35" s="6">
        <f t="shared" si="28"/>
        <v>0</v>
      </c>
      <c r="AL35" s="18" t="e">
        <f t="shared" si="29"/>
        <v>#DIV/0!</v>
      </c>
    </row>
    <row r="36" spans="8:38" x14ac:dyDescent="0.25">
      <c r="H36" s="6">
        <f t="shared" si="33"/>
        <v>0</v>
      </c>
      <c r="I36" s="6">
        <f t="shared" si="2"/>
        <v>0</v>
      </c>
      <c r="J36" s="6">
        <f t="shared" si="3"/>
        <v>0</v>
      </c>
      <c r="K36" s="6">
        <v>0</v>
      </c>
      <c r="L36" s="6">
        <f t="shared" si="4"/>
        <v>0</v>
      </c>
      <c r="M36" s="6">
        <f t="shared" si="5"/>
        <v>0</v>
      </c>
      <c r="N36" s="6">
        <f t="shared" si="6"/>
        <v>0</v>
      </c>
      <c r="O36" s="6">
        <f t="shared" si="34"/>
        <v>0</v>
      </c>
      <c r="P36" s="6">
        <f t="shared" si="7"/>
        <v>0</v>
      </c>
      <c r="Q36" s="6">
        <f t="shared" si="8"/>
        <v>0</v>
      </c>
      <c r="R36" s="6">
        <f t="shared" si="9"/>
        <v>0</v>
      </c>
      <c r="S36" s="6">
        <f t="shared" si="10"/>
        <v>0</v>
      </c>
      <c r="T36" s="6">
        <f t="shared" si="11"/>
        <v>0</v>
      </c>
      <c r="U36" s="6">
        <f t="shared" si="12"/>
        <v>0</v>
      </c>
      <c r="V36" s="6">
        <f t="shared" si="13"/>
        <v>0</v>
      </c>
      <c r="W36" s="6">
        <f t="shared" si="14"/>
        <v>0</v>
      </c>
      <c r="X36" s="6">
        <f t="shared" si="15"/>
        <v>0</v>
      </c>
      <c r="Y36" s="6">
        <f t="shared" si="16"/>
        <v>0</v>
      </c>
      <c r="Z36" s="18" t="e">
        <f t="shared" si="17"/>
        <v>#DIV/0!</v>
      </c>
      <c r="AA36" s="6">
        <f t="shared" si="18"/>
        <v>0</v>
      </c>
      <c r="AB36" s="6">
        <f t="shared" si="19"/>
        <v>0</v>
      </c>
      <c r="AC36" s="6">
        <f t="shared" si="20"/>
        <v>0</v>
      </c>
      <c r="AD36" s="18" t="e">
        <f t="shared" si="21"/>
        <v>#DIV/0!</v>
      </c>
      <c r="AE36" s="6">
        <f t="shared" si="22"/>
        <v>0</v>
      </c>
      <c r="AF36" s="6">
        <f t="shared" si="23"/>
        <v>0</v>
      </c>
      <c r="AG36" s="6">
        <f t="shared" si="24"/>
        <v>0</v>
      </c>
      <c r="AH36" s="6">
        <f t="shared" si="25"/>
        <v>0</v>
      </c>
      <c r="AI36" s="6">
        <f t="shared" si="26"/>
        <v>0</v>
      </c>
      <c r="AJ36" s="6">
        <f t="shared" si="27"/>
        <v>0</v>
      </c>
      <c r="AK36" s="6">
        <f t="shared" si="28"/>
        <v>0</v>
      </c>
      <c r="AL36" s="18" t="e">
        <f t="shared" si="29"/>
        <v>#DIV/0!</v>
      </c>
    </row>
    <row r="37" spans="8:38" x14ac:dyDescent="0.25">
      <c r="H37" s="6">
        <f t="shared" si="33"/>
        <v>0</v>
      </c>
      <c r="I37" s="6">
        <f t="shared" si="2"/>
        <v>0</v>
      </c>
      <c r="J37" s="6">
        <f t="shared" si="3"/>
        <v>0</v>
      </c>
      <c r="K37" s="6">
        <v>0</v>
      </c>
      <c r="L37" s="6">
        <f t="shared" si="4"/>
        <v>0</v>
      </c>
      <c r="M37" s="6">
        <f t="shared" si="5"/>
        <v>0</v>
      </c>
      <c r="N37" s="6">
        <f t="shared" si="6"/>
        <v>0</v>
      </c>
      <c r="O37" s="6">
        <f t="shared" si="34"/>
        <v>0</v>
      </c>
      <c r="P37" s="6">
        <f t="shared" si="7"/>
        <v>0</v>
      </c>
      <c r="Q37" s="6">
        <f t="shared" si="8"/>
        <v>0</v>
      </c>
      <c r="R37" s="6">
        <f t="shared" si="9"/>
        <v>0</v>
      </c>
      <c r="S37" s="6">
        <f t="shared" si="10"/>
        <v>0</v>
      </c>
      <c r="T37" s="6">
        <f t="shared" si="11"/>
        <v>0</v>
      </c>
      <c r="U37" s="6">
        <f t="shared" si="12"/>
        <v>0</v>
      </c>
      <c r="V37" s="6">
        <f t="shared" si="13"/>
        <v>0</v>
      </c>
      <c r="W37" s="6">
        <f t="shared" si="14"/>
        <v>0</v>
      </c>
      <c r="X37" s="6">
        <f t="shared" si="15"/>
        <v>0</v>
      </c>
      <c r="Y37" s="6">
        <f t="shared" si="16"/>
        <v>0</v>
      </c>
      <c r="Z37" s="18" t="e">
        <f t="shared" si="17"/>
        <v>#DIV/0!</v>
      </c>
      <c r="AA37" s="6">
        <f t="shared" si="18"/>
        <v>0</v>
      </c>
      <c r="AB37" s="6">
        <f t="shared" si="19"/>
        <v>0</v>
      </c>
      <c r="AC37" s="6">
        <f t="shared" si="20"/>
        <v>0</v>
      </c>
      <c r="AD37" s="18" t="e">
        <f t="shared" si="21"/>
        <v>#DIV/0!</v>
      </c>
      <c r="AE37" s="6">
        <f t="shared" si="22"/>
        <v>0</v>
      </c>
      <c r="AF37" s="6">
        <f t="shared" si="23"/>
        <v>0</v>
      </c>
      <c r="AG37" s="6">
        <f t="shared" si="24"/>
        <v>0</v>
      </c>
      <c r="AH37" s="6">
        <f t="shared" si="25"/>
        <v>0</v>
      </c>
      <c r="AI37" s="6">
        <f t="shared" si="26"/>
        <v>0</v>
      </c>
      <c r="AJ37" s="6">
        <f t="shared" si="27"/>
        <v>0</v>
      </c>
      <c r="AK37" s="6">
        <f t="shared" si="28"/>
        <v>0</v>
      </c>
      <c r="AL37" s="18" t="e">
        <f t="shared" si="29"/>
        <v>#DIV/0!</v>
      </c>
    </row>
    <row r="38" spans="8:38" x14ac:dyDescent="0.25">
      <c r="H38" s="6">
        <f t="shared" si="33"/>
        <v>0</v>
      </c>
      <c r="I38" s="6">
        <f t="shared" si="2"/>
        <v>0</v>
      </c>
      <c r="J38" s="6">
        <f t="shared" si="3"/>
        <v>0</v>
      </c>
      <c r="K38" s="6">
        <v>0</v>
      </c>
      <c r="L38" s="6">
        <f t="shared" si="4"/>
        <v>0</v>
      </c>
      <c r="M38" s="6">
        <f t="shared" si="5"/>
        <v>0</v>
      </c>
      <c r="N38" s="6">
        <f t="shared" si="6"/>
        <v>0</v>
      </c>
      <c r="O38" s="6">
        <f t="shared" si="34"/>
        <v>0</v>
      </c>
      <c r="P38" s="6">
        <f t="shared" si="7"/>
        <v>0</v>
      </c>
      <c r="Q38" s="6">
        <f t="shared" si="8"/>
        <v>0</v>
      </c>
      <c r="R38" s="6">
        <f t="shared" si="9"/>
        <v>0</v>
      </c>
      <c r="S38" s="6">
        <f t="shared" si="10"/>
        <v>0</v>
      </c>
      <c r="T38" s="6">
        <f t="shared" si="11"/>
        <v>0</v>
      </c>
      <c r="U38" s="6">
        <f t="shared" si="12"/>
        <v>0</v>
      </c>
      <c r="V38" s="6">
        <f t="shared" si="13"/>
        <v>0</v>
      </c>
      <c r="W38" s="6">
        <f t="shared" si="14"/>
        <v>0</v>
      </c>
      <c r="X38" s="6">
        <f t="shared" si="15"/>
        <v>0</v>
      </c>
      <c r="Y38" s="6">
        <f t="shared" si="16"/>
        <v>0</v>
      </c>
      <c r="Z38" s="18" t="e">
        <f t="shared" si="17"/>
        <v>#DIV/0!</v>
      </c>
      <c r="AA38" s="6">
        <f t="shared" si="18"/>
        <v>0</v>
      </c>
      <c r="AB38" s="6">
        <f t="shared" si="19"/>
        <v>0</v>
      </c>
      <c r="AC38" s="6">
        <f t="shared" si="20"/>
        <v>0</v>
      </c>
      <c r="AD38" s="18" t="e">
        <f t="shared" si="21"/>
        <v>#DIV/0!</v>
      </c>
      <c r="AE38" s="6">
        <f t="shared" si="22"/>
        <v>0</v>
      </c>
      <c r="AF38" s="6">
        <f t="shared" si="23"/>
        <v>0</v>
      </c>
      <c r="AG38" s="6">
        <f t="shared" si="24"/>
        <v>0</v>
      </c>
      <c r="AH38" s="6">
        <f t="shared" si="25"/>
        <v>0</v>
      </c>
      <c r="AI38" s="6">
        <f t="shared" si="26"/>
        <v>0</v>
      </c>
      <c r="AJ38" s="6">
        <f t="shared" si="27"/>
        <v>0</v>
      </c>
      <c r="AK38" s="6">
        <f t="shared" si="28"/>
        <v>0</v>
      </c>
      <c r="AL38" s="18" t="e">
        <f t="shared" si="29"/>
        <v>#DIV/0!</v>
      </c>
    </row>
    <row r="39" spans="8:38" x14ac:dyDescent="0.25">
      <c r="H39" s="6">
        <f t="shared" si="33"/>
        <v>0</v>
      </c>
      <c r="I39" s="6">
        <f t="shared" si="2"/>
        <v>0</v>
      </c>
      <c r="J39" s="6">
        <f t="shared" si="3"/>
        <v>0</v>
      </c>
      <c r="K39" s="6">
        <v>0</v>
      </c>
      <c r="L39" s="6">
        <f t="shared" si="4"/>
        <v>0</v>
      </c>
      <c r="M39" s="6">
        <f t="shared" si="5"/>
        <v>0</v>
      </c>
      <c r="N39" s="6">
        <f t="shared" si="6"/>
        <v>0</v>
      </c>
      <c r="O39" s="6">
        <f t="shared" si="34"/>
        <v>0</v>
      </c>
      <c r="P39" s="6">
        <f t="shared" si="7"/>
        <v>0</v>
      </c>
      <c r="Q39" s="6">
        <f t="shared" si="8"/>
        <v>0</v>
      </c>
      <c r="R39" s="6">
        <f t="shared" si="9"/>
        <v>0</v>
      </c>
      <c r="S39" s="6">
        <f t="shared" si="10"/>
        <v>0</v>
      </c>
      <c r="T39" s="6">
        <f t="shared" si="11"/>
        <v>0</v>
      </c>
      <c r="U39" s="6">
        <f t="shared" si="12"/>
        <v>0</v>
      </c>
      <c r="V39" s="6">
        <f t="shared" si="13"/>
        <v>0</v>
      </c>
      <c r="W39" s="6">
        <f t="shared" si="14"/>
        <v>0</v>
      </c>
      <c r="X39" s="6">
        <f t="shared" si="15"/>
        <v>0</v>
      </c>
      <c r="Y39" s="6">
        <f t="shared" si="16"/>
        <v>0</v>
      </c>
      <c r="Z39" s="18" t="e">
        <f t="shared" si="17"/>
        <v>#DIV/0!</v>
      </c>
      <c r="AA39" s="6">
        <f t="shared" si="18"/>
        <v>0</v>
      </c>
      <c r="AB39" s="6">
        <f t="shared" si="19"/>
        <v>0</v>
      </c>
      <c r="AC39" s="6">
        <f t="shared" si="20"/>
        <v>0</v>
      </c>
      <c r="AD39" s="18" t="e">
        <f t="shared" si="21"/>
        <v>#DIV/0!</v>
      </c>
      <c r="AE39" s="6">
        <f t="shared" si="22"/>
        <v>0</v>
      </c>
      <c r="AF39" s="6">
        <f t="shared" si="23"/>
        <v>0</v>
      </c>
      <c r="AG39" s="6">
        <f t="shared" si="24"/>
        <v>0</v>
      </c>
      <c r="AH39" s="6">
        <f t="shared" si="25"/>
        <v>0</v>
      </c>
      <c r="AI39" s="6">
        <f t="shared" si="26"/>
        <v>0</v>
      </c>
      <c r="AJ39" s="6">
        <f t="shared" si="27"/>
        <v>0</v>
      </c>
      <c r="AK39" s="6">
        <f t="shared" si="28"/>
        <v>0</v>
      </c>
      <c r="AL39" s="18" t="e">
        <f t="shared" si="29"/>
        <v>#DIV/0!</v>
      </c>
    </row>
    <row r="40" spans="8:38" x14ac:dyDescent="0.25">
      <c r="H40" s="6">
        <f t="shared" si="33"/>
        <v>0</v>
      </c>
      <c r="I40" s="6">
        <f t="shared" si="2"/>
        <v>0</v>
      </c>
      <c r="J40" s="6">
        <f t="shared" si="3"/>
        <v>0</v>
      </c>
      <c r="K40" s="6">
        <v>0</v>
      </c>
      <c r="L40" s="6">
        <f t="shared" si="4"/>
        <v>0</v>
      </c>
      <c r="M40" s="6">
        <f t="shared" si="5"/>
        <v>0</v>
      </c>
      <c r="N40" s="6">
        <f t="shared" si="6"/>
        <v>0</v>
      </c>
      <c r="O40" s="6">
        <f t="shared" si="34"/>
        <v>0</v>
      </c>
      <c r="P40" s="6">
        <f t="shared" si="7"/>
        <v>0</v>
      </c>
      <c r="Q40" s="6">
        <f t="shared" si="8"/>
        <v>0</v>
      </c>
      <c r="R40" s="6">
        <f t="shared" si="9"/>
        <v>0</v>
      </c>
      <c r="S40" s="6">
        <f t="shared" si="10"/>
        <v>0</v>
      </c>
      <c r="T40" s="6">
        <f t="shared" si="11"/>
        <v>0</v>
      </c>
      <c r="U40" s="6">
        <f t="shared" si="12"/>
        <v>0</v>
      </c>
      <c r="V40" s="6">
        <f t="shared" si="13"/>
        <v>0</v>
      </c>
      <c r="W40" s="6">
        <f t="shared" si="14"/>
        <v>0</v>
      </c>
      <c r="X40" s="6">
        <f t="shared" si="15"/>
        <v>0</v>
      </c>
      <c r="Y40" s="6">
        <f t="shared" si="16"/>
        <v>0</v>
      </c>
      <c r="Z40" s="18" t="e">
        <f t="shared" si="17"/>
        <v>#DIV/0!</v>
      </c>
      <c r="AA40" s="6">
        <f t="shared" si="18"/>
        <v>0</v>
      </c>
      <c r="AB40" s="6">
        <f t="shared" si="19"/>
        <v>0</v>
      </c>
      <c r="AC40" s="6">
        <f t="shared" si="20"/>
        <v>0</v>
      </c>
      <c r="AD40" s="18" t="e">
        <f t="shared" si="21"/>
        <v>#DIV/0!</v>
      </c>
      <c r="AE40" s="6">
        <f t="shared" si="22"/>
        <v>0</v>
      </c>
      <c r="AF40" s="6">
        <f t="shared" si="23"/>
        <v>0</v>
      </c>
      <c r="AG40" s="6">
        <f t="shared" si="24"/>
        <v>0</v>
      </c>
      <c r="AH40" s="6">
        <f t="shared" si="25"/>
        <v>0</v>
      </c>
      <c r="AI40" s="6">
        <f t="shared" si="26"/>
        <v>0</v>
      </c>
      <c r="AJ40" s="6">
        <f t="shared" si="27"/>
        <v>0</v>
      </c>
      <c r="AK40" s="6">
        <f t="shared" si="28"/>
        <v>0</v>
      </c>
      <c r="AL40" s="18" t="e">
        <f t="shared" si="29"/>
        <v>#DIV/0!</v>
      </c>
    </row>
    <row r="41" spans="8:38" x14ac:dyDescent="0.25">
      <c r="H41" s="6">
        <f t="shared" si="33"/>
        <v>0</v>
      </c>
      <c r="I41" s="6">
        <f t="shared" si="2"/>
        <v>0</v>
      </c>
      <c r="J41" s="6">
        <f t="shared" si="3"/>
        <v>0</v>
      </c>
      <c r="K41" s="6">
        <v>0</v>
      </c>
      <c r="L41" s="6">
        <f t="shared" si="4"/>
        <v>0</v>
      </c>
      <c r="M41" s="6">
        <f t="shared" si="5"/>
        <v>0</v>
      </c>
      <c r="N41" s="6">
        <f t="shared" si="6"/>
        <v>0</v>
      </c>
      <c r="O41" s="6">
        <f t="shared" si="34"/>
        <v>0</v>
      </c>
      <c r="P41" s="6">
        <f t="shared" si="7"/>
        <v>0</v>
      </c>
      <c r="Q41" s="6">
        <f t="shared" si="8"/>
        <v>0</v>
      </c>
      <c r="R41" s="6">
        <f t="shared" si="9"/>
        <v>0</v>
      </c>
      <c r="S41" s="6">
        <f t="shared" si="10"/>
        <v>0</v>
      </c>
      <c r="T41" s="6">
        <f t="shared" si="11"/>
        <v>0</v>
      </c>
      <c r="U41" s="6">
        <f t="shared" si="12"/>
        <v>0</v>
      </c>
      <c r="V41" s="6">
        <f t="shared" si="13"/>
        <v>0</v>
      </c>
      <c r="W41" s="6">
        <f t="shared" si="14"/>
        <v>0</v>
      </c>
      <c r="X41" s="6">
        <f t="shared" si="15"/>
        <v>0</v>
      </c>
      <c r="Y41" s="6">
        <f t="shared" si="16"/>
        <v>0</v>
      </c>
      <c r="Z41" s="18" t="e">
        <f t="shared" si="17"/>
        <v>#DIV/0!</v>
      </c>
      <c r="AA41" s="6">
        <f t="shared" si="18"/>
        <v>0</v>
      </c>
      <c r="AB41" s="6">
        <f t="shared" si="19"/>
        <v>0</v>
      </c>
      <c r="AC41" s="6">
        <f t="shared" si="20"/>
        <v>0</v>
      </c>
      <c r="AD41" s="18" t="e">
        <f t="shared" si="21"/>
        <v>#DIV/0!</v>
      </c>
      <c r="AE41" s="6">
        <f t="shared" si="22"/>
        <v>0</v>
      </c>
      <c r="AF41" s="6">
        <f t="shared" si="23"/>
        <v>0</v>
      </c>
      <c r="AG41" s="6">
        <f t="shared" si="24"/>
        <v>0</v>
      </c>
      <c r="AH41" s="6">
        <f t="shared" si="25"/>
        <v>0</v>
      </c>
      <c r="AI41" s="6">
        <f t="shared" si="26"/>
        <v>0</v>
      </c>
      <c r="AJ41" s="6">
        <f t="shared" si="27"/>
        <v>0</v>
      </c>
      <c r="AK41" s="6">
        <f t="shared" si="28"/>
        <v>0</v>
      </c>
      <c r="AL41" s="18" t="e">
        <f t="shared" si="29"/>
        <v>#DIV/0!</v>
      </c>
    </row>
    <row r="42" spans="8:38" x14ac:dyDescent="0.25">
      <c r="H42" s="6">
        <f t="shared" si="33"/>
        <v>0</v>
      </c>
      <c r="I42" s="6">
        <f t="shared" si="2"/>
        <v>0</v>
      </c>
      <c r="J42" s="6">
        <f t="shared" si="3"/>
        <v>0</v>
      </c>
      <c r="K42" s="6">
        <v>0</v>
      </c>
      <c r="L42" s="6">
        <f t="shared" si="4"/>
        <v>0</v>
      </c>
      <c r="M42" s="6">
        <f t="shared" si="5"/>
        <v>0</v>
      </c>
      <c r="N42" s="6">
        <f t="shared" si="6"/>
        <v>0</v>
      </c>
      <c r="O42" s="6">
        <f t="shared" si="34"/>
        <v>0</v>
      </c>
      <c r="P42" s="6">
        <f t="shared" si="7"/>
        <v>0</v>
      </c>
      <c r="Q42" s="6">
        <f t="shared" si="8"/>
        <v>0</v>
      </c>
      <c r="R42" s="6">
        <f t="shared" si="9"/>
        <v>0</v>
      </c>
      <c r="S42" s="6">
        <f t="shared" si="10"/>
        <v>0</v>
      </c>
      <c r="T42" s="6">
        <f t="shared" si="11"/>
        <v>0</v>
      </c>
      <c r="U42" s="6">
        <f t="shared" si="12"/>
        <v>0</v>
      </c>
      <c r="V42" s="6">
        <f t="shared" si="13"/>
        <v>0</v>
      </c>
      <c r="W42" s="6">
        <f t="shared" si="14"/>
        <v>0</v>
      </c>
      <c r="X42" s="6">
        <f t="shared" si="15"/>
        <v>0</v>
      </c>
      <c r="Y42" s="6">
        <f t="shared" si="16"/>
        <v>0</v>
      </c>
      <c r="Z42" s="18" t="e">
        <f t="shared" si="17"/>
        <v>#DIV/0!</v>
      </c>
      <c r="AA42" s="6">
        <f t="shared" si="18"/>
        <v>0</v>
      </c>
      <c r="AB42" s="6">
        <f t="shared" si="19"/>
        <v>0</v>
      </c>
      <c r="AC42" s="6">
        <f t="shared" si="20"/>
        <v>0</v>
      </c>
      <c r="AD42" s="18" t="e">
        <f t="shared" si="21"/>
        <v>#DIV/0!</v>
      </c>
      <c r="AE42" s="6">
        <f t="shared" si="22"/>
        <v>0</v>
      </c>
      <c r="AF42" s="6">
        <f t="shared" si="23"/>
        <v>0</v>
      </c>
      <c r="AG42" s="6">
        <f t="shared" si="24"/>
        <v>0</v>
      </c>
      <c r="AH42" s="6">
        <f t="shared" si="25"/>
        <v>0</v>
      </c>
      <c r="AI42" s="6">
        <f t="shared" si="26"/>
        <v>0</v>
      </c>
      <c r="AJ42" s="6">
        <f t="shared" si="27"/>
        <v>0</v>
      </c>
      <c r="AK42" s="6">
        <f t="shared" si="28"/>
        <v>0</v>
      </c>
      <c r="AL42" s="18" t="e">
        <f t="shared" si="29"/>
        <v>#DIV/0!</v>
      </c>
    </row>
    <row r="43" spans="8:38" x14ac:dyDescent="0.25">
      <c r="H43" s="6">
        <f t="shared" si="33"/>
        <v>0</v>
      </c>
      <c r="I43" s="6">
        <f t="shared" si="2"/>
        <v>0</v>
      </c>
      <c r="J43" s="6">
        <f t="shared" si="3"/>
        <v>0</v>
      </c>
      <c r="K43" s="6">
        <v>0</v>
      </c>
      <c r="L43" s="6">
        <f t="shared" si="4"/>
        <v>0</v>
      </c>
      <c r="M43" s="6">
        <f t="shared" si="5"/>
        <v>0</v>
      </c>
      <c r="N43" s="6">
        <f t="shared" si="6"/>
        <v>0</v>
      </c>
      <c r="O43" s="6">
        <f t="shared" si="34"/>
        <v>0</v>
      </c>
      <c r="P43" s="6">
        <f t="shared" si="7"/>
        <v>0</v>
      </c>
      <c r="Q43" s="6">
        <f t="shared" si="8"/>
        <v>0</v>
      </c>
      <c r="R43" s="6">
        <f t="shared" si="9"/>
        <v>0</v>
      </c>
      <c r="S43" s="6">
        <f t="shared" si="10"/>
        <v>0</v>
      </c>
      <c r="T43" s="6">
        <f t="shared" si="11"/>
        <v>0</v>
      </c>
      <c r="U43" s="6">
        <f t="shared" si="12"/>
        <v>0</v>
      </c>
      <c r="V43" s="6">
        <f t="shared" si="13"/>
        <v>0</v>
      </c>
      <c r="W43" s="6">
        <f t="shared" si="14"/>
        <v>0</v>
      </c>
      <c r="X43" s="6">
        <f t="shared" si="15"/>
        <v>0</v>
      </c>
      <c r="Y43" s="6">
        <f t="shared" si="16"/>
        <v>0</v>
      </c>
      <c r="Z43" s="18" t="e">
        <f t="shared" si="17"/>
        <v>#DIV/0!</v>
      </c>
      <c r="AA43" s="6">
        <f t="shared" si="18"/>
        <v>0</v>
      </c>
      <c r="AB43" s="6">
        <f t="shared" si="19"/>
        <v>0</v>
      </c>
      <c r="AC43" s="6">
        <f t="shared" si="20"/>
        <v>0</v>
      </c>
      <c r="AD43" s="18" t="e">
        <f t="shared" si="21"/>
        <v>#DIV/0!</v>
      </c>
      <c r="AE43" s="6">
        <f t="shared" si="22"/>
        <v>0</v>
      </c>
      <c r="AF43" s="6">
        <f t="shared" si="23"/>
        <v>0</v>
      </c>
      <c r="AG43" s="6">
        <f t="shared" si="24"/>
        <v>0</v>
      </c>
      <c r="AH43" s="6">
        <f t="shared" si="25"/>
        <v>0</v>
      </c>
      <c r="AI43" s="6">
        <f t="shared" si="26"/>
        <v>0</v>
      </c>
      <c r="AJ43" s="6">
        <f t="shared" si="27"/>
        <v>0</v>
      </c>
      <c r="AK43" s="6">
        <f t="shared" si="28"/>
        <v>0</v>
      </c>
      <c r="AL43" s="18" t="e">
        <f t="shared" si="29"/>
        <v>#DIV/0!</v>
      </c>
    </row>
    <row r="44" spans="8:38" x14ac:dyDescent="0.25">
      <c r="H44" s="6">
        <f t="shared" si="33"/>
        <v>0</v>
      </c>
      <c r="I44" s="6">
        <f t="shared" si="2"/>
        <v>0</v>
      </c>
      <c r="J44" s="6">
        <f t="shared" si="3"/>
        <v>0</v>
      </c>
      <c r="K44" s="6">
        <v>0</v>
      </c>
      <c r="L44" s="6">
        <f t="shared" si="4"/>
        <v>0</v>
      </c>
      <c r="M44" s="6">
        <f t="shared" si="5"/>
        <v>0</v>
      </c>
      <c r="N44" s="6">
        <f t="shared" si="6"/>
        <v>0</v>
      </c>
      <c r="O44" s="6">
        <f t="shared" si="34"/>
        <v>0</v>
      </c>
      <c r="P44" s="6">
        <f t="shared" si="7"/>
        <v>0</v>
      </c>
      <c r="Q44" s="6">
        <f t="shared" si="8"/>
        <v>0</v>
      </c>
      <c r="R44" s="6">
        <f t="shared" si="9"/>
        <v>0</v>
      </c>
      <c r="S44" s="6">
        <f t="shared" si="10"/>
        <v>0</v>
      </c>
      <c r="T44" s="6">
        <f t="shared" si="11"/>
        <v>0</v>
      </c>
      <c r="U44" s="6">
        <f t="shared" si="12"/>
        <v>0</v>
      </c>
      <c r="V44" s="6">
        <f t="shared" si="13"/>
        <v>0</v>
      </c>
      <c r="W44" s="6">
        <f t="shared" si="14"/>
        <v>0</v>
      </c>
      <c r="X44" s="6">
        <f t="shared" si="15"/>
        <v>0</v>
      </c>
      <c r="Y44" s="6">
        <f t="shared" si="16"/>
        <v>0</v>
      </c>
      <c r="Z44" s="18" t="e">
        <f t="shared" si="17"/>
        <v>#DIV/0!</v>
      </c>
      <c r="AA44" s="6">
        <f t="shared" si="18"/>
        <v>0</v>
      </c>
      <c r="AB44" s="6">
        <f t="shared" si="19"/>
        <v>0</v>
      </c>
      <c r="AC44" s="6">
        <f t="shared" si="20"/>
        <v>0</v>
      </c>
      <c r="AD44" s="18" t="e">
        <f t="shared" si="21"/>
        <v>#DIV/0!</v>
      </c>
      <c r="AE44" s="6">
        <f t="shared" si="22"/>
        <v>0</v>
      </c>
      <c r="AF44" s="6">
        <f t="shared" si="23"/>
        <v>0</v>
      </c>
      <c r="AG44" s="6">
        <f t="shared" si="24"/>
        <v>0</v>
      </c>
      <c r="AH44" s="6">
        <f t="shared" si="25"/>
        <v>0</v>
      </c>
      <c r="AI44" s="6">
        <f t="shared" si="26"/>
        <v>0</v>
      </c>
      <c r="AJ44" s="6">
        <f t="shared" si="27"/>
        <v>0</v>
      </c>
      <c r="AK44" s="6">
        <f t="shared" si="28"/>
        <v>0</v>
      </c>
      <c r="AL44" s="18" t="e">
        <f t="shared" si="29"/>
        <v>#DIV/0!</v>
      </c>
    </row>
    <row r="45" spans="8:38" x14ac:dyDescent="0.25">
      <c r="H45" s="6">
        <f t="shared" si="33"/>
        <v>0</v>
      </c>
      <c r="I45" s="6">
        <f t="shared" si="2"/>
        <v>0</v>
      </c>
      <c r="J45" s="6">
        <f t="shared" si="3"/>
        <v>0</v>
      </c>
      <c r="K45" s="6">
        <v>0</v>
      </c>
      <c r="L45" s="6">
        <f t="shared" si="4"/>
        <v>0</v>
      </c>
      <c r="M45" s="6">
        <f t="shared" si="5"/>
        <v>0</v>
      </c>
      <c r="N45" s="6">
        <f t="shared" si="6"/>
        <v>0</v>
      </c>
      <c r="O45" s="6">
        <f t="shared" si="34"/>
        <v>0</v>
      </c>
      <c r="P45" s="6">
        <f t="shared" si="7"/>
        <v>0</v>
      </c>
      <c r="Q45" s="6">
        <f t="shared" si="8"/>
        <v>0</v>
      </c>
      <c r="R45" s="6">
        <f t="shared" si="9"/>
        <v>0</v>
      </c>
      <c r="S45" s="6">
        <f t="shared" si="10"/>
        <v>0</v>
      </c>
      <c r="T45" s="6">
        <f t="shared" si="11"/>
        <v>0</v>
      </c>
      <c r="U45" s="6">
        <f t="shared" si="12"/>
        <v>0</v>
      </c>
      <c r="V45" s="6">
        <f t="shared" si="13"/>
        <v>0</v>
      </c>
      <c r="W45" s="6">
        <f t="shared" si="14"/>
        <v>0</v>
      </c>
      <c r="X45" s="6">
        <f t="shared" si="15"/>
        <v>0</v>
      </c>
      <c r="Y45" s="6">
        <f t="shared" si="16"/>
        <v>0</v>
      </c>
      <c r="Z45" s="18" t="e">
        <f t="shared" si="17"/>
        <v>#DIV/0!</v>
      </c>
      <c r="AA45" s="6">
        <f t="shared" si="18"/>
        <v>0</v>
      </c>
      <c r="AB45" s="6">
        <f t="shared" si="19"/>
        <v>0</v>
      </c>
      <c r="AC45" s="6">
        <f t="shared" si="20"/>
        <v>0</v>
      </c>
      <c r="AD45" s="18" t="e">
        <f t="shared" si="21"/>
        <v>#DIV/0!</v>
      </c>
      <c r="AE45" s="6">
        <f t="shared" si="22"/>
        <v>0</v>
      </c>
      <c r="AF45" s="6">
        <f t="shared" si="23"/>
        <v>0</v>
      </c>
      <c r="AG45" s="6">
        <f t="shared" si="24"/>
        <v>0</v>
      </c>
      <c r="AH45" s="6">
        <f t="shared" si="25"/>
        <v>0</v>
      </c>
      <c r="AI45" s="6">
        <f t="shared" si="26"/>
        <v>0</v>
      </c>
      <c r="AJ45" s="6">
        <f t="shared" si="27"/>
        <v>0</v>
      </c>
      <c r="AK45" s="6">
        <f t="shared" si="28"/>
        <v>0</v>
      </c>
      <c r="AL45" s="18" t="e">
        <f t="shared" si="29"/>
        <v>#DIV/0!</v>
      </c>
    </row>
    <row r="46" spans="8:38" x14ac:dyDescent="0.25">
      <c r="H46" s="6">
        <f t="shared" si="33"/>
        <v>0</v>
      </c>
      <c r="I46" s="6">
        <f t="shared" si="2"/>
        <v>0</v>
      </c>
      <c r="J46" s="6">
        <f t="shared" si="3"/>
        <v>0</v>
      </c>
      <c r="K46" s="6">
        <v>0</v>
      </c>
      <c r="L46" s="6">
        <f t="shared" si="4"/>
        <v>0</v>
      </c>
      <c r="M46" s="6">
        <f t="shared" si="5"/>
        <v>0</v>
      </c>
      <c r="N46" s="6">
        <f t="shared" si="6"/>
        <v>0</v>
      </c>
      <c r="O46" s="6">
        <f t="shared" si="34"/>
        <v>0</v>
      </c>
      <c r="P46" s="6">
        <f t="shared" si="7"/>
        <v>0</v>
      </c>
      <c r="Q46" s="6">
        <f t="shared" si="8"/>
        <v>0</v>
      </c>
      <c r="R46" s="6">
        <f t="shared" si="9"/>
        <v>0</v>
      </c>
      <c r="S46" s="6">
        <f t="shared" si="10"/>
        <v>0</v>
      </c>
      <c r="T46" s="6">
        <f t="shared" si="11"/>
        <v>0</v>
      </c>
      <c r="U46" s="6">
        <f t="shared" si="12"/>
        <v>0</v>
      </c>
      <c r="V46" s="6">
        <f t="shared" si="13"/>
        <v>0</v>
      </c>
      <c r="W46" s="6">
        <f t="shared" si="14"/>
        <v>0</v>
      </c>
      <c r="X46" s="6">
        <f t="shared" si="15"/>
        <v>0</v>
      </c>
      <c r="Y46" s="6">
        <f t="shared" si="16"/>
        <v>0</v>
      </c>
      <c r="Z46" s="18" t="e">
        <f t="shared" si="17"/>
        <v>#DIV/0!</v>
      </c>
      <c r="AA46" s="6">
        <f t="shared" si="18"/>
        <v>0</v>
      </c>
      <c r="AB46" s="6">
        <f t="shared" si="19"/>
        <v>0</v>
      </c>
      <c r="AC46" s="6">
        <f t="shared" si="20"/>
        <v>0</v>
      </c>
      <c r="AD46" s="18" t="e">
        <f t="shared" si="21"/>
        <v>#DIV/0!</v>
      </c>
      <c r="AE46" s="6">
        <f t="shared" si="22"/>
        <v>0</v>
      </c>
      <c r="AF46" s="6">
        <f t="shared" si="23"/>
        <v>0</v>
      </c>
      <c r="AG46" s="6">
        <f t="shared" si="24"/>
        <v>0</v>
      </c>
      <c r="AH46" s="6">
        <f t="shared" si="25"/>
        <v>0</v>
      </c>
      <c r="AI46" s="6">
        <f t="shared" si="26"/>
        <v>0</v>
      </c>
      <c r="AJ46" s="6">
        <f t="shared" si="27"/>
        <v>0</v>
      </c>
      <c r="AK46" s="6">
        <f t="shared" si="28"/>
        <v>0</v>
      </c>
      <c r="AL46" s="18" t="e">
        <f t="shared" si="29"/>
        <v>#DIV/0!</v>
      </c>
    </row>
  </sheetData>
  <mergeCells count="3">
    <mergeCell ref="F1:K1"/>
    <mergeCell ref="R1:Z1"/>
    <mergeCell ref="AA1:AD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E4" sqref="E4"/>
    </sheetView>
  </sheetViews>
  <sheetFormatPr defaultRowHeight="15" x14ac:dyDescent="0.25"/>
  <cols>
    <col min="1" max="2" width="12.42578125" bestFit="1" customWidth="1"/>
    <col min="3" max="3" width="28.28515625" bestFit="1" customWidth="1"/>
    <col min="4" max="5" width="9.140625" style="6"/>
    <col min="6" max="6" width="8" style="6" bestFit="1" customWidth="1"/>
    <col min="7" max="7" width="13.42578125" style="6" bestFit="1" customWidth="1"/>
    <col min="8" max="8" width="9" style="6" bestFit="1" customWidth="1"/>
    <col min="9" max="10" width="9.140625" style="6"/>
  </cols>
  <sheetData>
    <row r="2" spans="1:10" x14ac:dyDescent="0.25">
      <c r="D2" s="119"/>
      <c r="E2" s="119"/>
      <c r="F2" s="119"/>
      <c r="G2" s="119"/>
      <c r="H2" s="119"/>
      <c r="I2" s="119"/>
    </row>
    <row r="3" spans="1:10" x14ac:dyDescent="0.25">
      <c r="B3" t="s">
        <v>84</v>
      </c>
      <c r="C3" t="s">
        <v>55</v>
      </c>
      <c r="D3" s="6" t="s">
        <v>85</v>
      </c>
      <c r="E3" s="6" t="s">
        <v>50</v>
      </c>
      <c r="F3" s="6" t="s">
        <v>10</v>
      </c>
      <c r="G3" s="6" t="s">
        <v>86</v>
      </c>
      <c r="H3" s="6" t="s">
        <v>87</v>
      </c>
      <c r="I3" s="6" t="s">
        <v>11</v>
      </c>
    </row>
    <row r="4" spans="1:10" x14ac:dyDescent="0.25">
      <c r="B4" t="s">
        <v>88</v>
      </c>
      <c r="C4" t="s">
        <v>89</v>
      </c>
      <c r="D4" s="6">
        <v>4.49</v>
      </c>
      <c r="E4" s="6">
        <f>D4*5%</f>
        <v>0.22450000000000003</v>
      </c>
      <c r="F4" s="6">
        <f>D4*0%</f>
        <v>0</v>
      </c>
      <c r="G4" s="6">
        <f>SUM(D4:F4)</f>
        <v>4.7145000000000001</v>
      </c>
      <c r="H4" s="6">
        <f>D4*18%</f>
        <v>0.80820000000000003</v>
      </c>
      <c r="I4" s="6">
        <f>D4-E4-F4-H4</f>
        <v>3.4573</v>
      </c>
    </row>
    <row r="5" spans="1:10" x14ac:dyDescent="0.25">
      <c r="B5" t="s">
        <v>90</v>
      </c>
      <c r="C5" t="s">
        <v>91</v>
      </c>
      <c r="D5" s="6">
        <v>0.57530000000000003</v>
      </c>
      <c r="E5" s="6">
        <v>0</v>
      </c>
      <c r="F5" s="6">
        <f>D5*10%</f>
        <v>5.7530000000000005E-2</v>
      </c>
      <c r="G5" s="6">
        <f t="shared" ref="G5:G11" si="0">SUM(D5:F5)</f>
        <v>0.63283</v>
      </c>
      <c r="H5" s="6">
        <f>D5*12%</f>
        <v>6.9036E-2</v>
      </c>
      <c r="I5" s="6">
        <f t="shared" ref="I5:I19" si="1">D5-E5-F5-H5</f>
        <v>0.44873400000000008</v>
      </c>
    </row>
    <row r="6" spans="1:10" x14ac:dyDescent="0.25">
      <c r="B6" t="s">
        <v>92</v>
      </c>
      <c r="C6" t="s">
        <v>93</v>
      </c>
      <c r="D6" s="6">
        <v>12.59</v>
      </c>
      <c r="E6" s="6">
        <f>D6*0%</f>
        <v>0</v>
      </c>
      <c r="F6" s="6">
        <f t="shared" ref="F6:F11" si="2">D6*0%</f>
        <v>0</v>
      </c>
      <c r="G6" s="6">
        <f t="shared" si="0"/>
        <v>12.59</v>
      </c>
      <c r="H6" s="6">
        <f>D6*18%</f>
        <v>2.2662</v>
      </c>
      <c r="I6" s="6">
        <f t="shared" si="1"/>
        <v>10.3238</v>
      </c>
    </row>
    <row r="7" spans="1:10" x14ac:dyDescent="0.25">
      <c r="B7" t="s">
        <v>94</v>
      </c>
      <c r="C7" t="s">
        <v>36</v>
      </c>
      <c r="D7" s="6">
        <v>37.06</v>
      </c>
      <c r="E7" s="6">
        <f>D7*5%</f>
        <v>1.8530000000000002</v>
      </c>
      <c r="F7" s="6">
        <f t="shared" si="2"/>
        <v>0</v>
      </c>
      <c r="G7" s="6">
        <f t="shared" si="0"/>
        <v>38.913000000000004</v>
      </c>
      <c r="H7" s="6">
        <f>D7*18%</f>
        <v>6.6707999999999998</v>
      </c>
      <c r="I7" s="6">
        <f t="shared" si="1"/>
        <v>28.536200000000001</v>
      </c>
    </row>
    <row r="8" spans="1:10" x14ac:dyDescent="0.25">
      <c r="B8" t="s">
        <v>94</v>
      </c>
      <c r="C8" t="s">
        <v>37</v>
      </c>
      <c r="D8" s="6">
        <v>10.14</v>
      </c>
      <c r="E8" s="6">
        <f>D8*10%</f>
        <v>1.014</v>
      </c>
      <c r="F8" s="6">
        <f t="shared" si="2"/>
        <v>0</v>
      </c>
      <c r="G8" s="6">
        <f t="shared" si="0"/>
        <v>11.154</v>
      </c>
      <c r="H8" s="6">
        <f>D8*7%</f>
        <v>0.7098000000000001</v>
      </c>
      <c r="I8" s="6">
        <f t="shared" si="1"/>
        <v>8.4162000000000017</v>
      </c>
    </row>
    <row r="9" spans="1:10" x14ac:dyDescent="0.25">
      <c r="B9" t="s">
        <v>94</v>
      </c>
      <c r="C9" t="s">
        <v>95</v>
      </c>
      <c r="D9" s="6">
        <v>9.9</v>
      </c>
      <c r="E9" s="6">
        <f>D9*10%</f>
        <v>0.9900000000000001</v>
      </c>
      <c r="F9" s="6">
        <f t="shared" si="2"/>
        <v>0</v>
      </c>
      <c r="G9" s="6">
        <f t="shared" si="0"/>
        <v>10.89</v>
      </c>
      <c r="H9" s="6">
        <f>D9*7%</f>
        <v>0.69300000000000006</v>
      </c>
      <c r="I9" s="6">
        <f t="shared" si="1"/>
        <v>8.2170000000000005</v>
      </c>
    </row>
    <row r="10" spans="1:10" x14ac:dyDescent="0.25">
      <c r="B10" t="s">
        <v>94</v>
      </c>
      <c r="C10" t="s">
        <v>38</v>
      </c>
      <c r="D10" s="6">
        <v>11.88</v>
      </c>
      <c r="E10" s="6">
        <f>D10*5%</f>
        <v>0.59400000000000008</v>
      </c>
      <c r="F10" s="6">
        <f t="shared" si="2"/>
        <v>0</v>
      </c>
      <c r="G10" s="6">
        <f t="shared" si="0"/>
        <v>12.474</v>
      </c>
      <c r="H10" s="6">
        <f>D10*18%</f>
        <v>2.1383999999999999</v>
      </c>
      <c r="I10" s="6">
        <f t="shared" si="1"/>
        <v>9.1476000000000006</v>
      </c>
    </row>
    <row r="11" spans="1:10" x14ac:dyDescent="0.25">
      <c r="B11" t="s">
        <v>94</v>
      </c>
      <c r="C11" t="s">
        <v>39</v>
      </c>
      <c r="D11" s="6">
        <v>13.3</v>
      </c>
      <c r="E11" s="6">
        <f>D11*5%</f>
        <v>0.66500000000000004</v>
      </c>
      <c r="F11" s="6">
        <f t="shared" si="2"/>
        <v>0</v>
      </c>
      <c r="G11" s="6">
        <f t="shared" si="0"/>
        <v>13.965</v>
      </c>
      <c r="H11" s="6">
        <f>D11*4%</f>
        <v>0.53200000000000003</v>
      </c>
      <c r="I11" s="6">
        <f t="shared" si="1"/>
        <v>12.103000000000002</v>
      </c>
    </row>
    <row r="12" spans="1:10" x14ac:dyDescent="0.25">
      <c r="B12" t="s">
        <v>96</v>
      </c>
      <c r="C12" t="s">
        <v>56</v>
      </c>
      <c r="D12" s="6">
        <v>3.5</v>
      </c>
      <c r="E12" s="6">
        <v>0</v>
      </c>
      <c r="F12" s="6">
        <v>0</v>
      </c>
      <c r="G12" s="6">
        <f t="shared" ref="G12:G19" si="3">SUM(D12:F12)</f>
        <v>3.5</v>
      </c>
      <c r="H12" s="6">
        <f>D12*12%</f>
        <v>0.42</v>
      </c>
      <c r="I12" s="6">
        <f t="shared" si="1"/>
        <v>3.08</v>
      </c>
    </row>
    <row r="13" spans="1:10" x14ac:dyDescent="0.25">
      <c r="A13" t="s">
        <v>106</v>
      </c>
      <c r="B13" t="s">
        <v>96</v>
      </c>
      <c r="C13" t="s">
        <v>63</v>
      </c>
      <c r="D13" s="6">
        <v>4.0999999999999996</v>
      </c>
      <c r="E13" s="6">
        <v>0</v>
      </c>
      <c r="F13" s="6">
        <v>0</v>
      </c>
      <c r="G13" s="6">
        <f t="shared" si="3"/>
        <v>4.0999999999999996</v>
      </c>
      <c r="H13" s="6">
        <f>D13*12%</f>
        <v>0.49199999999999994</v>
      </c>
      <c r="I13" s="6">
        <f t="shared" si="1"/>
        <v>3.6079999999999997</v>
      </c>
      <c r="J13" s="6">
        <f>I13/I14</f>
        <v>0.70536117502849405</v>
      </c>
    </row>
    <row r="14" spans="1:10" x14ac:dyDescent="0.25">
      <c r="B14" t="s">
        <v>137</v>
      </c>
      <c r="C14" t="s">
        <v>97</v>
      </c>
      <c r="D14" s="6">
        <v>6.6429999999999998</v>
      </c>
      <c r="E14" s="6">
        <f>D14*5%</f>
        <v>0.33215</v>
      </c>
      <c r="F14" s="6">
        <v>0</v>
      </c>
      <c r="G14" s="6">
        <f t="shared" si="3"/>
        <v>6.9751500000000002</v>
      </c>
      <c r="H14" s="6">
        <f>D14*18%</f>
        <v>1.19574</v>
      </c>
      <c r="I14" s="6">
        <f t="shared" si="1"/>
        <v>5.1151099999999996</v>
      </c>
    </row>
    <row r="15" spans="1:10" x14ac:dyDescent="0.25">
      <c r="B15" t="s">
        <v>98</v>
      </c>
      <c r="C15" t="s">
        <v>99</v>
      </c>
      <c r="D15" s="6">
        <v>13.69</v>
      </c>
      <c r="E15" s="6">
        <v>0</v>
      </c>
      <c r="F15" s="6">
        <v>0</v>
      </c>
      <c r="G15" s="6">
        <f t="shared" si="3"/>
        <v>13.69</v>
      </c>
      <c r="H15" s="6">
        <f>D15*7%</f>
        <v>0.95830000000000004</v>
      </c>
      <c r="I15" s="6">
        <f t="shared" si="1"/>
        <v>12.7317</v>
      </c>
    </row>
    <row r="16" spans="1:10" x14ac:dyDescent="0.25">
      <c r="B16" t="s">
        <v>98</v>
      </c>
      <c r="C16" t="s">
        <v>100</v>
      </c>
      <c r="D16" s="6">
        <v>17.12</v>
      </c>
      <c r="E16" s="6">
        <v>0</v>
      </c>
      <c r="F16" s="6">
        <v>0</v>
      </c>
      <c r="G16" s="6">
        <f t="shared" si="3"/>
        <v>17.12</v>
      </c>
      <c r="H16" s="6">
        <f>D16*7%</f>
        <v>1.1984000000000001</v>
      </c>
      <c r="I16" s="6">
        <f t="shared" si="1"/>
        <v>15.921600000000002</v>
      </c>
    </row>
    <row r="17" spans="2:9" x14ac:dyDescent="0.25">
      <c r="B17" t="s">
        <v>98</v>
      </c>
      <c r="C17" t="s">
        <v>101</v>
      </c>
      <c r="D17" s="6">
        <v>17.71</v>
      </c>
      <c r="E17" s="6">
        <v>0</v>
      </c>
      <c r="F17" s="6">
        <v>0</v>
      </c>
      <c r="G17" s="6">
        <f t="shared" si="3"/>
        <v>17.71</v>
      </c>
      <c r="H17" s="6">
        <f>D17*7%</f>
        <v>1.2397000000000002</v>
      </c>
      <c r="I17" s="6">
        <f>D17-E17-F17-H17</f>
        <v>16.470300000000002</v>
      </c>
    </row>
    <row r="18" spans="2:9" x14ac:dyDescent="0.25">
      <c r="B18" t="s">
        <v>135</v>
      </c>
      <c r="C18" t="s">
        <v>102</v>
      </c>
      <c r="D18" s="6">
        <v>9.9</v>
      </c>
      <c r="E18" s="6">
        <v>0</v>
      </c>
      <c r="F18" s="6">
        <v>0</v>
      </c>
      <c r="G18" s="6">
        <f t="shared" si="3"/>
        <v>9.9</v>
      </c>
      <c r="H18" s="6">
        <f t="shared" ref="H18:H19" si="4">D18*18%</f>
        <v>1.782</v>
      </c>
      <c r="I18" s="6">
        <f t="shared" si="1"/>
        <v>8.1180000000000003</v>
      </c>
    </row>
    <row r="19" spans="2:9" x14ac:dyDescent="0.25">
      <c r="C19" t="s">
        <v>103</v>
      </c>
      <c r="E19" s="6">
        <v>0</v>
      </c>
      <c r="F19" s="6">
        <v>0</v>
      </c>
      <c r="G19" s="6">
        <f t="shared" si="3"/>
        <v>0</v>
      </c>
      <c r="H19" s="6">
        <f t="shared" si="4"/>
        <v>0</v>
      </c>
      <c r="I19" s="6">
        <f t="shared" si="1"/>
        <v>0</v>
      </c>
    </row>
    <row r="20" spans="2:9" x14ac:dyDescent="0.25">
      <c r="C20" t="s">
        <v>104</v>
      </c>
      <c r="E20" s="6">
        <v>0</v>
      </c>
      <c r="F20" s="6">
        <v>0</v>
      </c>
      <c r="G20" s="6">
        <f>SUM(D20:F20)</f>
        <v>0</v>
      </c>
      <c r="H20" s="6">
        <f>D20*18%</f>
        <v>0</v>
      </c>
      <c r="I20" s="6">
        <f>D20-E20-F20-H20</f>
        <v>0</v>
      </c>
    </row>
    <row r="21" spans="2:9" x14ac:dyDescent="0.25">
      <c r="B21" t="s">
        <v>134</v>
      </c>
      <c r="C21" t="s">
        <v>105</v>
      </c>
      <c r="D21" s="6">
        <v>0.43</v>
      </c>
      <c r="E21" s="6">
        <v>0</v>
      </c>
      <c r="F21" s="6">
        <v>0</v>
      </c>
      <c r="G21" s="6">
        <f>SUM(D21:F21)</f>
        <v>0.43</v>
      </c>
      <c r="H21" s="6">
        <f>D21*7%</f>
        <v>3.0100000000000002E-2</v>
      </c>
      <c r="I21" s="6">
        <f>D21-E21-F21-H21</f>
        <v>0.39989999999999998</v>
      </c>
    </row>
    <row r="22" spans="2:9" x14ac:dyDescent="0.25">
      <c r="B22" t="s">
        <v>136</v>
      </c>
    </row>
  </sheetData>
  <mergeCells count="1">
    <mergeCell ref="D2:I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27"/>
  <sheetViews>
    <sheetView topLeftCell="A8" workbookViewId="0">
      <selection activeCell="C29" sqref="C29"/>
    </sheetView>
  </sheetViews>
  <sheetFormatPr defaultRowHeight="15" x14ac:dyDescent="0.25"/>
  <cols>
    <col min="1" max="1" width="23.7109375" bestFit="1" customWidth="1"/>
    <col min="12" max="12" width="23.7109375" bestFit="1" customWidth="1"/>
  </cols>
  <sheetData>
    <row r="18" spans="1:2" x14ac:dyDescent="0.25">
      <c r="A18" t="s">
        <v>55</v>
      </c>
      <c r="B18" t="s">
        <v>1344</v>
      </c>
    </row>
    <row r="19" spans="1:2" x14ac:dyDescent="0.25">
      <c r="A19" t="s">
        <v>1345</v>
      </c>
      <c r="B19">
        <v>1.302</v>
      </c>
    </row>
    <row r="20" spans="1:2" x14ac:dyDescent="0.25">
      <c r="A20" t="s">
        <v>1346</v>
      </c>
      <c r="B20">
        <v>0.6</v>
      </c>
    </row>
    <row r="21" spans="1:2" x14ac:dyDescent="0.25">
      <c r="A21" t="s">
        <v>1347</v>
      </c>
      <c r="B21">
        <v>0.69599999999999995</v>
      </c>
    </row>
    <row r="22" spans="1:2" x14ac:dyDescent="0.25">
      <c r="A22" t="s">
        <v>1348</v>
      </c>
      <c r="B22">
        <v>1.1579999999999999</v>
      </c>
    </row>
    <row r="23" spans="1:2" x14ac:dyDescent="0.25">
      <c r="A23" t="s">
        <v>1349</v>
      </c>
      <c r="B23">
        <v>1.1220000000000001</v>
      </c>
    </row>
    <row r="24" spans="1:2" x14ac:dyDescent="0.25">
      <c r="A24" t="s">
        <v>1350</v>
      </c>
      <c r="B24">
        <v>1.1100000000000001</v>
      </c>
    </row>
    <row r="25" spans="1:2" x14ac:dyDescent="0.25">
      <c r="A25" t="s">
        <v>1351</v>
      </c>
      <c r="B25">
        <v>1.26</v>
      </c>
    </row>
    <row r="27" spans="1:2" x14ac:dyDescent="0.25">
      <c r="A27" t="s">
        <v>1352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Plan2</vt:lpstr>
      <vt:lpstr>ST_VENDA</vt:lpstr>
      <vt:lpstr>SIMULADOR_PREÇOS</vt:lpstr>
      <vt:lpstr>CUSTO_FORRO_PVC</vt:lpstr>
      <vt:lpstr>SIMULADOR_PREÇOS_SBS</vt:lpstr>
      <vt:lpstr>TAB_PREÇOS_MC</vt:lpstr>
      <vt:lpstr>CUSTO DE CORRUGADO</vt:lpstr>
      <vt:lpstr>CUSTO_MATERIA_PRIMA</vt:lpstr>
      <vt:lpstr>CUSTO ACESSÓRIOS</vt:lpstr>
      <vt:lpstr>CUSTO_CAIXA_LUZ</vt:lpstr>
      <vt:lpstr>tabela_1212 2017</vt:lpstr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Usuário do Windows</cp:lastModifiedBy>
  <cp:lastPrinted>2017-10-31T20:53:36Z</cp:lastPrinted>
  <dcterms:created xsi:type="dcterms:W3CDTF">2011-02-04T12:24:06Z</dcterms:created>
  <dcterms:modified xsi:type="dcterms:W3CDTF">2018-05-17T22:41:49Z</dcterms:modified>
</cp:coreProperties>
</file>