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thomas/Desktop/Analysis Projects/Crowdfunding Analysis/Challenge/Submitted/"/>
    </mc:Choice>
  </mc:AlternateContent>
  <xr:revisionPtr revIDLastSave="0" documentId="13_ncr:1_{F5E844D4-77EE-4B46-BA1C-D112D65E3212}" xr6:coauthVersionLast="46" xr6:coauthVersionMax="46" xr10:uidLastSave="{00000000-0000-0000-0000-000000000000}"/>
  <bookViews>
    <workbookView xWindow="51200" yWindow="9600" windowWidth="38340" windowHeight="19960" xr2:uid="{00000000-000D-0000-FFFF-FFFF00000000}"/>
  </bookViews>
  <sheets>
    <sheet name="Theater Outcomes by Launch Date" sheetId="12" r:id="rId1"/>
    <sheet name="Kickstarter" sheetId="1" r:id="rId2"/>
    <sheet name="Outcomes Based on Goals" sheetId="13" r:id="rId3"/>
    <sheet name="Outcomes Based on Launch Date" sheetId="5" r:id="rId4"/>
    <sheet name="Category Statistics" sheetId="3" r:id="rId5"/>
    <sheet name="Subcategory Statistics" sheetId="4" r:id="rId6"/>
    <sheet name="Edinburgh Research" sheetId="6" r:id="rId7"/>
    <sheet name="Descriptive Statistics" sheetId="9" r:id="rId8"/>
  </sheets>
  <definedNames>
    <definedName name="_xlnm._FilterDatabase" localSheetId="1" hidden="1">Kickstarter!$A$1:$T$4115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E10" i="13" s="1"/>
  <c r="B9" i="13"/>
  <c r="E9" i="13" s="1"/>
  <c r="B8" i="13"/>
  <c r="E8" i="13" s="1"/>
  <c r="B7" i="13"/>
  <c r="E7" i="13" s="1"/>
  <c r="B6" i="13"/>
  <c r="B5" i="13"/>
  <c r="B4" i="13"/>
  <c r="B3" i="13"/>
  <c r="B2" i="13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4" i="9"/>
  <c r="C22" i="9"/>
  <c r="B22" i="9"/>
  <c r="C21" i="9"/>
  <c r="B21" i="9"/>
  <c r="C19" i="9"/>
  <c r="B19" i="9"/>
  <c r="C18" i="9"/>
  <c r="B18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G10" i="13"/>
  <c r="H7" i="13"/>
  <c r="H8" i="13"/>
  <c r="H9" i="13"/>
  <c r="G6" i="13"/>
  <c r="H10" i="13"/>
  <c r="G7" i="13"/>
  <c r="H6" i="13"/>
  <c r="G8" i="13"/>
  <c r="F13" i="13"/>
  <c r="G9" i="13"/>
  <c r="E2" i="13"/>
  <c r="F2" i="13" s="1"/>
  <c r="E6" i="13"/>
  <c r="F6" i="13" s="1"/>
  <c r="F10" i="13"/>
  <c r="E13" i="13"/>
  <c r="G13" i="13" s="1"/>
  <c r="E5" i="13"/>
  <c r="F5" i="13" s="1"/>
  <c r="F9" i="13"/>
  <c r="E12" i="13"/>
  <c r="H12" i="13" s="1"/>
  <c r="E4" i="13"/>
  <c r="H4" i="13" s="1"/>
  <c r="F8" i="13"/>
  <c r="E11" i="13"/>
  <c r="F11" i="13" s="1"/>
  <c r="E3" i="13"/>
  <c r="G3" i="13" s="1"/>
  <c r="F7" i="13"/>
  <c r="B14" i="9"/>
  <c r="G5" i="13" l="1"/>
  <c r="H11" i="13"/>
  <c r="H3" i="13"/>
  <c r="H13" i="13"/>
  <c r="H5" i="13"/>
  <c r="F3" i="13"/>
  <c r="G2" i="13"/>
  <c r="H2" i="13"/>
  <c r="F4" i="13"/>
  <c r="G12" i="13"/>
  <c r="G11" i="13"/>
  <c r="F12" i="13"/>
  <c r="G4" i="13"/>
</calcChain>
</file>

<file path=xl/sharedStrings.xml><?xml version="1.0" encoding="utf-8"?>
<sst xmlns="http://schemas.openxmlformats.org/spreadsheetml/2006/main" count="33056" uniqueCount="8422">
  <si>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</si>
  <si>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</si>
  <si>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</si>
  <si>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</si>
  <si>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</si>
  <si>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</si>
  <si>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</si>
  <si>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</si>
  <si>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</si>
  <si>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</si>
  <si>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</si>
  <si>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</si>
  <si>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</si>
  <si>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</si>
  <si>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</si>
  <si>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</si>
  <si>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</si>
  <si>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</si>
  <si>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</si>
  <si>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</si>
  <si>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</si>
  <si>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</si>
  <si>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</si>
  <si>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</si>
  <si>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</si>
  <si>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</si>
  <si>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</si>
  <si>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</si>
  <si>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</si>
  <si>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</si>
  <si>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</si>
  <si>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</si>
  <si>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</si>
  <si>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</si>
  <si>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</si>
  <si>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</si>
  <si>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</si>
  <si>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</si>
  <si>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</si>
  <si>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</si>
  <si>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</si>
  <si>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</si>
  <si>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</si>
  <si>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</si>
  <si>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</si>
  <si>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</si>
  <si>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</si>
  <si>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</si>
  <si>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</si>
  <si>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</si>
  <si>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</si>
  <si>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</si>
  <si>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</si>
  <si>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</si>
  <si>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</si>
  <si>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</si>
  <si>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</si>
  <si>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</si>
  <si>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</si>
  <si>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</si>
  <si>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</si>
  <si>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</si>
  <si>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</si>
  <si>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</si>
  <si>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</si>
  <si>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</si>
  <si>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</si>
  <si>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</si>
  <si>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</si>
  <si>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</si>
  <si>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</si>
  <si>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</si>
  <si>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</si>
  <si>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</si>
  <si>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</si>
  <si>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</si>
  <si>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</si>
  <si>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</si>
  <si>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</si>
  <si>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</si>
  <si>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</si>
  <si>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</si>
  <si>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</si>
  <si>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</si>
  <si>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</si>
  <si>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</si>
  <si>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</si>
  <si>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</si>
  <si>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</si>
  <si>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</si>
  <si>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</si>
  <si>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</si>
  <si>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</si>
  <si>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</si>
  <si>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</si>
  <si>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</si>
  <si>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</si>
  <si>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</si>
  <si>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</si>
  <si>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</si>
  <si>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</si>
  <si>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</si>
  <si>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</si>
  <si>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</si>
  <si>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</si>
  <si>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</si>
  <si>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</si>
  <si>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</si>
  <si>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</si>
  <si>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</si>
  <si>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</si>
  <si>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</si>
  <si>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</si>
  <si>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</si>
  <si>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</si>
  <si>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</si>
  <si>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</si>
  <si>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</si>
  <si>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</si>
  <si>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</si>
  <si>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</si>
  <si>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</si>
  <si>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</si>
  <si>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</si>
  <si>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</si>
  <si>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</si>
  <si>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</si>
  <si>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</si>
  <si>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</si>
  <si>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</si>
  <si>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</si>
  <si>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</si>
  <si>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</si>
  <si>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</si>
  <si>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</si>
  <si>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</si>
  <si>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</si>
  <si>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</si>
  <si>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</si>
  <si>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</si>
  <si>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</si>
  <si>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</si>
  <si>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</si>
  <si>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</si>
  <si>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</si>
  <si>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</si>
  <si>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</si>
  <si>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</si>
  <si>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</si>
  <si>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</si>
  <si>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</si>
  <si>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</si>
  <si>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</si>
  <si>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</si>
  <si>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</si>
  <si>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</si>
  <si>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</si>
  <si>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</si>
  <si>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</si>
  <si>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</si>
  <si>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</si>
  <si>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</si>
  <si>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</si>
  <si>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</si>
  <si>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</si>
  <si>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</si>
  <si>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</si>
  <si>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</si>
  <si>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</si>
  <si>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</si>
  <si>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</si>
  <si>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</si>
  <si>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</si>
  <si>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</si>
  <si>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</si>
  <si>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</si>
  <si>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</si>
  <si>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</si>
  <si>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</si>
  <si>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</si>
  <si>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</si>
  <si>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</si>
  <si>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</si>
  <si>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</si>
  <si>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</si>
  <si>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</si>
  <si>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</si>
  <si>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</si>
  <si>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</si>
  <si>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</si>
  <si>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</si>
  <si>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</si>
  <si>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</si>
  <si>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</si>
  <si>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</si>
  <si>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</si>
  <si>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</si>
  <si>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</si>
  <si>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</si>
  <si>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</si>
  <si>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</si>
  <si>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</si>
  <si>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</si>
  <si>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</si>
  <si>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</si>
  <si>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</si>
  <si>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</si>
  <si>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</si>
  <si>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</si>
  <si>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</si>
  <si>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</si>
  <si>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</si>
  <si>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</si>
  <si>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</si>
  <si>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</si>
  <si>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</si>
  <si>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</si>
  <si>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</si>
  <si>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</si>
  <si>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</si>
  <si>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</si>
  <si>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</si>
  <si>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</si>
  <si>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</si>
  <si>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</si>
  <si>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</si>
  <si>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</si>
  <si>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</si>
  <si>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</si>
  <si>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</si>
  <si>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</si>
  <si>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</si>
  <si>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</si>
  <si>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</si>
  <si>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</si>
  <si>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</si>
  <si>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</si>
  <si>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</si>
  <si>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</si>
  <si>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</si>
  <si>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</si>
  <si>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</si>
  <si>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</si>
  <si>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</si>
  <si>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</si>
  <si>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</si>
  <si>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</si>
  <si>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</si>
  <si>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</si>
  <si>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</si>
  <si>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</si>
  <si>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</si>
  <si>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</si>
  <si>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</si>
  <si>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</si>
  <si>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</si>
  <si>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</si>
  <si>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</si>
  <si>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</si>
  <si>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</si>
  <si>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</si>
  <si>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</si>
  <si>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</si>
  <si>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</si>
  <si>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</si>
  <si>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</si>
  <si>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</si>
  <si>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</si>
  <si>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</si>
  <si>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</si>
  <si>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</si>
  <si>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</si>
  <si>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</si>
  <si>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</si>
  <si>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</si>
  <si>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</si>
  <si>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</si>
  <si>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</si>
  <si>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</si>
  <si>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</si>
  <si>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</si>
  <si>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</si>
  <si>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</si>
  <si>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</si>
  <si>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</si>
  <si>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</si>
  <si>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</si>
  <si>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</si>
  <si>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</si>
  <si>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</si>
  <si>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</si>
  <si>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</si>
  <si>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</si>
  <si>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</si>
  <si>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</si>
  <si>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</si>
  <si>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</si>
  <si>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</si>
  <si>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</si>
  <si>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</si>
  <si>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</si>
  <si>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</si>
  <si>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</si>
  <si>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</si>
  <si>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</si>
  <si>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</si>
  <si>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</si>
  <si>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</si>
  <si>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</si>
  <si>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</si>
  <si>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</si>
  <si>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</si>
  <si>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</si>
  <si>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</si>
  <si>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</si>
  <si>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</si>
  <si>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</si>
  <si>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</si>
  <si>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</si>
  <si>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</si>
  <si>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</si>
  <si>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</si>
  <si>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</si>
  <si>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</si>
  <si>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</si>
  <si>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</si>
  <si>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</si>
  <si>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</si>
  <si>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</si>
  <si>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</si>
  <si>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</si>
  <si>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</si>
  <si>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</si>
  <si>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</si>
  <si>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</si>
  <si>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</si>
  <si>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</si>
  <si>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</si>
  <si>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</si>
  <si>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</si>
  <si>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</si>
  <si>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</si>
  <si>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</si>
  <si>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</si>
  <si>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</si>
  <si>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</si>
  <si>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</si>
  <si>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</si>
  <si>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</si>
  <si>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</si>
  <si>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</si>
  <si>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</si>
  <si>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</si>
  <si>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</si>
  <si>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</si>
  <si>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</si>
  <si>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</si>
  <si>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</si>
  <si>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</si>
  <si>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</si>
  <si>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</si>
  <si>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</si>
  <si>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</si>
  <si>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</si>
  <si>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</si>
  <si>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</si>
  <si>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</si>
  <si>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</si>
  <si>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</si>
  <si>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</si>
  <si>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</si>
  <si>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</si>
  <si>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</si>
  <si>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</si>
  <si>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</si>
  <si>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</si>
  <si>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</si>
  <si>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</si>
  <si>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</si>
  <si>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</si>
  <si>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</si>
  <si>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</si>
  <si>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</si>
  <si>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</si>
  <si>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</si>
  <si>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</si>
  <si>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</si>
  <si>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</si>
  <si>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</si>
  <si>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</si>
  <si>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</si>
  <si>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</si>
  <si>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</si>
  <si>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</si>
  <si>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</si>
  <si>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</si>
  <si>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</si>
  <si>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</si>
  <si>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</si>
  <si>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</si>
  <si>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</si>
  <si>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</si>
  <si>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</si>
  <si>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</si>
  <si>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</si>
  <si>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</si>
  <si>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</si>
  <si>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</si>
  <si>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</si>
  <si>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</si>
  <si>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</si>
  <si>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</si>
  <si>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</si>
  <si>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</si>
  <si>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</si>
  <si>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</si>
  <si>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</si>
  <si>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</si>
  <si>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</si>
  <si>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</si>
  <si>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</si>
  <si>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</si>
  <si>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</si>
  <si>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</si>
  <si>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</si>
  <si>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</si>
  <si>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</si>
  <si>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</si>
  <si>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</si>
  <si>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</si>
  <si>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</si>
  <si>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</si>
  <si>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</si>
  <si>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</si>
  <si>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</si>
  <si>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</si>
  <si>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</si>
  <si>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</si>
  <si>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</si>
  <si>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</si>
  <si>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</si>
  <si>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</si>
  <si>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</si>
  <si>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</si>
  <si>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</si>
  <si>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</si>
  <si>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</si>
  <si>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</si>
  <si>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</si>
  <si>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</si>
  <si>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</si>
  <si>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</si>
  <si>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</si>
  <si>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</si>
  <si>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</si>
  <si>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</si>
  <si>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</si>
  <si>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</si>
  <si>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</si>
  <si>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</si>
  <si>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</si>
  <si>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</si>
  <si>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</si>
  <si>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</si>
  <si>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</si>
  <si>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</si>
  <si>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</si>
  <si>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</si>
  <si>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</si>
  <si>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</si>
  <si>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</si>
  <si>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</si>
  <si>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</si>
  <si>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</si>
  <si>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</si>
  <si>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</si>
  <si>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</si>
  <si>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</si>
  <si>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</si>
  <si>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</si>
  <si>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</si>
  <si>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</si>
  <si>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</si>
  <si>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</si>
  <si>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</si>
  <si>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</si>
  <si>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</si>
  <si>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</si>
  <si>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</si>
  <si>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</si>
  <si>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</si>
  <si>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</si>
  <si>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</si>
  <si>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</si>
  <si>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</si>
  <si>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</si>
  <si>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</si>
  <si>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</si>
  <si>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</si>
  <si>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</si>
  <si>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</si>
  <si>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</si>
  <si>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</si>
  <si>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</si>
  <si>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</si>
  <si>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</si>
  <si>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</si>
  <si>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</si>
  <si>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</si>
  <si>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</si>
  <si>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</si>
  <si>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</si>
  <si>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</si>
  <si>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</si>
  <si>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</si>
  <si>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</si>
  <si>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</si>
  <si>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</si>
  <si>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</si>
  <si>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</si>
  <si>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</si>
  <si>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</si>
  <si>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</si>
  <si>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</si>
  <si>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</si>
  <si>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</si>
  <si>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</si>
  <si>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</si>
  <si>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</si>
  <si>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</si>
  <si>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</si>
  <si>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</si>
  <si>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</si>
  <si>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</si>
  <si>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</si>
  <si>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</si>
  <si>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</si>
  <si>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</si>
  <si>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</si>
  <si>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</si>
  <si>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</si>
  <si>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</si>
  <si>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</si>
  <si>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</si>
  <si>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</si>
  <si>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</si>
  <si>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</si>
  <si>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</si>
  <si>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</si>
  <si>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</si>
  <si>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</si>
  <si>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</si>
  <si>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</si>
  <si>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</si>
  <si>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</si>
  <si>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</si>
  <si>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</si>
  <si>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</si>
  <si>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</si>
  <si>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</si>
  <si>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</si>
  <si>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</si>
  <si>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</si>
  <si>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</si>
  <si>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</si>
  <si>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</si>
  <si>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</si>
  <si>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</si>
  <si>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</si>
  <si>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</si>
  <si>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</si>
  <si>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</si>
  <si>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</si>
  <si>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</si>
  <si>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</si>
  <si>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</si>
  <si>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</si>
  <si>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</si>
  <si>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</si>
  <si>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</si>
  <si>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</si>
  <si>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</si>
  <si>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</si>
  <si>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</si>
  <si>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</si>
  <si>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</si>
  <si>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</si>
  <si>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</si>
  <si>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</si>
  <si>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</si>
  <si>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</si>
  <si>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</si>
  <si>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</si>
  <si>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</si>
  <si>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</si>
  <si>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</si>
  <si>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</si>
  <si>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</si>
  <si>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</si>
  <si>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</si>
  <si>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</si>
  <si>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</si>
  <si>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</si>
  <si>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</si>
  <si>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</si>
  <si>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</si>
  <si>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</si>
  <si>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</si>
  <si>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</si>
  <si>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</si>
  <si>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</si>
  <si>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</si>
  <si>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</si>
  <si>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</si>
  <si>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</si>
  <si>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</si>
  <si>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</si>
  <si>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</si>
  <si>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</si>
  <si>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</si>
  <si>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</si>
  <si>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</si>
  <si>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</si>
  <si>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</si>
  <si>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</si>
  <si>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</si>
  <si>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</si>
  <si>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</si>
  <si>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</si>
  <si>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</si>
  <si>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</si>
  <si>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</si>
  <si>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</si>
  <si>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</si>
  <si>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</si>
  <si>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</si>
  <si>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</si>
  <si>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</si>
  <si>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</si>
  <si>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</si>
  <si>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</si>
  <si>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</si>
  <si>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</si>
  <si>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</si>
  <si>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</si>
  <si>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</si>
  <si>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</si>
  <si>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</si>
  <si>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</si>
  <si>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</si>
  <si>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</si>
  <si>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</si>
  <si>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</si>
  <si>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</si>
  <si>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</si>
  <si>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</si>
  <si>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</si>
  <si>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</si>
  <si>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</si>
  <si>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</si>
  <si>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</si>
  <si>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</si>
  <si>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</si>
  <si>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</si>
  <si>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</si>
  <si>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</si>
  <si>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</si>
  <si>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</si>
  <si>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</si>
  <si>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</si>
  <si>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</si>
  <si>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</si>
  <si>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</si>
  <si>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</si>
  <si>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</si>
  <si>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</si>
  <si>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</si>
  <si>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</si>
  <si>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</si>
  <si>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</si>
  <si>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</si>
  <si>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</si>
  <si>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</si>
  <si>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</si>
  <si>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</si>
  <si>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</si>
  <si>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</si>
  <si>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</si>
  <si>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</si>
  <si>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</si>
  <si>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</si>
  <si>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</si>
  <si>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</si>
  <si>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</si>
  <si>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</si>
  <si>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</si>
  <si>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</si>
  <si>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</si>
  <si>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</si>
  <si>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</si>
  <si>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</si>
  <si>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</si>
  <si>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</si>
  <si>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</si>
  <si>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</si>
  <si>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</si>
  <si>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</si>
  <si>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</si>
  <si>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</si>
  <si>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</si>
  <si>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</si>
  <si>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</si>
  <si>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</si>
  <si>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</si>
  <si>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</si>
  <si>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</si>
  <si>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</si>
  <si>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</si>
  <si>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</si>
  <si>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</si>
  <si>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</si>
  <si>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</si>
  <si>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</si>
  <si>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</si>
  <si>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</si>
  <si>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</si>
  <si>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</si>
  <si>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</si>
  <si>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</si>
  <si>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</si>
  <si>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</si>
  <si>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</si>
  <si>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</si>
  <si>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</si>
  <si>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</si>
  <si>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</si>
  <si>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</si>
  <si>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</si>
  <si>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</si>
  <si>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</si>
  <si>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</si>
  <si>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</si>
  <si>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</si>
  <si>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</si>
  <si>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</si>
  <si>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</si>
  <si>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</si>
  <si>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</si>
  <si>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</si>
  <si>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</si>
  <si>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</si>
  <si>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</si>
  <si>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</si>
  <si>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</si>
  <si>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</si>
  <si>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</si>
  <si>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</si>
  <si>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</si>
  <si>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</si>
  <si>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</si>
  <si>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</si>
  <si>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</si>
  <si>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</si>
  <si>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</si>
  <si>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</si>
  <si>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</si>
  <si>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</si>
  <si>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</si>
  <si>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</si>
  <si>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</si>
  <si>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</si>
  <si>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</si>
  <si>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</si>
  <si>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</si>
  <si>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</si>
  <si>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</si>
  <si>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</si>
  <si>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</si>
  <si>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</si>
  <si>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</si>
  <si>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</si>
  <si>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</si>
  <si>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</si>
  <si>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</si>
  <si>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</si>
  <si>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</si>
  <si>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</si>
  <si>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</si>
  <si>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</si>
  <si>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</si>
  <si>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</si>
  <si>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</si>
  <si>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</si>
  <si>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</si>
  <si>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</si>
  <si>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</si>
  <si>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</si>
  <si>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</si>
  <si>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</si>
  <si>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</si>
  <si>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</si>
  <si>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</si>
  <si>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</si>
  <si>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</si>
  <si>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</si>
  <si>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</si>
  <si>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</si>
  <si>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</si>
  <si>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</si>
  <si>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</si>
  <si>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</si>
  <si>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</si>
  <si>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</si>
  <si>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</si>
  <si>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</si>
  <si>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</si>
  <si>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</si>
  <si>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</si>
  <si>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</si>
  <si>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</si>
  <si>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</si>
  <si>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</si>
  <si>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</si>
  <si>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</si>
  <si>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</si>
  <si>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</si>
  <si>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</si>
  <si>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</si>
  <si>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</si>
  <si>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</si>
  <si>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</si>
  <si>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</si>
  <si>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</si>
  <si>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</si>
  <si>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</si>
  <si>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</si>
  <si>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</si>
  <si>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</si>
  <si>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</si>
  <si>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</si>
  <si>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</si>
  <si>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</si>
  <si>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</si>
  <si>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</si>
  <si>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</si>
  <si>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</si>
  <si>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</si>
  <si>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</si>
  <si>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</si>
  <si>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</si>
  <si>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</si>
  <si>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</si>
  <si>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</si>
  <si>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</si>
  <si>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</si>
  <si>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</si>
  <si>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</si>
  <si>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</si>
  <si>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</si>
  <si>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</si>
  <si>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</si>
  <si>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</si>
  <si>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</si>
  <si>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</si>
  <si>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</si>
  <si>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</si>
  <si>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</si>
  <si>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</si>
  <si>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</si>
  <si>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</si>
  <si>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</si>
  <si>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</si>
  <si>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</si>
  <si>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</si>
  <si>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</si>
  <si>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</si>
  <si>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</si>
  <si>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</si>
  <si>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</si>
  <si>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</si>
  <si>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</si>
  <si>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</si>
  <si>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</si>
  <si>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</si>
  <si>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</si>
  <si>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</si>
  <si>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</si>
  <si>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</si>
  <si>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</si>
  <si>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</si>
  <si>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</si>
  <si>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</si>
  <si>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</si>
  <si>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</si>
  <si>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</si>
  <si>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</si>
  <si>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</si>
  <si>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</si>
  <si>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</si>
  <si>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</si>
  <si>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</si>
  <si>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</si>
  <si>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</si>
  <si>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</si>
  <si>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</si>
  <si>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</si>
  <si>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</si>
  <si>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</si>
  <si>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</si>
  <si>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</si>
  <si>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</si>
  <si>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</si>
  <si>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</si>
  <si>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</si>
  <si>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</si>
  <si>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</si>
  <si>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</si>
  <si>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</si>
  <si>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</si>
  <si>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</si>
  <si>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</si>
  <si>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</si>
  <si>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</si>
  <si>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</si>
  <si>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</si>
  <si>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</si>
  <si>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</si>
  <si>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</si>
  <si>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</si>
  <si>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</si>
  <si>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</si>
  <si>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</si>
  <si>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</si>
  <si>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</si>
  <si>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</si>
  <si>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</si>
  <si>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</si>
  <si>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</si>
  <si>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</si>
  <si>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</si>
  <si>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</si>
  <si>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</si>
  <si>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</si>
  <si>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</si>
  <si>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</si>
  <si>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</si>
  <si>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</si>
  <si>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</si>
  <si>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</si>
  <si>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</si>
  <si>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</si>
  <si>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</si>
  <si>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</si>
  <si>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</si>
  <si>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</si>
  <si>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</si>
  <si>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</si>
  <si>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</si>
  <si>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</si>
  <si>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</si>
  <si>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</si>
  <si>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</si>
  <si>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</si>
  <si>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</si>
  <si>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</si>
  <si>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</si>
  <si>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</si>
  <si>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</si>
  <si>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</si>
  <si>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</si>
  <si>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</si>
  <si>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</si>
  <si>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</si>
  <si>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</si>
  <si>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</si>
  <si>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</si>
  <si>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</si>
  <si>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</si>
  <si>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</si>
  <si>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</si>
  <si>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</si>
  <si>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</si>
  <si>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</si>
  <si>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</si>
  <si>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</si>
  <si>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</si>
  <si>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</si>
  <si>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</si>
  <si>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</si>
  <si>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</si>
  <si>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</si>
  <si>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</si>
  <si>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</si>
  <si>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</si>
  <si>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</si>
  <si>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</si>
  <si>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</si>
  <si>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</si>
  <si>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</si>
  <si>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</si>
  <si>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</si>
  <si>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</si>
  <si>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</si>
  <si>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</si>
  <si>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</si>
  <si>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</si>
  <si>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</si>
  <si>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</si>
  <si>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</si>
  <si>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</si>
  <si>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</si>
  <si>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</si>
  <si>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</si>
  <si>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</si>
  <si>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</si>
  <si>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</si>
  <si>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</si>
  <si>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</si>
  <si>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</si>
  <si>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</si>
  <si>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</si>
  <si>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</si>
  <si>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</si>
  <si>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</si>
  <si>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</si>
  <si>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</si>
  <si>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</si>
  <si>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</si>
  <si>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</si>
  <si>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</si>
  <si>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</si>
  <si>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</si>
  <si>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</si>
  <si>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</si>
  <si>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</si>
  <si>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</si>
  <si>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</si>
  <si>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</si>
  <si>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</si>
  <si>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</si>
  <si>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</si>
  <si>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</si>
  <si>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</si>
  <si>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</si>
  <si>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</si>
  <si>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</si>
  <si>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</si>
  <si>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</si>
  <si>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</si>
  <si>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</si>
  <si>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</si>
  <si>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</si>
  <si>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</si>
  <si>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</si>
  <si>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</si>
  <si>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</si>
  <si>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</si>
  <si>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</si>
  <si>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</si>
  <si>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</si>
  <si>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</si>
  <si>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</si>
  <si>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</si>
  <si>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</si>
  <si>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</si>
  <si>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</si>
  <si>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</si>
  <si>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</si>
  <si>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</si>
  <si>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</si>
  <si>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</si>
  <si>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</si>
  <si>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</si>
  <si>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</si>
  <si>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</si>
  <si>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</si>
  <si>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</si>
  <si>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</si>
  <si>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</si>
  <si>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</si>
  <si>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</si>
  <si>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</si>
  <si>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</si>
  <si>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</si>
  <si>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</si>
  <si>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</si>
  <si>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</si>
  <si>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</si>
  <si>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</si>
  <si>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</si>
  <si>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</si>
  <si>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</si>
  <si>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</si>
  <si>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</si>
  <si>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</si>
  <si>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</si>
  <si>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</si>
  <si>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</si>
  <si>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</si>
  <si>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</si>
  <si>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</si>
  <si>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</si>
  <si>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</si>
  <si>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</si>
  <si>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</si>
  <si>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</si>
  <si>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</si>
  <si>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</si>
  <si>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</si>
  <si>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</si>
  <si>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</si>
  <si>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</si>
  <si>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</si>
  <si>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</si>
  <si>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</si>
  <si>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</si>
  <si>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</si>
  <si>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</si>
  <si>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</si>
  <si>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</si>
  <si>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</si>
  <si>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</si>
  <si>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</si>
  <si>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</si>
  <si>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</si>
  <si>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</si>
  <si>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</si>
  <si>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</si>
  <si>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</si>
  <si>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</si>
  <si>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</si>
  <si>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</si>
  <si>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</si>
  <si>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</si>
  <si>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</si>
  <si>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</si>
  <si>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</si>
  <si>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</si>
  <si>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</si>
  <si>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</si>
  <si>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</si>
  <si>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</si>
  <si>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</si>
  <si>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</si>
  <si>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</si>
  <si>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</si>
  <si>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</si>
  <si>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</si>
  <si>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</si>
  <si>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</si>
  <si>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</si>
  <si>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</si>
  <si>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</si>
  <si>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</si>
  <si>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</si>
  <si>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</si>
  <si>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</si>
  <si>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</si>
  <si>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</si>
  <si>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</si>
  <si>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</si>
  <si>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</si>
  <si>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</si>
  <si>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</si>
  <si>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</si>
  <si>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</si>
  <si>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</si>
  <si>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</si>
  <si>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</si>
  <si>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</si>
  <si>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</si>
  <si>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</si>
  <si>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</si>
  <si>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</si>
  <si>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</si>
  <si>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</si>
  <si>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</si>
  <si>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</si>
  <si>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</si>
  <si>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</si>
  <si>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</si>
  <si>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</si>
  <si>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</si>
  <si>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</si>
  <si>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</si>
  <si>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</si>
  <si>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</si>
  <si>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</si>
  <si>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</si>
  <si>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</si>
  <si>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</si>
  <si>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</si>
  <si>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</si>
  <si>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</si>
  <si>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</si>
  <si>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</si>
  <si>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</si>
  <si>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</si>
  <si>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</si>
  <si>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</si>
  <si>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</si>
  <si>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</si>
  <si>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</si>
  <si>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</si>
  <si>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</si>
  <si>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</si>
  <si>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</si>
  <si>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</si>
  <si>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</si>
  <si>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</si>
  <si>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</si>
  <si>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</si>
  <si>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</si>
  <si>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</si>
  <si>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</si>
  <si>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</si>
  <si>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</si>
  <si>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</si>
  <si>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</si>
  <si>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</si>
  <si>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</si>
  <si>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</si>
  <si>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</si>
  <si>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</si>
  <si>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</si>
  <si>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</si>
  <si>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</si>
  <si>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</si>
  <si>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</si>
  <si>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</si>
  <si>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</si>
  <si>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</si>
  <si>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</si>
  <si>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</si>
  <si>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</si>
  <si>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</si>
  <si>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</si>
  <si>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</si>
  <si>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</si>
  <si>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</si>
  <si>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</si>
  <si>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</si>
  <si>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</si>
  <si>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</si>
  <si>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</si>
  <si>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</si>
  <si>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</si>
  <si>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</si>
  <si>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</si>
  <si>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</si>
  <si>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</si>
  <si>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</si>
  <si>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</si>
  <si>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</si>
  <si>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</si>
  <si>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</si>
  <si>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</si>
  <si>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</si>
  <si>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</si>
  <si>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</si>
  <si>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</si>
  <si>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</si>
  <si>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</si>
  <si>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</si>
  <si>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</si>
  <si>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</si>
  <si>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</si>
  <si>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</si>
  <si>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</si>
  <si>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</si>
  <si>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</si>
  <si>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</si>
  <si>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</si>
  <si>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</si>
  <si>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</si>
  <si>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</si>
  <si>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</si>
  <si>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</si>
  <si>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</si>
  <si>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</si>
  <si>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</si>
  <si>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</si>
  <si>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</si>
  <si>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</si>
  <si>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</si>
  <si>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</si>
  <si>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</si>
  <si>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</si>
  <si>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</si>
  <si>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</si>
  <si>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</si>
  <si>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</si>
  <si>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</si>
  <si>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</si>
  <si>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</si>
  <si>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</si>
  <si>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</si>
  <si>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</si>
  <si>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</si>
  <si>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</si>
  <si>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</si>
  <si>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</si>
  <si>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</si>
  <si>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</si>
  <si>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</si>
  <si>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</si>
  <si>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</si>
  <si>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</si>
  <si>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</si>
  <si>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</si>
  <si>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</si>
  <si>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</si>
  <si>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</si>
  <si>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</si>
  <si>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</si>
  <si>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</si>
  <si>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</si>
  <si>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</si>
  <si>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</si>
  <si>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</si>
  <si>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</si>
  <si>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</si>
  <si>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</si>
  <si>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</si>
  <si>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</si>
  <si>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</si>
  <si>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</si>
  <si>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</si>
  <si>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</si>
  <si>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</si>
  <si>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</si>
  <si>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</si>
  <si>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</si>
  <si>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</si>
  <si>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</si>
  <si>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</si>
  <si>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</si>
  <si>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</si>
  <si>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</si>
  <si>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</si>
  <si>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</si>
  <si>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</si>
  <si>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</si>
  <si>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</si>
  <si>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</si>
  <si>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</si>
  <si>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</si>
  <si>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</si>
  <si>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</si>
  <si>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</si>
  <si>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</si>
  <si>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</si>
  <si>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</si>
  <si>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</si>
  <si>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</si>
  <si>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</si>
  <si>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</si>
  <si>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</si>
  <si>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</si>
  <si>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</si>
  <si>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</si>
  <si>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</si>
  <si>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</si>
  <si>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</si>
  <si>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</si>
  <si>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</si>
  <si>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</si>
  <si>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</si>
  <si>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</si>
  <si>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</si>
  <si>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</si>
  <si>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</si>
  <si>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</si>
  <si>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</si>
  <si>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</si>
  <si>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</si>
  <si>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</si>
  <si>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</si>
  <si>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</si>
  <si>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</si>
  <si>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</si>
  <si>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</si>
  <si>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</si>
  <si>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</si>
  <si>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</si>
  <si>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</si>
  <si>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</si>
  <si>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</si>
  <si>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</si>
  <si>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</si>
  <si>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</si>
  <si>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</si>
  <si>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</si>
  <si>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</si>
  <si>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</si>
  <si>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</si>
  <si>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</si>
  <si>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</si>
  <si>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</si>
  <si>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</si>
  <si>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</si>
  <si>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</si>
  <si>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</si>
  <si>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</si>
  <si>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</si>
  <si>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</si>
  <si>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</si>
  <si>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</si>
  <si>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</si>
  <si>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</si>
  <si>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</si>
  <si>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</si>
  <si>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</si>
  <si>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</si>
  <si>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</si>
  <si>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</si>
  <si>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</si>
  <si>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</si>
  <si>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</si>
  <si>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</si>
  <si>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</si>
  <si>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</si>
  <si>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</si>
  <si>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</si>
  <si>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</si>
  <si>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</si>
  <si>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</si>
  <si>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</si>
  <si>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</si>
  <si>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</si>
  <si>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</si>
  <si>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</si>
  <si>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</si>
  <si>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</si>
  <si>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</si>
  <si>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</si>
  <si>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</si>
  <si>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</si>
  <si>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</si>
  <si>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</si>
  <si>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</si>
  <si>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</si>
  <si>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</si>
  <si>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</si>
  <si>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</si>
  <si>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</si>
  <si>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</si>
  <si>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</si>
  <si>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</si>
  <si>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</si>
  <si>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</si>
  <si>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</si>
  <si>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</si>
  <si>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</si>
  <si>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</si>
  <si>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</si>
  <si>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</si>
  <si>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</si>
  <si>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</si>
  <si>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</si>
  <si>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</si>
  <si>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</si>
  <si>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</si>
  <si>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</si>
  <si>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</si>
  <si>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</si>
  <si>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</si>
  <si>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</si>
  <si>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</si>
  <si>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</si>
  <si>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</si>
  <si>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</si>
  <si>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</si>
  <si>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</si>
  <si>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</si>
  <si>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</si>
  <si>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</si>
  <si>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</si>
  <si>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</si>
  <si>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</si>
  <si>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</si>
  <si>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</si>
  <si>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</si>
  <si>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</si>
  <si>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</si>
  <si>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</si>
  <si>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</si>
  <si>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</si>
  <si>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</si>
  <si>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</si>
  <si>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</si>
  <si>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</si>
  <si>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</si>
  <si>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</si>
  <si>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</si>
  <si>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</si>
  <si>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</si>
  <si>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</si>
  <si>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</si>
  <si>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</si>
  <si>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</si>
  <si>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</si>
  <si>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</si>
  <si>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</si>
  <si>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</si>
  <si>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</si>
  <si>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</si>
  <si>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</si>
  <si>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</si>
  <si>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</si>
  <si>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</si>
  <si>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</si>
  <si>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</si>
  <si>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</si>
  <si>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</si>
  <si>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</si>
  <si>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</si>
  <si>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</si>
  <si>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</si>
  <si>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</si>
  <si>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</si>
  <si>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</si>
  <si>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</si>
  <si>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</si>
  <si>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</si>
  <si>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</si>
  <si>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</si>
  <si>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</si>
  <si>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</si>
  <si>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</si>
  <si>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</si>
  <si>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</si>
  <si>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</si>
  <si>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</si>
  <si>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</si>
  <si>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</si>
  <si>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</si>
  <si>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</si>
  <si>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</si>
  <si>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</si>
  <si>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</si>
  <si>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</si>
  <si>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</si>
  <si>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</si>
  <si>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</si>
  <si>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</si>
  <si>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</si>
  <si>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</si>
  <si>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</si>
  <si>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</si>
  <si>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</si>
  <si>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</si>
  <si>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</si>
  <si>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</si>
  <si>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</si>
  <si>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</si>
  <si>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</si>
  <si>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</si>
  <si>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</si>
  <si>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</si>
  <si>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</si>
  <si>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</si>
  <si>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</si>
  <si>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</si>
  <si>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</si>
  <si>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</si>
  <si>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</si>
  <si>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</si>
  <si>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</si>
  <si>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</si>
  <si>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</si>
  <si>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</si>
  <si>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</si>
  <si>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</si>
  <si>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</si>
  <si>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</si>
  <si>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</si>
  <si>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</si>
  <si>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</si>
  <si>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</si>
  <si>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</si>
  <si>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</si>
  <si>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</si>
  <si>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</si>
  <si>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</si>
  <si>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</si>
  <si>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</si>
  <si>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</si>
  <si>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</si>
  <si>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</si>
  <si>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</si>
  <si>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</si>
  <si>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</si>
  <si>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</si>
  <si>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</si>
  <si>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</si>
  <si>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</si>
  <si>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</si>
  <si>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</si>
  <si>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</si>
  <si>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</si>
  <si>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</si>
  <si>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</si>
  <si>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</si>
  <si>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</si>
  <si>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</si>
  <si>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</si>
  <si>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</si>
  <si>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</si>
  <si>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</si>
  <si>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</si>
  <si>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</si>
  <si>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</si>
  <si>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</si>
  <si>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</si>
  <si>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</si>
  <si>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</si>
  <si>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</si>
  <si>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</si>
  <si>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</si>
  <si>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</si>
  <si>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</si>
  <si>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</si>
  <si>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</si>
  <si>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</si>
  <si>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</si>
  <si>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</si>
  <si>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</si>
  <si>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</si>
  <si>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</si>
  <si>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</si>
  <si>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</si>
  <si>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</si>
  <si>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</si>
  <si>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</si>
  <si>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</si>
  <si>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</si>
  <si>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</si>
  <si>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</si>
  <si>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</si>
  <si>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</si>
  <si>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</si>
  <si>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</si>
  <si>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</si>
  <si>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</si>
  <si>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</si>
  <si>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</si>
  <si>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</si>
  <si>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</si>
  <si>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</si>
  <si>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</si>
  <si>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</si>
  <si>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</si>
  <si>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</si>
  <si>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</si>
  <si>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</si>
  <si>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</si>
  <si>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</si>
  <si>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</si>
  <si>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</si>
  <si>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</si>
  <si>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</si>
  <si>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</si>
  <si>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</si>
  <si>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</si>
  <si>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</si>
  <si>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</si>
  <si>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</si>
  <si>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</si>
  <si>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</si>
  <si>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</si>
  <si>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</si>
  <si>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</si>
  <si>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</si>
  <si>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</si>
  <si>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</si>
  <si>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</si>
  <si>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</si>
  <si>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</si>
  <si>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</si>
  <si>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</si>
  <si>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</si>
  <si>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</si>
  <si>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</si>
  <si>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</si>
  <si>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</si>
  <si>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</si>
  <si>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</si>
  <si>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</si>
  <si>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</si>
  <si>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</si>
  <si>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</si>
  <si>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</si>
  <si>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</si>
  <si>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</si>
  <si>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</si>
  <si>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</si>
  <si>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</si>
  <si>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</si>
  <si>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</si>
  <si>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</si>
  <si>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</si>
  <si>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</si>
  <si>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</si>
  <si>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</si>
  <si>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</si>
  <si>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</si>
  <si>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</si>
  <si>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</si>
  <si>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</si>
  <si>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</si>
  <si>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</si>
  <si>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</si>
  <si>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</si>
  <si>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</si>
  <si>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</si>
  <si>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</si>
  <si>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</si>
  <si>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</si>
  <si>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</si>
  <si>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</si>
  <si>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</si>
  <si>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</si>
  <si>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</si>
  <si>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</si>
  <si>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</si>
  <si>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</si>
  <si>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</si>
  <si>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</si>
  <si>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</si>
  <si>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</si>
  <si>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</si>
  <si>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</si>
  <si>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</si>
  <si>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</si>
  <si>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</si>
  <si>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</si>
  <si>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</si>
  <si>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</si>
  <si>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</si>
  <si>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</si>
  <si>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</si>
  <si>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</si>
  <si>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</si>
  <si>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</si>
  <si>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</si>
  <si>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</si>
  <si>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</si>
  <si>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</si>
  <si>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</si>
  <si>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</si>
  <si>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</si>
  <si>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</si>
  <si>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</si>
  <si>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</si>
  <si>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</si>
  <si>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</si>
  <si>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</si>
  <si>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</si>
  <si>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</si>
  <si>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</si>
  <si>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</si>
  <si>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</si>
  <si>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</si>
  <si>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</si>
  <si>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</si>
  <si>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</si>
  <si>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</si>
  <si>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</si>
  <si>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</si>
  <si>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</si>
  <si>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</si>
  <si>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</si>
  <si>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</si>
  <si>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</si>
  <si>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</si>
  <si>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</si>
  <si>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</si>
  <si>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</si>
  <si>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</si>
  <si>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</si>
  <si>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</si>
  <si>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</si>
  <si>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</si>
  <si>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</si>
  <si>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</si>
  <si>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</si>
  <si>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</si>
  <si>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</si>
  <si>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</si>
  <si>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</si>
  <si>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</si>
  <si>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</si>
  <si>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</si>
  <si>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</si>
  <si>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</si>
  <si>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</si>
  <si>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</si>
  <si>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</si>
  <si>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</si>
  <si>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</si>
  <si>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</si>
  <si>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</si>
  <si>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</si>
  <si>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</si>
  <si>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</si>
  <si>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</si>
  <si>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</si>
  <si>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</si>
  <si>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</si>
  <si>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</si>
  <si>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</si>
  <si>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</si>
  <si>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</si>
  <si>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</si>
  <si>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</si>
  <si>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</si>
  <si>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</si>
  <si>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</si>
  <si>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</si>
  <si>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</si>
  <si>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</si>
  <si>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</si>
  <si>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</si>
  <si>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</si>
  <si>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</si>
  <si>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</si>
  <si>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</si>
  <si>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</si>
  <si>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</si>
  <si>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</si>
  <si>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</si>
  <si>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</si>
  <si>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</si>
  <si>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</si>
  <si>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</si>
  <si>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</si>
  <si>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</si>
  <si>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</si>
  <si>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</si>
  <si>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</si>
  <si>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</si>
  <si>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</si>
  <si>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</si>
  <si>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</si>
  <si>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</si>
  <si>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</si>
  <si>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</si>
  <si>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</si>
  <si>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</si>
  <si>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</si>
  <si>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</si>
  <si>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</si>
  <si>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</si>
  <si>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</si>
  <si>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</si>
  <si>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</si>
  <si>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</si>
  <si>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</si>
  <si>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</si>
  <si>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</si>
  <si>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</si>
  <si>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</si>
  <si>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</si>
  <si>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</si>
  <si>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</si>
  <si>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</si>
  <si>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</si>
  <si>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</si>
  <si>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</si>
  <si>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</si>
  <si>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</si>
  <si>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</si>
  <si>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</si>
  <si>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</si>
  <si>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</si>
  <si>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</si>
  <si>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</si>
  <si>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</si>
  <si>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</si>
  <si>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</si>
  <si>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</si>
  <si>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</si>
  <si>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</si>
  <si>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</si>
  <si>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</si>
  <si>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</si>
  <si>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</si>
  <si>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</si>
  <si>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</si>
  <si>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</si>
  <si>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</si>
  <si>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</si>
  <si>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</si>
  <si>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</si>
  <si>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</si>
  <si>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</si>
  <si>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</si>
  <si>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</si>
  <si>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</si>
  <si>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</si>
  <si>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</si>
  <si>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</si>
  <si>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</si>
  <si>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</si>
  <si>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</si>
  <si>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</si>
  <si>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</si>
  <si>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</si>
  <si>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</si>
  <si>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</si>
  <si>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</si>
  <si>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</si>
  <si>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</si>
  <si>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</si>
  <si>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</si>
  <si>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</si>
  <si>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</si>
  <si>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</si>
  <si>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</si>
  <si>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</si>
  <si>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</si>
  <si>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</si>
  <si>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</si>
  <si>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</si>
  <si>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</si>
  <si>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</si>
  <si>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</si>
  <si>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</si>
  <si>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</si>
  <si>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</si>
  <si>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</si>
  <si>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</si>
  <si>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</si>
  <si>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</si>
  <si>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</si>
  <si>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</si>
  <si>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</si>
  <si>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</si>
  <si>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</si>
  <si>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</si>
  <si>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</si>
  <si>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</si>
  <si>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</si>
  <si>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</si>
  <si>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</si>
  <si>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</si>
  <si>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</si>
  <si>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</si>
  <si>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</si>
  <si>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</si>
  <si>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</si>
  <si>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</si>
  <si>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</si>
  <si>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</si>
  <si>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</si>
  <si>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</si>
  <si>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</si>
  <si>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</si>
  <si>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</si>
  <si>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</si>
  <si>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</si>
  <si>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</si>
  <si>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</si>
  <si>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</si>
  <si>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</si>
  <si>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</si>
  <si>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</si>
  <si>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</si>
  <si>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</si>
  <si>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</si>
  <si>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</si>
  <si>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</si>
  <si>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</si>
  <si>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</si>
  <si>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</si>
  <si>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</si>
  <si>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</si>
  <si>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</si>
  <si>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</si>
  <si>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</si>
  <si>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</si>
  <si>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</si>
  <si>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</si>
  <si>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</si>
  <si>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</si>
  <si>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</si>
  <si>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</si>
  <si>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</si>
  <si>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</si>
  <si>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</si>
  <si>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</si>
  <si>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</si>
  <si>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</si>
  <si>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</si>
  <si>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</si>
  <si>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</si>
  <si>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</si>
  <si>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</si>
  <si>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</si>
  <si>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</si>
  <si>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</si>
  <si>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</si>
  <si>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</si>
  <si>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</si>
  <si>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</si>
  <si>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</si>
  <si>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</si>
  <si>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</si>
  <si>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</si>
  <si>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</si>
  <si>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</si>
  <si>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</si>
  <si>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</si>
  <si>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</si>
  <si>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</si>
  <si>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</si>
  <si>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</si>
  <si>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</si>
  <si>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</si>
  <si>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</si>
  <si>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</si>
  <si>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</si>
  <si>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</si>
  <si>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</si>
  <si>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</si>
  <si>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</si>
  <si>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</si>
  <si>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</si>
  <si>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</si>
  <si>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</si>
  <si>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</si>
  <si>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</si>
  <si>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</si>
  <si>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</si>
  <si>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</si>
  <si>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</si>
  <si>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</si>
  <si>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</si>
  <si>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</si>
  <si>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</si>
  <si>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</si>
  <si>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</si>
  <si>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</si>
  <si>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</si>
  <si>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</si>
  <si>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</si>
  <si>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</si>
  <si>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</si>
  <si>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</si>
  <si>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</si>
  <si>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</si>
  <si>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</si>
  <si>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</si>
  <si>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</si>
  <si>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</si>
  <si>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</si>
  <si>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</si>
  <si>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</si>
  <si>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</si>
  <si>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</si>
  <si>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</si>
  <si>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</si>
  <si>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</si>
  <si>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</si>
  <si>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</si>
  <si>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</si>
  <si>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</si>
  <si>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</si>
  <si>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</si>
  <si>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</si>
  <si>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</si>
  <si>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</si>
  <si>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</si>
  <si>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</si>
  <si>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</si>
  <si>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</si>
  <si>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</si>
  <si>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</si>
  <si>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</si>
  <si>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</si>
  <si>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</si>
  <si>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</si>
  <si>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</si>
  <si>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</si>
  <si>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</si>
  <si>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</si>
  <si>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</si>
  <si>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</si>
  <si>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</si>
  <si>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</si>
  <si>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</si>
  <si>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</si>
  <si>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</si>
  <si>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</si>
  <si>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</si>
  <si>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</si>
  <si>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</si>
  <si>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</si>
  <si>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</si>
  <si>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</si>
  <si>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</si>
  <si>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</si>
  <si>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</si>
  <si>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</si>
  <si>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</si>
  <si>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</si>
  <si>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</si>
  <si>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</si>
  <si>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</si>
  <si>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</si>
  <si>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</si>
  <si>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</si>
  <si>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</si>
  <si>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</si>
  <si>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</si>
  <si>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</si>
  <si>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</si>
  <si>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</si>
  <si>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</si>
  <si>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</si>
  <si>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</si>
  <si>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</si>
  <si>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</si>
  <si>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</si>
  <si>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</si>
  <si>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</si>
  <si>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</si>
  <si>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</si>
  <si>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</si>
  <si>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</si>
  <si>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</si>
  <si>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</si>
  <si>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</si>
  <si>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</si>
  <si>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</si>
  <si>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</si>
  <si>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</si>
  <si>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</si>
  <si>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</si>
  <si>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</si>
  <si>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</si>
  <si>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</si>
  <si>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</si>
  <si>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</si>
  <si>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</si>
  <si>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</si>
  <si>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</si>
  <si>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</si>
  <si>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</si>
  <si>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</si>
  <si>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</si>
  <si>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</si>
  <si>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</si>
  <si>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</si>
  <si>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</si>
  <si>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</si>
  <si>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</si>
  <si>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</si>
  <si>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</si>
  <si>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</si>
  <si>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</si>
  <si>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</si>
  <si>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</si>
  <si>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</si>
  <si>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</si>
  <si>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</si>
  <si>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</si>
  <si>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</si>
  <si>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</si>
  <si>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</si>
  <si>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</si>
  <si>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</si>
  <si>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</si>
  <si>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</si>
  <si>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</si>
  <si>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</si>
  <si>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</si>
  <si>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</si>
  <si>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</si>
  <si>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</si>
  <si>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</si>
  <si>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</si>
  <si>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</si>
  <si>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</si>
  <si>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</si>
  <si>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</si>
  <si>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</si>
  <si>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</si>
  <si>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</si>
  <si>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</si>
  <si>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</si>
  <si>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</si>
  <si>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</si>
  <si>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</si>
  <si>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</si>
  <si>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</si>
  <si>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</si>
  <si>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</si>
  <si>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</si>
  <si>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</si>
  <si>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</si>
  <si>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</si>
  <si>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</si>
  <si>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</si>
  <si>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</si>
  <si>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</si>
  <si>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</si>
  <si>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</si>
  <si>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</si>
  <si>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</si>
  <si>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</si>
  <si>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</si>
  <si>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</si>
  <si>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</si>
  <si>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</si>
  <si>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</si>
  <si>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</si>
  <si>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</si>
  <si>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</si>
  <si>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</si>
  <si>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</si>
  <si>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</si>
  <si>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</si>
  <si>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</si>
  <si>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</si>
  <si>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</si>
  <si>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</si>
  <si>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</si>
  <si>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</si>
  <si>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</si>
  <si>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</si>
  <si>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</si>
  <si>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</si>
  <si>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</si>
  <si>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</si>
  <si>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</si>
  <si>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</si>
  <si>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</si>
  <si>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</si>
  <si>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</si>
  <si>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</si>
  <si>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</si>
  <si>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</si>
  <si>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</si>
  <si>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</si>
  <si>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</si>
  <si>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</si>
  <si>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</si>
  <si>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</si>
  <si>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</si>
  <si>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</si>
  <si>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</si>
  <si>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</si>
  <si>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</si>
  <si>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</si>
  <si>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</si>
  <si>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</si>
  <si>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</si>
  <si>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</si>
  <si>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</si>
  <si>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</si>
  <si>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</si>
  <si>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</si>
  <si>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</si>
  <si>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</si>
  <si>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</si>
  <si>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</si>
  <si>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</si>
  <si>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</si>
  <si>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</si>
  <si>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</si>
  <si>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</si>
  <si>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</si>
  <si>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</si>
  <si>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</si>
  <si>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</si>
  <si>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</si>
  <si>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</si>
  <si>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</si>
  <si>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</si>
  <si>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</si>
  <si>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</si>
  <si>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</si>
  <si>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</si>
  <si>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</si>
  <si>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</si>
  <si>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</si>
  <si>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</si>
  <si>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</si>
  <si>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</si>
  <si>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</si>
  <si>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</si>
  <si>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</si>
  <si>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</si>
  <si>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</si>
  <si>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</si>
  <si>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</si>
  <si>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</si>
  <si>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</si>
  <si>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</si>
  <si>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</si>
  <si>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</si>
  <si>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</si>
  <si>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</si>
  <si>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</si>
  <si>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</si>
  <si>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</si>
  <si>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</si>
  <si>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</si>
  <si>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</si>
  <si>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</si>
  <si>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</si>
  <si>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</si>
  <si>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</si>
  <si>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</si>
  <si>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</si>
  <si>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</si>
  <si>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</si>
  <si>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</si>
  <si>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</si>
  <si>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</si>
  <si>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</si>
  <si>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</si>
  <si>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</si>
  <si>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</si>
  <si>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</si>
  <si>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</si>
  <si>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</si>
  <si>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</si>
  <si>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</si>
  <si>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</si>
  <si>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</si>
  <si>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</si>
  <si>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</si>
  <si>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</si>
  <si>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</si>
  <si>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</si>
  <si>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</si>
  <si>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</si>
  <si>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</si>
  <si>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</si>
  <si>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</si>
  <si>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</si>
  <si>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</si>
  <si>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</si>
  <si>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</si>
  <si>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</si>
  <si>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</si>
  <si>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</si>
  <si>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</si>
  <si>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</si>
  <si>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</si>
  <si>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</si>
  <si>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</si>
  <si>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</si>
  <si>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</si>
  <si>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</si>
  <si>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</si>
  <si>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</si>
  <si>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</si>
  <si>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</si>
  <si>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</si>
  <si>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</si>
  <si>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</si>
  <si>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</si>
  <si>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</si>
  <si>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</si>
  <si>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</si>
  <si>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</si>
  <si>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</si>
  <si>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</si>
  <si>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</si>
  <si>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</si>
  <si>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</si>
  <si>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</si>
  <si>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</si>
  <si>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</si>
  <si>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</si>
  <si>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</si>
  <si>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</si>
  <si>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</si>
  <si>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</si>
  <si>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</si>
  <si>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</si>
  <si>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</si>
  <si>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</si>
  <si>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</si>
  <si>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</si>
  <si>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</si>
  <si>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</si>
  <si>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</si>
  <si>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</si>
  <si>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</si>
  <si>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</si>
  <si>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</si>
  <si>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</si>
  <si>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</si>
  <si>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</si>
  <si>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</si>
  <si>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</si>
  <si>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</si>
  <si>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</si>
  <si>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</si>
  <si>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</si>
  <si>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</si>
  <si>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</si>
  <si>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</si>
  <si>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</si>
  <si>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</si>
  <si>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</si>
  <si>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</si>
  <si>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</si>
  <si>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</si>
  <si>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</si>
  <si>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</si>
  <si>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</si>
  <si>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</si>
  <si>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</si>
  <si>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</si>
  <si>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</si>
  <si>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</si>
  <si>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</si>
  <si>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</si>
  <si>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</si>
  <si>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</si>
  <si>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</si>
  <si>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</si>
  <si>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</si>
  <si>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</si>
  <si>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</si>
  <si>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</si>
  <si>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</si>
  <si>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</si>
  <si>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</si>
  <si>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</si>
  <si>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</si>
  <si>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</si>
  <si>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</si>
  <si>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</si>
  <si>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</si>
  <si>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</si>
  <si>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</si>
  <si>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</si>
  <si>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</si>
  <si>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</si>
  <si>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</si>
  <si>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</si>
  <si>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</si>
  <si>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</si>
  <si>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</si>
  <si>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</si>
  <si>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</si>
  <si>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</si>
  <si>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</si>
  <si>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</si>
  <si>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</si>
  <si>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</si>
  <si>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</si>
  <si>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</si>
  <si>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</si>
  <si>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</si>
  <si>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</si>
  <si>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</si>
  <si>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</si>
  <si>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</si>
  <si>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</si>
  <si>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</si>
  <si>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</si>
  <si>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</si>
  <si>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</si>
  <si>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</si>
  <si>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</si>
  <si>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</si>
  <si>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</si>
  <si>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</si>
  <si>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</si>
  <si>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</si>
  <si>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</si>
  <si>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</si>
  <si>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</si>
  <si>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</si>
  <si>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</si>
  <si>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</si>
  <si>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</si>
  <si>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</si>
  <si>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</si>
  <si>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</si>
  <si>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</si>
  <si>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</si>
  <si>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</si>
  <si>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</si>
  <si>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</si>
  <si>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</si>
  <si>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</si>
  <si>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</si>
  <si>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</si>
  <si>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</si>
  <si>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</si>
  <si>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</si>
  <si>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</si>
  <si>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</si>
  <si>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</si>
  <si>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</si>
  <si>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</si>
  <si>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</si>
  <si>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</si>
  <si>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</si>
  <si>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</si>
  <si>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</si>
  <si>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</si>
  <si>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</si>
  <si>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</si>
  <si>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</si>
  <si>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</si>
  <si>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</si>
  <si>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</si>
  <si>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</si>
  <si>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</si>
  <si>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</si>
  <si>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</si>
  <si>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</si>
  <si>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</si>
  <si>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</si>
  <si>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</si>
  <si>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</si>
  <si>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</si>
  <si>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</si>
  <si>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</si>
  <si>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</si>
  <si>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</si>
  <si>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</si>
  <si>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</si>
  <si>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</si>
  <si>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</si>
  <si>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</si>
  <si>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</si>
  <si>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</si>
  <si>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</si>
  <si>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</si>
  <si>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</si>
  <si>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</si>
  <si>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</si>
  <si>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</si>
  <si>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</si>
  <si>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</si>
  <si>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</si>
  <si>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</si>
  <si>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</si>
  <si>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</si>
  <si>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</si>
  <si>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</si>
  <si>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</si>
  <si>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</si>
  <si>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</si>
  <si>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</si>
  <si>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</si>
  <si>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</si>
  <si>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</si>
  <si>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</si>
  <si>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</si>
  <si>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</si>
  <si>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</si>
  <si>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</si>
  <si>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</si>
  <si>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</si>
  <si>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</si>
  <si>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</si>
  <si>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</si>
  <si>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</si>
  <si>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</si>
  <si>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</si>
  <si>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</si>
  <si>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</si>
  <si>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</si>
  <si>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</si>
  <si>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</si>
  <si>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</si>
  <si>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</si>
  <si>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</si>
  <si>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</si>
  <si>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</si>
  <si>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</si>
  <si>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</si>
  <si>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</si>
  <si>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</si>
  <si>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</si>
  <si>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</si>
  <si>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</si>
  <si>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</si>
  <si>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</si>
  <si>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</si>
  <si>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</si>
  <si>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</si>
  <si>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</si>
  <si>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</si>
  <si>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</si>
  <si>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</si>
  <si>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</si>
  <si>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</si>
  <si>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</si>
  <si>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</si>
  <si>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</si>
  <si>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</si>
  <si>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</si>
  <si>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</si>
  <si>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</si>
  <si>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</si>
  <si>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</si>
  <si>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</si>
  <si>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</si>
  <si>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</si>
  <si>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</si>
  <si>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</si>
  <si>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</si>
  <si>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</si>
  <si>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</si>
  <si>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</si>
  <si>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</si>
  <si>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</si>
  <si>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</si>
  <si>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</si>
  <si>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</si>
  <si>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</si>
  <si>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</si>
  <si>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</si>
  <si>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</si>
  <si>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</si>
  <si>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</si>
  <si>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</si>
  <si>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</si>
  <si>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</si>
  <si>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</si>
  <si>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</si>
  <si>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</si>
  <si>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</si>
  <si>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</si>
  <si>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</si>
  <si>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</si>
  <si>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</si>
  <si>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</si>
  <si>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</si>
  <si>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</si>
  <si>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</si>
  <si>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</si>
  <si>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</si>
  <si>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</si>
  <si>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</si>
  <si>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</si>
  <si>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</si>
  <si>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</si>
  <si>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</si>
  <si>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</si>
  <si>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</si>
  <si>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</si>
  <si>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</si>
  <si>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</si>
  <si>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</si>
  <si>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</si>
  <si>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</si>
  <si>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</si>
  <si>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</si>
  <si>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</si>
  <si>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</si>
  <si>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</si>
  <si>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</si>
  <si>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</si>
  <si>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</si>
  <si>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</si>
  <si>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</si>
  <si>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</si>
  <si>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</si>
  <si>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</si>
  <si>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</si>
  <si>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</si>
  <si>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</si>
  <si>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</si>
  <si>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</si>
  <si>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</si>
  <si>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</si>
  <si>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</si>
  <si>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</si>
  <si>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</si>
  <si>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</si>
  <si>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</si>
  <si>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</si>
  <si>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</si>
  <si>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</si>
  <si>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</si>
  <si>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</si>
  <si>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</si>
  <si>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</si>
  <si>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</si>
  <si>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</si>
  <si>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</si>
  <si>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</si>
  <si>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</si>
  <si>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</si>
  <si>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</si>
  <si>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</si>
  <si>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</si>
  <si>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</si>
  <si>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</si>
  <si>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</si>
  <si>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</si>
  <si>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</si>
  <si>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</si>
  <si>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</si>
  <si>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</si>
  <si>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</si>
  <si>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</si>
  <si>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</si>
  <si>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</si>
  <si>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</si>
  <si>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</si>
  <si>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</si>
  <si>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</si>
  <si>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</si>
  <si>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</si>
  <si>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</si>
  <si>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</si>
  <si>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</si>
  <si>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</si>
  <si>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</si>
  <si>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</si>
  <si>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</si>
  <si>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</si>
  <si>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</si>
  <si>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</si>
  <si>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</si>
  <si>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</si>
  <si>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</si>
  <si>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</si>
  <si>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</si>
  <si>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</si>
  <si>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</si>
  <si>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</si>
  <si>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</si>
  <si>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</si>
  <si>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</si>
  <si>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</si>
  <si>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</si>
  <si>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</si>
  <si>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</si>
  <si>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</si>
  <si>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</si>
  <si>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</si>
  <si>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</si>
  <si>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</si>
  <si>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</si>
  <si>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</si>
  <si>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</si>
  <si>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</si>
  <si>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</si>
  <si>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</si>
  <si>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</si>
  <si>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</si>
  <si>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</si>
  <si>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</si>
  <si>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</si>
  <si>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</si>
  <si>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</si>
  <si>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</si>
  <si>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</si>
  <si>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</si>
  <si>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</si>
  <si>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</si>
  <si>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</si>
  <si>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</si>
  <si>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</si>
  <si>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</si>
  <si>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</si>
  <si>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</si>
  <si>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</si>
  <si>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</si>
  <si>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</si>
  <si>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</si>
  <si>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</si>
  <si>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</si>
  <si>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</si>
  <si>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</si>
  <si>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</si>
  <si>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</si>
  <si>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</si>
  <si>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</si>
  <si>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</si>
  <si>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</si>
  <si>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</si>
  <si>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</si>
  <si>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</si>
  <si>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</si>
  <si>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</si>
  <si>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</si>
  <si>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</si>
  <si>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</si>
  <si>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</si>
  <si>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</si>
  <si>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</si>
  <si>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</si>
  <si>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</si>
  <si>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</si>
  <si>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</si>
  <si>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</si>
  <si>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</si>
  <si>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</si>
  <si>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</si>
  <si>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</si>
  <si>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</si>
  <si>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</si>
  <si>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</si>
  <si>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</si>
  <si>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</si>
  <si>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</si>
  <si>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</si>
  <si>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</si>
  <si>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</si>
  <si>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</si>
  <si>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</si>
  <si>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</si>
  <si>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</si>
  <si>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</si>
  <si>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</si>
  <si>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</si>
  <si>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</si>
  <si>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</si>
  <si>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</si>
  <si>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</si>
  <si>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</si>
  <si>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</si>
  <si>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</si>
  <si>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</si>
  <si>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</si>
  <si>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</si>
  <si>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</si>
  <si>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</si>
  <si>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</si>
  <si>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</si>
  <si>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</si>
  <si>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</si>
  <si>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</si>
  <si>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</si>
  <si>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</si>
  <si>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</si>
  <si>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</si>
  <si>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</si>
  <si>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</si>
  <si>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</si>
  <si>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</si>
  <si>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</si>
  <si>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</si>
  <si>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</si>
  <si>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</si>
  <si>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</si>
  <si>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</si>
  <si>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</si>
  <si>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</si>
  <si>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</si>
  <si>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</si>
  <si>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</si>
  <si>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</si>
  <si>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</si>
  <si>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</si>
  <si>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</si>
  <si>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</si>
  <si>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</si>
  <si>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</si>
  <si>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</si>
  <si>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</si>
  <si>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</si>
  <si>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</si>
  <si>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</si>
  <si>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</si>
  <si>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</si>
  <si>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</si>
  <si>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</si>
  <si>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</si>
  <si>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</si>
  <si>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</si>
  <si>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</si>
  <si>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</si>
  <si>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</si>
  <si>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</si>
  <si>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</si>
  <si>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</si>
  <si>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</si>
  <si>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</si>
  <si>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</si>
  <si>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</si>
  <si>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</si>
  <si>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</si>
  <si>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</si>
  <si>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</si>
  <si>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</si>
  <si>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</si>
  <si>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</si>
  <si>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</si>
  <si>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</si>
  <si>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</si>
  <si>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</si>
  <si>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</si>
  <si>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</si>
  <si>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</si>
  <si>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</si>
  <si>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</si>
  <si>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</si>
  <si>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</si>
  <si>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</si>
  <si>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</si>
  <si>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</si>
  <si>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</si>
  <si>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</si>
  <si>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</si>
  <si>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</si>
  <si>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</si>
  <si>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</si>
  <si>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</si>
  <si>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</si>
  <si>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</si>
  <si>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</si>
  <si>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</si>
  <si>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</si>
  <si>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</si>
  <si>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</si>
  <si>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</si>
  <si>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</si>
  <si>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</si>
  <si>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</si>
  <si>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</si>
  <si>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</si>
  <si>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</si>
  <si>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</si>
  <si>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</si>
  <si>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</si>
  <si>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</si>
  <si>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</si>
  <si>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</si>
  <si>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</si>
  <si>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</si>
  <si>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</si>
  <si>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</si>
  <si>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</si>
  <si>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</si>
  <si>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</si>
  <si>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</si>
  <si>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</si>
  <si>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</si>
  <si>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</si>
  <si>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</si>
  <si>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</si>
  <si>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</si>
  <si>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</si>
  <si>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</si>
  <si>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</si>
  <si>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</si>
  <si>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</si>
  <si>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</si>
  <si>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</si>
  <si>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</si>
  <si>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</si>
  <si>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</si>
  <si>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</si>
  <si>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</si>
  <si>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</si>
  <si>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</si>
  <si>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</si>
  <si>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</si>
  <si>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</si>
  <si>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</si>
  <si>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</si>
  <si>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</si>
  <si>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</si>
  <si>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</si>
  <si>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</si>
  <si>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</si>
  <si>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</si>
  <si>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</si>
  <si>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</si>
  <si>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</si>
  <si>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</si>
  <si>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</si>
  <si>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</si>
  <si>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</si>
  <si>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</si>
  <si>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</si>
  <si>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</si>
  <si>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</si>
  <si>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</si>
  <si>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</si>
  <si>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</si>
  <si>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</si>
  <si>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</si>
  <si>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</si>
  <si>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</si>
  <si>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</si>
  <si>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</si>
  <si>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</si>
  <si>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</si>
  <si>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</si>
  <si>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</si>
  <si>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</si>
  <si>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</si>
  <si>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</si>
  <si>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</si>
  <si>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</si>
  <si>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</si>
  <si>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</si>
  <si>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</si>
  <si>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</si>
  <si>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</si>
  <si>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</si>
  <si>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</si>
  <si>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</si>
  <si>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</si>
  <si>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</si>
  <si>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</si>
  <si>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</si>
  <si>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</si>
  <si>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</si>
  <si>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</si>
  <si>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</si>
  <si>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</si>
  <si>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</si>
  <si>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</si>
  <si>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</si>
  <si>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</si>
  <si>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</si>
  <si>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</si>
  <si>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</si>
  <si>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</si>
  <si>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</si>
  <si>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</si>
  <si>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</si>
  <si>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</si>
  <si>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</si>
  <si>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</si>
  <si>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</si>
  <si>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</si>
  <si>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</si>
  <si>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</si>
  <si>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</si>
  <si>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</si>
  <si>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</si>
  <si>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</si>
  <si>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</si>
  <si>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</si>
  <si>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</si>
  <si>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</si>
  <si>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</si>
  <si>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</si>
  <si>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</si>
  <si>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</si>
  <si>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</si>
  <si>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</si>
  <si>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</si>
  <si>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</si>
  <si>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</si>
  <si>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</si>
  <si>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</si>
  <si>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</si>
  <si>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</si>
  <si>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</si>
  <si>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</si>
  <si>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</si>
  <si>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</si>
  <si>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</si>
  <si>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</si>
  <si>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</si>
  <si>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</si>
  <si>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</si>
  <si>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</si>
  <si>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</si>
  <si>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</si>
  <si>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</si>
  <si>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</si>
  <si>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</si>
  <si>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</si>
  <si>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</si>
  <si>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</si>
  <si>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</si>
  <si>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</si>
  <si>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</si>
  <si>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</si>
  <si>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</si>
  <si>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</si>
  <si>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</si>
  <si>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</si>
  <si>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</si>
  <si>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</si>
  <si>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</si>
  <si>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</si>
  <si>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</si>
  <si>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</si>
  <si>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</si>
  <si>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</si>
  <si>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</si>
  <si>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</si>
  <si>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</si>
  <si>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</si>
  <si>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</si>
  <si>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</si>
  <si>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</si>
  <si>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</si>
  <si>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</si>
  <si>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</si>
  <si>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</si>
  <si>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</si>
  <si>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</si>
  <si>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</si>
  <si>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</si>
  <si>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</si>
  <si>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</si>
  <si>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</si>
  <si>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</si>
  <si>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</si>
  <si>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</si>
  <si>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</si>
  <si>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</si>
  <si>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</si>
  <si>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</si>
  <si>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</si>
  <si>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</si>
  <si>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</si>
  <si>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</si>
  <si>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</si>
  <si>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</si>
  <si>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</si>
  <si>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</si>
  <si>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</si>
  <si>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</si>
  <si>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</si>
  <si>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</si>
  <si>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</si>
  <si>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</si>
  <si>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</si>
  <si>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</si>
  <si>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</si>
  <si>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</si>
  <si>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</si>
  <si>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</si>
  <si>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</si>
  <si>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</si>
  <si>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</si>
  <si>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</si>
  <si>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</si>
  <si>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</si>
  <si>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</si>
  <si>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</si>
  <si>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</si>
  <si>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</si>
  <si>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</si>
  <si>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</si>
  <si>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</si>
  <si>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</si>
  <si>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</si>
  <si>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</si>
  <si>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</si>
  <si>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</si>
  <si>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</si>
  <si>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</si>
  <si>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</si>
  <si>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</si>
  <si>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</si>
  <si>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</si>
  <si>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</si>
  <si>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</si>
  <si>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</si>
  <si>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</si>
  <si>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</si>
  <si>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</si>
  <si>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</si>
  <si>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</si>
  <si>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</si>
  <si>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</si>
  <si>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</si>
  <si>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</si>
  <si>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</si>
  <si>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</si>
  <si>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</si>
  <si>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</si>
  <si>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</si>
  <si>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</si>
  <si>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</si>
  <si>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</si>
  <si>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</si>
  <si>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</si>
  <si>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</si>
  <si>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</si>
  <si>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</si>
  <si>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</si>
  <si>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</si>
  <si>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</si>
  <si>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</si>
  <si>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</si>
  <si>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</si>
  <si>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</si>
  <si>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</si>
  <si>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</si>
  <si>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</si>
  <si>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</si>
  <si>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</si>
  <si>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</si>
  <si>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</si>
  <si>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</si>
  <si>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</si>
  <si>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</si>
  <si>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</si>
  <si>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</si>
  <si>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</si>
  <si>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</si>
  <si>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</si>
  <si>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</si>
  <si>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</si>
  <si>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</si>
  <si>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</si>
  <si>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</si>
  <si>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</si>
  <si>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</si>
  <si>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</si>
  <si>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</si>
  <si>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</si>
  <si>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</si>
  <si>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</si>
  <si>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</si>
  <si>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</si>
  <si>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</si>
  <si>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</si>
  <si>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</si>
  <si>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</si>
  <si>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</si>
  <si>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</si>
  <si>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</si>
  <si>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</si>
  <si>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</si>
  <si>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</si>
  <si>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</si>
  <si>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</si>
  <si>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</si>
  <si>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</si>
  <si>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</si>
  <si>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</si>
  <si>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</si>
  <si>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</si>
  <si>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</si>
  <si>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</si>
  <si>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</si>
  <si>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</si>
  <si>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</si>
  <si>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</si>
  <si>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</si>
  <si>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</si>
  <si>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</si>
  <si>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</si>
  <si>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</si>
  <si>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</si>
  <si>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</si>
  <si>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</si>
  <si>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</si>
  <si>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</si>
  <si>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</si>
  <si>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</si>
  <si>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</si>
  <si>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</si>
  <si>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</si>
  <si>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</si>
  <si>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</si>
  <si>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</si>
  <si>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</si>
  <si>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</si>
  <si>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</si>
  <si>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</si>
  <si>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</si>
  <si>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</si>
  <si>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</si>
  <si>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</si>
  <si>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</si>
  <si>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</si>
  <si>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</si>
  <si>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</si>
  <si>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</si>
  <si>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</si>
  <si>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</si>
  <si>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</si>
  <si>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</si>
  <si>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</si>
  <si>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</si>
  <si>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</si>
  <si>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</si>
  <si>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</si>
  <si>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</si>
  <si>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</si>
  <si>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</si>
  <si>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</si>
  <si>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</si>
  <si>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</si>
  <si>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</si>
  <si>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</si>
  <si>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</si>
  <si>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</si>
  <si>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</si>
  <si>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</si>
  <si>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</si>
  <si>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</si>
  <si>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</si>
  <si>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</si>
  <si>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</si>
  <si>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</si>
  <si>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</si>
  <si>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</si>
  <si>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</si>
  <si>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</si>
  <si>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</si>
  <si>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</si>
  <si>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</si>
  <si>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</si>
  <si>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</si>
  <si>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</si>
  <si>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</si>
  <si>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</si>
  <si>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</si>
  <si>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</si>
  <si>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</si>
  <si>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</si>
  <si>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</si>
  <si>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</si>
  <si>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</si>
  <si>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</si>
  <si>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</si>
  <si>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</si>
  <si>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</si>
  <si>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</si>
  <si>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</si>
  <si>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</si>
  <si>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</si>
  <si>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</si>
  <si>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</si>
  <si>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</si>
  <si>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</si>
  <si>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</si>
  <si>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</si>
  <si>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</si>
  <si>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</si>
  <si>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</si>
  <si>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</si>
  <si>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</si>
  <si>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</si>
  <si>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</si>
  <si>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</si>
  <si>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</si>
  <si>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</si>
  <si>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</si>
  <si>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</si>
  <si>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</si>
  <si>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</si>
  <si>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</si>
  <si>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</si>
  <si>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</si>
  <si>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</si>
  <si>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</si>
  <si>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</si>
  <si>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</si>
  <si>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</si>
  <si>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</si>
  <si>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</si>
  <si>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</si>
  <si>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</si>
  <si>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</si>
  <si>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</si>
  <si>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</si>
  <si>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</si>
  <si>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</si>
  <si>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</si>
  <si>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</si>
  <si>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</si>
  <si>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</si>
  <si>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</si>
  <si>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</si>
  <si>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</si>
  <si>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</si>
  <si>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</si>
  <si>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</si>
  <si>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</si>
  <si>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</si>
  <si>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</si>
  <si>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</si>
  <si>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</si>
  <si>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</si>
  <si>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</si>
  <si>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</si>
  <si>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</si>
  <si>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</si>
  <si>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</si>
  <si>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</si>
  <si>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</si>
  <si>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</si>
  <si>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</si>
  <si>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</si>
  <si>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</si>
  <si>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</si>
  <si>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</si>
  <si>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</si>
  <si>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</si>
  <si>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</si>
  <si>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</si>
  <si>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</si>
  <si>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</si>
  <si>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</si>
  <si>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</si>
  <si>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</si>
  <si>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</si>
  <si>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</si>
  <si>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</si>
  <si>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</si>
  <si>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</si>
  <si>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</si>
  <si>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</si>
  <si>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</si>
  <si>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</si>
  <si>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</si>
  <si>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</si>
  <si>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</si>
  <si>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</si>
  <si>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</si>
  <si>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</si>
  <si>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</si>
  <si>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</si>
  <si>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</si>
  <si>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</si>
  <si>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</si>
  <si>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</si>
  <si>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</si>
  <si>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</si>
  <si>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</si>
  <si>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</si>
  <si>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</si>
  <si>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</si>
  <si>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</si>
  <si>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</si>
  <si>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</si>
  <si>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</si>
  <si>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</si>
  <si>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</si>
  <si>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</si>
  <si>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</si>
  <si>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</si>
  <si>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</si>
  <si>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</si>
  <si>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</si>
  <si>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</si>
  <si>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</si>
  <si>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</si>
  <si>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</si>
  <si>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</si>
  <si>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</si>
  <si>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</si>
  <si>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</si>
  <si>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</si>
  <si>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</si>
  <si>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</si>
  <si>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</si>
  <si>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</si>
  <si>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</si>
  <si>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</si>
  <si>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</si>
  <si>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</si>
  <si>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</si>
  <si>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</si>
  <si>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</si>
  <si>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</si>
  <si>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</si>
  <si>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</si>
  <si>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</si>
  <si>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</si>
  <si>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</si>
  <si>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</si>
  <si>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</si>
  <si>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</si>
  <si>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</si>
  <si>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</si>
  <si>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</si>
  <si>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</si>
  <si>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</si>
  <si>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</si>
  <si>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</si>
  <si>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</si>
  <si>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</si>
  <si>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</si>
  <si>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</si>
  <si>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</si>
  <si>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</si>
  <si>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</si>
  <si>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</si>
  <si>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</si>
  <si>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</si>
  <si>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</si>
  <si>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</si>
  <si>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</si>
  <si>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</si>
  <si>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</si>
  <si>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</si>
  <si>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</si>
  <si>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</si>
  <si>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</si>
  <si>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</si>
  <si>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</si>
  <si>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</si>
  <si>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</si>
  <si>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</si>
  <si>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</si>
  <si>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</si>
  <si>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</si>
  <si>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</si>
  <si>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</si>
  <si>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</si>
  <si>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</si>
  <si>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</si>
  <si>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</si>
  <si>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</si>
  <si>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</si>
  <si>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</si>
  <si>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</si>
  <si>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</si>
  <si>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</si>
  <si>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</si>
  <si>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</si>
  <si>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</si>
  <si>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</si>
  <si>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</si>
  <si>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</si>
  <si>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</si>
  <si>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</si>
  <si>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</si>
  <si>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</si>
  <si>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</si>
  <si>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</si>
  <si>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</si>
  <si>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</si>
  <si>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</si>
  <si>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</si>
  <si>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</si>
  <si>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</si>
  <si>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</si>
  <si>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</si>
  <si>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</si>
  <si>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</si>
  <si>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</si>
  <si>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</si>
  <si>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</si>
  <si>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</si>
  <si>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</si>
  <si>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</si>
  <si>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</si>
  <si>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</si>
  <si>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</si>
  <si>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</si>
  <si>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</si>
  <si>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</si>
  <si>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</si>
  <si>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</si>
  <si>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</si>
  <si>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</si>
  <si>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</si>
  <si>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</si>
  <si>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</si>
  <si>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</si>
  <si>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</si>
  <si>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</si>
  <si>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</si>
  <si>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</si>
  <si>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</si>
  <si>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</si>
  <si>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</si>
  <si>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</si>
  <si>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</si>
  <si>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</si>
  <si>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</si>
  <si>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</si>
  <si>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</si>
  <si>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</si>
  <si>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</si>
  <si>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</si>
  <si>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</si>
  <si>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</si>
  <si>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</si>
  <si>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</si>
  <si>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</si>
  <si>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</si>
  <si>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</si>
  <si>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</si>
  <si>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</si>
  <si>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</si>
  <si>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</si>
  <si>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</si>
  <si>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</si>
  <si>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</si>
  <si>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</si>
  <si>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</si>
  <si>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</si>
  <si>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</si>
  <si>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</si>
  <si>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</si>
  <si>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</si>
  <si>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</si>
  <si>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</si>
  <si>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</si>
  <si>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</si>
  <si>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</si>
  <si>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</si>
  <si>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</si>
  <si>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</si>
  <si>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</si>
  <si>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</si>
  <si>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</si>
  <si>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</si>
  <si>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</si>
  <si>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</si>
  <si>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</si>
  <si>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</si>
  <si>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</si>
  <si>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</si>
  <si>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</si>
  <si>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</si>
  <si>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</si>
  <si>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</si>
  <si>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</si>
  <si>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</si>
  <si>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</si>
  <si>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</si>
  <si>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</si>
  <si>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</si>
  <si>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</si>
  <si>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</si>
  <si>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</si>
  <si>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</si>
  <si>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</si>
  <si>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</si>
  <si>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</si>
  <si>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</si>
  <si>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</si>
  <si>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</si>
  <si>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</si>
  <si>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</si>
  <si>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</si>
  <si>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</si>
  <si>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</si>
  <si>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</si>
  <si>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</si>
  <si>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</si>
  <si>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</si>
  <si>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</si>
  <si>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</si>
  <si>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</si>
  <si>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</si>
  <si>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</si>
  <si>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</si>
  <si>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</si>
  <si>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</si>
  <si>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</si>
  <si>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</si>
  <si>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</si>
  <si>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</si>
  <si>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</si>
  <si>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</si>
  <si>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</si>
  <si>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</si>
  <si>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</si>
  <si>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</si>
  <si>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</si>
  <si>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</si>
  <si>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</si>
  <si>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</si>
  <si>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</si>
  <si>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</si>
  <si>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</si>
  <si>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</si>
  <si>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</si>
  <si>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</si>
  <si>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</si>
  <si>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</si>
  <si>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</si>
  <si>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</si>
  <si>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</si>
  <si>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</si>
  <si>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</si>
  <si>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</si>
  <si>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</si>
  <si>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</si>
  <si>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</si>
  <si>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</si>
  <si>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</si>
  <si>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</si>
  <si>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</si>
  <si>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</si>
  <si>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</si>
  <si>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</si>
  <si>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</si>
  <si>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</si>
  <si>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</si>
  <si>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</si>
  <si>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</si>
  <si>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</si>
  <si>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</si>
  <si>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</si>
  <si>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</si>
  <si>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</si>
  <si>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</si>
  <si>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</si>
  <si>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</si>
  <si>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</si>
  <si>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</si>
  <si>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</si>
  <si>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</si>
  <si>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</si>
  <si>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</si>
  <si>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</si>
  <si>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</si>
  <si>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</si>
  <si>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</si>
  <si>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</si>
  <si>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</si>
  <si>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</si>
  <si>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</si>
  <si>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</si>
  <si>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</si>
  <si>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</si>
  <si>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</si>
  <si>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</si>
  <si>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</si>
  <si>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</si>
  <si>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</si>
  <si>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</si>
  <si>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</si>
  <si>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</si>
  <si>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</si>
  <si>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</si>
  <si>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</si>
  <si>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</si>
  <si>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</si>
  <si>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</si>
  <si>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</si>
  <si>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</si>
  <si>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</si>
  <si>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</si>
  <si>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</si>
  <si>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</si>
  <si>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</si>
  <si>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</si>
  <si>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</si>
  <si>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</si>
  <si>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</si>
  <si>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</si>
  <si>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</si>
  <si>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</si>
  <si>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</si>
  <si>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</si>
  <si>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</si>
  <si>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</si>
  <si>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</si>
  <si>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</si>
  <si>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</si>
  <si>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</si>
  <si>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</si>
  <si>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</si>
  <si>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</si>
  <si>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</si>
  <si>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</si>
  <si>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</si>
  <si>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</si>
  <si>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</si>
  <si>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</si>
  <si>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</si>
  <si>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</si>
  <si>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</si>
  <si>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</si>
  <si>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</si>
  <si>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</si>
  <si>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</si>
  <si>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</si>
  <si>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</si>
  <si>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</si>
  <si>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</si>
  <si>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</si>
  <si>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</si>
  <si>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</si>
  <si>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</si>
  <si>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</si>
  <si>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</si>
  <si>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</si>
  <si>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</si>
  <si>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</si>
  <si>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</si>
  <si>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</si>
  <si>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</si>
  <si>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</si>
  <si>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</si>
  <si>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</si>
  <si>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</si>
  <si>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</si>
  <si>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</si>
  <si>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</si>
  <si>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</si>
  <si>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</si>
  <si>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</si>
  <si>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</si>
  <si>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</si>
  <si>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</si>
  <si>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</si>
  <si>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</si>
  <si>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</si>
  <si>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</si>
  <si>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</si>
  <si>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</si>
  <si>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</si>
  <si>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</si>
  <si>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</si>
  <si>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</si>
  <si>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</si>
  <si>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</si>
  <si>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</si>
  <si>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</si>
  <si>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</si>
  <si>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</si>
  <si>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</si>
  <si>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</si>
  <si>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</si>
  <si>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</si>
  <si>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</si>
  <si>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</si>
  <si>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</si>
  <si>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</si>
  <si>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</si>
  <si>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</si>
  <si>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</si>
  <si>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</si>
  <si>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</si>
  <si>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</si>
  <si>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</si>
  <si>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</si>
  <si>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</si>
  <si>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</si>
  <si>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</si>
  <si>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</si>
  <si>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</si>
  <si>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</si>
  <si>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</si>
  <si>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</si>
  <si>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</si>
  <si>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</si>
  <si>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</si>
  <si>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</si>
  <si>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</si>
  <si>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</si>
  <si>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</si>
  <si>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</si>
  <si>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</si>
  <si>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</si>
  <si>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</si>
  <si>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</si>
  <si>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</si>
  <si>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</si>
  <si>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</si>
  <si>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</si>
  <si>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</si>
  <si>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</si>
  <si>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</si>
  <si>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</si>
  <si>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</si>
  <si>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</si>
  <si>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</si>
  <si>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</si>
  <si>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</si>
  <si>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</si>
  <si>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</si>
  <si>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</si>
  <si>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</si>
  <si>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</si>
  <si>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</si>
  <si>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</si>
  <si>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</si>
  <si>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</si>
  <si>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</si>
  <si>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</si>
  <si>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</si>
  <si>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</si>
  <si>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</si>
  <si>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</si>
  <si>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</si>
  <si>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</si>
  <si>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</si>
  <si>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</si>
  <si>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</si>
  <si>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</si>
  <si>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</si>
  <si>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</si>
  <si>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</si>
  <si>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</si>
  <si>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</si>
  <si>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</si>
  <si>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</si>
  <si>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</si>
  <si>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</si>
  <si>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</si>
  <si>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</si>
  <si>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</si>
  <si>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</si>
  <si>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</si>
  <si>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</si>
  <si>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</si>
  <si>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</si>
  <si>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</si>
  <si>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</si>
  <si>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</si>
  <si>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</si>
  <si>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</si>
  <si>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</si>
  <si>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</si>
  <si>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</si>
  <si>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</si>
  <si>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</si>
  <si>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</si>
  <si>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</si>
  <si>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</si>
  <si>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</si>
  <si>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</si>
  <si>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</si>
  <si>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</si>
  <si>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</si>
  <si>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</si>
  <si>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</si>
  <si>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</si>
  <si>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</si>
  <si>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</si>
  <si>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</si>
  <si>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</si>
  <si>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</si>
  <si>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</si>
  <si>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</si>
  <si>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</si>
  <si>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</si>
  <si>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</si>
  <si>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</si>
  <si>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</si>
  <si>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</si>
  <si>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</si>
  <si>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</si>
  <si>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</si>
  <si>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</si>
  <si>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</si>
  <si>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</si>
  <si>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</si>
  <si>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</si>
  <si>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</si>
  <si>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</si>
  <si>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</si>
  <si>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</si>
  <si>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</si>
  <si>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</si>
  <si>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</si>
  <si>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</si>
  <si>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</si>
  <si>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</si>
  <si>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</si>
  <si>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</si>
  <si>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</si>
  <si>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</si>
  <si>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</si>
  <si>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</si>
  <si>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</si>
  <si>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</si>
  <si>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</si>
  <si>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</si>
  <si>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</si>
  <si>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</si>
  <si>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</si>
  <si>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</si>
  <si>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</si>
  <si>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</si>
  <si>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</si>
  <si>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</si>
  <si>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</si>
  <si>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</si>
  <si>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</si>
  <si>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</si>
  <si>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</si>
  <si>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</si>
  <si>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</si>
  <si>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</si>
  <si>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</si>
  <si>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</si>
  <si>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</si>
  <si>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</si>
  <si>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</si>
  <si>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</si>
  <si>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</si>
  <si>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</si>
  <si>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</si>
  <si>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</si>
  <si>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</si>
  <si>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</si>
  <si>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</si>
  <si>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</si>
  <si>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</si>
  <si>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</si>
  <si>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</si>
  <si>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</si>
  <si>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</si>
  <si>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</si>
  <si>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</si>
  <si>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</si>
  <si>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</si>
  <si>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</si>
  <si>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</si>
  <si>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</si>
  <si>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</si>
  <si>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</si>
  <si>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</si>
  <si>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</si>
  <si>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</si>
  <si>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</si>
  <si>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</si>
  <si>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</si>
  <si>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</si>
  <si>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</si>
  <si>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</si>
  <si>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</si>
  <si>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</si>
  <si>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</si>
  <si>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</si>
  <si>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</si>
  <si>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</si>
  <si>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</si>
  <si>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</si>
  <si>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</si>
  <si>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</si>
  <si>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</si>
  <si>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</si>
  <si>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</si>
  <si>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</si>
  <si>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</si>
  <si>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</si>
  <si>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</si>
  <si>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</si>
  <si>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</si>
  <si>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</si>
  <si>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</si>
  <si>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</si>
  <si>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</si>
  <si>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</si>
  <si>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</si>
  <si>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</si>
  <si>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</si>
  <si>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</si>
  <si>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</si>
  <si>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</si>
  <si>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</si>
  <si>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</si>
  <si>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</si>
  <si>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</si>
  <si>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</si>
  <si>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</si>
  <si>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</si>
  <si>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</si>
  <si>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</si>
  <si>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</si>
  <si>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</si>
  <si>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</si>
  <si>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</si>
  <si>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</si>
  <si>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</si>
  <si>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</si>
  <si>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</si>
  <si>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</si>
  <si>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</si>
  <si>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</si>
  <si>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</si>
  <si>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</si>
  <si>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</si>
  <si>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</si>
  <si>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</si>
  <si>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</si>
  <si>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</si>
  <si>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</si>
  <si>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</si>
  <si>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</si>
  <si>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</si>
  <si>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</si>
  <si>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</si>
  <si>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</si>
  <si>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</si>
  <si>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</si>
  <si>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</si>
  <si>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</si>
  <si>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</si>
  <si>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</si>
  <si>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</si>
  <si>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</si>
  <si>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</si>
  <si>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</si>
  <si>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</si>
  <si>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</si>
  <si>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</si>
  <si>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</si>
  <si>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</si>
  <si>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</si>
  <si>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</si>
  <si>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</si>
  <si>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</si>
  <si>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</si>
  <si>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</si>
  <si>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</si>
  <si>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</si>
  <si>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</si>
  <si>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</si>
  <si>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</si>
  <si>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</si>
  <si>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</si>
  <si>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</si>
  <si>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</si>
  <si>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</si>
  <si>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</si>
  <si>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</si>
  <si>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</si>
  <si>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</si>
  <si>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</si>
  <si>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</si>
  <si>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</si>
  <si>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</si>
  <si>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</si>
  <si>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</si>
  <si>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</si>
  <si>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</si>
  <si>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</si>
  <si>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</si>
  <si>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</si>
  <si>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</si>
  <si>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</si>
  <si>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</si>
  <si>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</si>
  <si>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</si>
  <si>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</si>
  <si>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</si>
  <si>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</si>
  <si>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</si>
  <si>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</si>
  <si>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</si>
  <si>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</si>
  <si>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</si>
  <si>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</si>
  <si>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</si>
  <si>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</si>
  <si>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</si>
  <si>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</si>
  <si>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</si>
  <si>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</si>
  <si>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</si>
  <si>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</si>
  <si>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</si>
  <si>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</si>
  <si>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</si>
  <si>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</si>
  <si>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</si>
  <si>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</si>
  <si>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</si>
  <si>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</si>
  <si>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</si>
  <si>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</si>
  <si>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</si>
  <si>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</si>
  <si>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</si>
  <si>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</si>
  <si>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</si>
  <si>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</si>
  <si>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</si>
  <si>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</si>
  <si>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</si>
  <si>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</si>
  <si>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</si>
  <si>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</si>
  <si>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</si>
  <si>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</si>
  <si>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</si>
  <si>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</si>
  <si>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</si>
  <si>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</si>
  <si>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</si>
  <si>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</si>
  <si>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</si>
  <si>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</si>
  <si>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</si>
  <si>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</si>
  <si>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</si>
  <si>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</si>
  <si>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</si>
  <si>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</si>
  <si>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</si>
  <si>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</si>
  <si>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</si>
  <si>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</si>
  <si>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</si>
  <si>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</si>
  <si>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</si>
  <si>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</si>
  <si>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</si>
  <si>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</si>
  <si>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</si>
  <si>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</si>
  <si>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</si>
  <si>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</si>
  <si>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</si>
  <si>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</si>
  <si>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</si>
  <si>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</si>
  <si>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</si>
  <si>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</si>
  <si>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</si>
  <si>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</si>
  <si>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</si>
  <si>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</si>
  <si>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</si>
  <si>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</si>
  <si>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</si>
  <si>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</si>
  <si>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</si>
  <si>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</si>
  <si>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</si>
  <si>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</si>
  <si>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</si>
  <si>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</si>
  <si>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</si>
  <si>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</si>
  <si>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</si>
  <si>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</si>
  <si>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</si>
  <si>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</si>
  <si>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</si>
  <si>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</si>
  <si>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</si>
  <si>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</si>
  <si>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</si>
  <si>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</si>
  <si>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</si>
  <si>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</si>
  <si>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</si>
  <si>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</si>
  <si>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</si>
  <si>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</si>
  <si>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</si>
  <si>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</si>
  <si>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</si>
  <si>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</si>
  <si>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</si>
  <si>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</si>
  <si>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</si>
  <si>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</si>
  <si>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</si>
  <si>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</si>
  <si>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</si>
  <si>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</si>
  <si>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</si>
  <si>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</si>
  <si>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</si>
  <si>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</si>
  <si>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</si>
  <si>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</si>
  <si>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</si>
  <si>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</si>
  <si>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</si>
  <si>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</si>
  <si>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</si>
  <si>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</si>
  <si>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</si>
  <si>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</si>
  <si>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</si>
  <si>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</si>
  <si>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</si>
  <si>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</si>
  <si>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</si>
  <si>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</si>
  <si>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</si>
  <si>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</si>
  <si>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</si>
  <si>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</si>
  <si>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</si>
  <si>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</si>
  <si>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</si>
  <si>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</si>
  <si>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</si>
  <si>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</si>
  <si>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</si>
  <si>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</si>
  <si>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</si>
  <si>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</si>
  <si>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</si>
  <si>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</si>
  <si>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</si>
  <si>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</si>
  <si>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</si>
  <si>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</si>
  <si>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</si>
  <si>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</si>
  <si>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</si>
  <si>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</si>
  <si>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</si>
  <si>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</si>
  <si>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</si>
  <si>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</si>
  <si>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</si>
  <si>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</si>
  <si>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</si>
  <si>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</si>
  <si>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</si>
  <si>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</si>
  <si>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</si>
  <si>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</si>
  <si>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</si>
  <si>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</si>
  <si>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</si>
  <si>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</si>
  <si>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</si>
  <si>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</si>
  <si>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</si>
  <si>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</si>
  <si>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</si>
  <si>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</si>
  <si>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</si>
  <si>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</si>
  <si>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</si>
  <si>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</si>
  <si>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</si>
  <si>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</si>
  <si>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</si>
  <si>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</si>
  <si>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</si>
  <si>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</si>
  <si>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</si>
  <si>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</si>
  <si>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</si>
  <si>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</si>
  <si>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</si>
  <si>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</si>
  <si>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</si>
  <si>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</si>
  <si>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</si>
  <si>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</si>
  <si>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</si>
  <si>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</si>
  <si>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</si>
  <si>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</si>
  <si>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</si>
  <si>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</si>
  <si>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</si>
  <si>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</si>
  <si>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</si>
  <si>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</si>
  <si>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</si>
  <si>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</si>
  <si>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</si>
  <si>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</si>
  <si>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</si>
  <si>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</si>
  <si>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</si>
  <si>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</si>
  <si>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</si>
  <si>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</si>
  <si>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</si>
  <si>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</si>
  <si>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</si>
  <si>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</si>
  <si>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</si>
  <si>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</si>
  <si>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</si>
  <si>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</si>
  <si>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</si>
  <si>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</si>
  <si>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</si>
  <si>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</si>
  <si>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</si>
  <si>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</si>
  <si>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</si>
  <si>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</si>
  <si>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</si>
  <si>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</si>
  <si>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</si>
  <si>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</si>
  <si>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</si>
  <si>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</si>
  <si>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</si>
  <si>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</si>
  <si>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</si>
  <si>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</si>
  <si>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</si>
  <si>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</si>
  <si>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</si>
  <si>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</si>
  <si>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</si>
  <si>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</si>
  <si>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</si>
  <si>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</si>
  <si>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</si>
  <si>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</si>
  <si>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</si>
  <si>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</si>
  <si>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</si>
  <si>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</si>
  <si>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</si>
  <si>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</si>
  <si>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</si>
  <si>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</si>
  <si>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</si>
  <si>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</si>
  <si>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</si>
  <si>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</si>
  <si>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</si>
  <si>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</si>
  <si>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</si>
  <si>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</si>
  <si>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</si>
  <si>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</si>
  <si>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</si>
  <si>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</si>
  <si>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</si>
  <si>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</si>
  <si>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</si>
  <si>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</si>
  <si>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</si>
  <si>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</si>
  <si>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</si>
  <si>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</si>
  <si>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</si>
  <si>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</si>
  <si>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</si>
  <si>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</si>
  <si>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</si>
  <si>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</si>
  <si>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</si>
  <si>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</si>
  <si>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</si>
  <si>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</si>
  <si>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</si>
  <si>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</si>
  <si>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</si>
  <si>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</si>
  <si>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</si>
  <si>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</si>
  <si>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</si>
  <si>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</si>
  <si>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</si>
  <si>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</si>
  <si>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</si>
  <si>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</si>
  <si>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</si>
  <si>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</si>
  <si>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</si>
  <si>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</si>
  <si>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</si>
  <si>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</si>
  <si>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</si>
  <si>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</si>
  <si>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</si>
  <si>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</si>
  <si>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</si>
  <si>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</si>
  <si>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</si>
  <si>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</si>
  <si>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</si>
  <si>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</si>
  <si>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</si>
  <si>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</si>
  <si>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</si>
  <si>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</si>
  <si>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</si>
  <si>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</si>
  <si>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</si>
  <si>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</si>
  <si>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</si>
  <si>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</si>
  <si>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</si>
  <si>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</si>
  <si>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</si>
  <si>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</si>
  <si>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</si>
  <si>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</si>
  <si>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</si>
  <si>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</si>
  <si>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</si>
  <si>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</si>
  <si>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</si>
  <si>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</si>
  <si>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</si>
  <si>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</si>
  <si>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</si>
  <si>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</si>
  <si>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</si>
  <si>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</si>
  <si>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</si>
  <si>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</si>
  <si>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</si>
  <si>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</si>
  <si>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</si>
  <si>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</si>
  <si>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</si>
  <si>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</si>
  <si>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</si>
  <si>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</si>
  <si>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</si>
  <si>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</si>
  <si>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</si>
  <si>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</si>
  <si>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</si>
  <si>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</si>
  <si>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</si>
  <si>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</si>
  <si>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</si>
  <si>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</si>
  <si>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</si>
  <si>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</si>
  <si>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</si>
  <si>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</si>
  <si>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</si>
  <si>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</si>
  <si>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</si>
  <si>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</si>
  <si>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</si>
  <si>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</si>
  <si>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</si>
  <si>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</si>
  <si>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</si>
  <si>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</si>
  <si>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</si>
  <si>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</si>
  <si>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</si>
  <si>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</si>
  <si>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</si>
  <si>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</si>
  <si>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</si>
  <si>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</si>
  <si>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</si>
  <si>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</si>
  <si>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</si>
  <si>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</si>
  <si>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</si>
  <si>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</si>
  <si>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</si>
  <si>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</si>
  <si>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</si>
  <si>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</si>
  <si>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</si>
  <si>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</si>
  <si>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</si>
  <si>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</si>
  <si>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</si>
  <si>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</si>
  <si>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</si>
  <si>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</si>
  <si>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</si>
  <si>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</si>
  <si>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</si>
  <si>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</si>
  <si>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</si>
  <si>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</si>
  <si>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</si>
  <si>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</si>
  <si>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</si>
  <si>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</si>
  <si>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</si>
  <si>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</si>
  <si>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</si>
  <si>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</si>
  <si>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</si>
  <si>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</si>
  <si>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</si>
  <si>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</si>
  <si>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</si>
  <si>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</si>
  <si>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</si>
  <si>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</si>
  <si>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</si>
  <si>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</si>
  <si>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</si>
  <si>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</si>
  <si>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</si>
  <si>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</si>
  <si>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</si>
  <si>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</si>
  <si>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</si>
  <si>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</si>
  <si>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</si>
  <si>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</si>
  <si>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</si>
  <si>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</si>
  <si>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</si>
  <si>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</si>
  <si>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</si>
  <si>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</si>
  <si>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</si>
  <si>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</si>
  <si>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</si>
  <si>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</si>
  <si>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</si>
  <si>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</si>
  <si>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</si>
  <si>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</si>
  <si>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</si>
  <si>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</si>
  <si>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</si>
  <si>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</si>
  <si>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</si>
  <si>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</si>
  <si>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</si>
  <si>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</si>
  <si>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</si>
  <si>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</si>
  <si>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</si>
  <si>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</si>
  <si>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</si>
  <si>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</si>
  <si>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</si>
  <si>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</si>
  <si>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</si>
  <si>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</si>
  <si>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</si>
  <si>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</si>
  <si>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</si>
  <si>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</si>
  <si>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</si>
  <si>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</si>
  <si>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</si>
  <si>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</si>
  <si>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</si>
  <si>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</si>
  <si>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</si>
  <si>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</si>
  <si>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</si>
  <si>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</si>
  <si>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</si>
  <si>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</si>
  <si>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</si>
  <si>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</si>
  <si>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</si>
  <si>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</si>
  <si>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</si>
  <si>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</si>
  <si>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</si>
  <si>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</si>
  <si>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</si>
  <si>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</si>
  <si>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</si>
  <si>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</si>
  <si>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</si>
  <si>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</si>
  <si>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</si>
  <si>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</si>
  <si>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</si>
  <si>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</si>
  <si>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</si>
  <si>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</si>
  <si>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</si>
  <si>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</si>
  <si>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</si>
  <si>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</si>
  <si>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</si>
  <si>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</si>
  <si>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</si>
  <si>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</si>
  <si>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</si>
  <si>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</si>
  <si>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</si>
  <si>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</si>
  <si>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</si>
  <si>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</si>
  <si>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</si>
  <si>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</si>
  <si>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</si>
  <si>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</si>
  <si>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</si>
  <si>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</si>
  <si>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</si>
  <si>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</si>
  <si>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</si>
  <si>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</si>
  <si>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</si>
  <si>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</si>
  <si>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</si>
  <si>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</si>
  <si>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</si>
  <si>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</si>
  <si>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</si>
  <si>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</si>
  <si>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</si>
  <si>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</si>
  <si>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</si>
  <si>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</si>
  <si>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</si>
  <si>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</si>
  <si>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</si>
  <si>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</si>
  <si>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</si>
  <si>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</si>
  <si>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</si>
  <si>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</si>
  <si>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</si>
  <si>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</si>
  <si>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</si>
  <si>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</si>
  <si>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</si>
  <si>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</si>
  <si>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</si>
  <si>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</si>
  <si>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</si>
  <si>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</si>
  <si>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</si>
  <si>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</si>
  <si>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</si>
  <si>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</si>
  <si>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</si>
  <si>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</si>
  <si>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</si>
  <si>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</si>
  <si>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</si>
  <si>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</si>
  <si>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</si>
  <si>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</si>
  <si>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</si>
  <si>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</si>
  <si>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</si>
  <si>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</si>
  <si>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</si>
  <si>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</si>
  <si>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</si>
  <si>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</si>
  <si>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</si>
  <si>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</si>
  <si>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</si>
  <si>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</si>
  <si>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</si>
  <si>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</si>
  <si>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</si>
  <si>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</si>
  <si>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</si>
  <si>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</si>
  <si>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</si>
  <si>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</si>
  <si>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</si>
  <si>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</si>
  <si>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</si>
  <si>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</si>
  <si>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</si>
  <si>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</si>
  <si>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</si>
  <si>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</si>
  <si>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</si>
  <si>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</si>
  <si>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</si>
  <si>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</si>
  <si>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</si>
  <si>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</si>
  <si>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</si>
  <si>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</si>
  <si>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</si>
  <si>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</si>
  <si>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</si>
  <si>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</si>
  <si>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</si>
  <si>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</si>
  <si>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</si>
  <si>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</si>
  <si>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</si>
  <si>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</si>
  <si>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</si>
  <si>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</si>
  <si>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</si>
  <si>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</si>
  <si>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</si>
  <si>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</si>
  <si>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</si>
  <si>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</si>
  <si>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</si>
  <si>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</si>
  <si>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</si>
  <si>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</si>
  <si>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</si>
  <si>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</si>
  <si>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</si>
  <si>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</si>
  <si>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</si>
  <si>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</si>
  <si>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</si>
  <si>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</si>
  <si>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</si>
  <si>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</si>
  <si>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</si>
  <si>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</si>
  <si>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</si>
  <si>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</si>
  <si>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</si>
  <si>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</si>
  <si>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</si>
  <si>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</si>
  <si>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</si>
  <si>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</si>
  <si>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</si>
  <si>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</si>
  <si>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</si>
  <si>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</si>
  <si>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</si>
  <si>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</si>
  <si>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</si>
  <si>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</si>
  <si>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</si>
  <si>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</si>
  <si>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</si>
  <si>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</si>
  <si>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</si>
  <si>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</si>
  <si>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</si>
  <si>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</si>
  <si>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</si>
  <si>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</si>
  <si>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</si>
  <si>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</si>
  <si>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</si>
  <si>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</si>
  <si>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</si>
  <si>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</si>
  <si>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</si>
  <si>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</si>
  <si>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</si>
  <si>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</si>
  <si>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</si>
  <si>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</si>
  <si>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</si>
  <si>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</si>
  <si>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</si>
  <si>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</si>
  <si>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</si>
  <si>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</si>
  <si>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</si>
  <si>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</si>
  <si>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</si>
  <si>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</si>
  <si>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</si>
  <si>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</si>
  <si>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</si>
  <si>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</si>
  <si>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</si>
  <si>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</si>
  <si>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</si>
  <si>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</si>
  <si>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</si>
  <si>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</si>
  <si>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</si>
  <si>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</si>
  <si>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</si>
  <si>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</si>
  <si>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</si>
  <si>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</si>
  <si>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</si>
  <si>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</si>
  <si>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</si>
  <si>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</si>
  <si>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</si>
  <si>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</si>
  <si>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</si>
  <si>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</si>
  <si>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</si>
  <si>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</si>
  <si>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</si>
  <si>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</si>
  <si>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</si>
  <si>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</si>
  <si>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</si>
  <si>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</si>
  <si>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</si>
  <si>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</si>
  <si>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</si>
  <si>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</si>
  <si>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</si>
  <si>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</si>
  <si>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</si>
  <si>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</si>
  <si>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</si>
  <si>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</si>
  <si>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</si>
  <si>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</si>
  <si>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</si>
  <si>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</si>
  <si>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</si>
  <si>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</si>
  <si>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</si>
  <si>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</si>
  <si>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</si>
  <si>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</si>
  <si>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</si>
  <si>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</si>
  <si>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</si>
  <si>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</si>
  <si>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</si>
  <si>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</si>
  <si>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</si>
  <si>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</si>
  <si>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</si>
  <si>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</si>
  <si>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</si>
  <si>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</si>
  <si>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</si>
  <si>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</si>
  <si>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</si>
  <si>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</si>
  <si>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</si>
  <si>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</si>
  <si>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</si>
  <si>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</si>
  <si>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</si>
  <si>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</si>
  <si>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</si>
  <si>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</si>
  <si>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</si>
  <si>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</si>
  <si>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</si>
  <si>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</si>
  <si>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</si>
  <si>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</si>
  <si>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</si>
  <si>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</si>
  <si>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</si>
  <si>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</si>
  <si>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</si>
  <si>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</si>
  <si>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</si>
  <si>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</si>
  <si>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</si>
  <si>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</si>
  <si>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</si>
  <si>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</si>
  <si>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</si>
  <si>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</si>
  <si>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</si>
  <si>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</si>
  <si>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</si>
  <si>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</si>
  <si>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</si>
  <si>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</si>
  <si>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</si>
  <si>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</si>
  <si>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</si>
  <si>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</si>
  <si>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</si>
  <si>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</si>
  <si>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</si>
  <si>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</si>
  <si>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</si>
  <si>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</si>
  <si>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</si>
  <si>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</si>
  <si>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</si>
  <si>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</si>
  <si>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</si>
  <si>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</si>
  <si>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</si>
  <si>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</si>
  <si>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</si>
  <si>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</si>
  <si>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</si>
  <si>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</si>
  <si>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</si>
  <si>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</si>
  <si>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</si>
  <si>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</si>
  <si>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</si>
  <si>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</si>
  <si>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</si>
  <si>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</si>
  <si>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</si>
  <si>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</si>
  <si>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</si>
  <si>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</si>
  <si>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</si>
  <si>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</si>
  <si>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</si>
  <si>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</si>
  <si>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</si>
  <si>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</si>
  <si>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</si>
  <si>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</si>
  <si>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</si>
  <si>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</si>
  <si>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</si>
  <si>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</si>
  <si>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</si>
  <si>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</si>
  <si>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</si>
  <si>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</si>
  <si>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</si>
  <si>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</si>
  <si>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</si>
  <si>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</si>
  <si>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</si>
  <si>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</si>
  <si>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</si>
  <si>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</si>
  <si>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</si>
  <si>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</si>
  <si>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</si>
  <si>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</si>
  <si>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</si>
  <si>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</si>
  <si>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</si>
  <si>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</si>
  <si>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</si>
  <si>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</si>
  <si>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</si>
  <si>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</si>
  <si>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</si>
  <si>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</si>
  <si>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</si>
  <si>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</si>
  <si>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</si>
  <si>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</si>
  <si>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</si>
  <si>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</si>
  <si>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</si>
  <si>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</si>
  <si>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</si>
  <si>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</si>
  <si>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</si>
  <si>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</si>
  <si>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</si>
  <si>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</si>
  <si>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</si>
  <si>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</si>
  <si>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</si>
  <si>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</si>
  <si>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</si>
  <si>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</si>
  <si>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</si>
  <si>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</si>
  <si>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</si>
  <si>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</si>
  <si>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</si>
  <si>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</si>
  <si>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</si>
  <si>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</si>
  <si>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</si>
  <si>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</si>
  <si>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</si>
  <si>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</si>
  <si>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</si>
  <si>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</si>
  <si>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</si>
  <si>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</si>
  <si>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</si>
  <si>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</si>
  <si>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</si>
  <si>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</si>
  <si>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</si>
  <si>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</si>
  <si>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</si>
  <si>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</si>
  <si>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</si>
  <si>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</si>
  <si>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</si>
  <si>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</si>
  <si>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</si>
  <si>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</si>
  <si>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</si>
  <si>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</si>
  <si>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</si>
  <si>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</si>
  <si>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</si>
  <si>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</si>
  <si>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</si>
  <si>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</si>
  <si>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</si>
  <si>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</si>
  <si>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</si>
  <si>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</si>
  <si>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</si>
  <si>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</si>
  <si>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</si>
  <si>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</si>
  <si>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</si>
  <si>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</si>
  <si>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</si>
  <si>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</si>
  <si>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</si>
  <si>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</si>
  <si>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</si>
  <si>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</si>
  <si>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</si>
  <si>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</si>
  <si>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</si>
  <si>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</si>
  <si>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</si>
  <si>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</si>
  <si>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</si>
  <si>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</si>
  <si>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</si>
  <si>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</si>
  <si>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</si>
  <si>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</si>
  <si>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</si>
  <si>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</si>
  <si>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</si>
  <si>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</si>
  <si>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</si>
  <si>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</si>
  <si>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</si>
  <si>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</si>
  <si>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</si>
  <si>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</si>
  <si>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</si>
  <si>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</si>
  <si>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</si>
  <si>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</si>
  <si>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</si>
  <si>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</si>
  <si>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</si>
  <si>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</si>
  <si>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</si>
  <si>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</si>
  <si>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</si>
  <si>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</si>
  <si>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</si>
  <si>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</si>
  <si>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</si>
  <si>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</si>
  <si>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</si>
  <si>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</si>
  <si>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</si>
  <si>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</si>
  <si>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</si>
  <si>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</si>
  <si>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</si>
  <si>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</si>
  <si>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</si>
  <si>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</si>
  <si>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</si>
  <si>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</si>
  <si>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</si>
  <si>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</si>
  <si>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</si>
  <si>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</si>
  <si>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</si>
  <si>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</si>
  <si>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</si>
  <si>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</si>
  <si>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</si>
  <si>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</si>
  <si>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</si>
  <si>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</si>
  <si>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</si>
  <si>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</si>
  <si>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</si>
  <si>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</si>
  <si>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</si>
  <si>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</si>
  <si>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</si>
  <si>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</si>
  <si>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</si>
  <si>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</si>
  <si>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</si>
  <si>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</si>
  <si>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</si>
  <si>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</si>
  <si>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</si>
  <si>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</si>
  <si>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</si>
  <si>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</si>
  <si>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</si>
  <si>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</si>
  <si>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</si>
  <si>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</si>
  <si>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</si>
  <si>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</si>
  <si>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</si>
  <si>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</si>
  <si>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</si>
  <si>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</si>
  <si>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</si>
  <si>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</si>
  <si>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</si>
  <si>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</si>
  <si>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</si>
  <si>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</si>
  <si>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</si>
  <si>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</si>
  <si>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</si>
  <si>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</si>
  <si>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</si>
  <si>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</si>
  <si>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</si>
  <si>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</si>
  <si>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</si>
  <si>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</si>
  <si>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</si>
  <si>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</si>
  <si>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</si>
  <si>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</si>
  <si>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</si>
  <si>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</si>
  <si>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</si>
  <si>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</si>
  <si>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</si>
  <si>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</si>
  <si>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</si>
  <si>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</si>
  <si>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</si>
  <si>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</si>
  <si>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</si>
  <si>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</si>
  <si>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</si>
  <si>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</si>
  <si>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</si>
  <si>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</si>
  <si>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</si>
  <si>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</si>
  <si>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</si>
  <si>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</si>
  <si>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</si>
  <si>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</si>
  <si>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</si>
  <si>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</si>
  <si>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</si>
  <si>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</si>
  <si>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</si>
  <si>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</si>
  <si>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</si>
  <si>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</si>
  <si>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</si>
  <si>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</si>
  <si>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</si>
  <si>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</si>
  <si>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</si>
  <si>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</si>
  <si>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</si>
  <si>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</si>
  <si>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</si>
  <si>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</si>
  <si>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</si>
  <si>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</si>
  <si>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</si>
  <si>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</si>
  <si>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</si>
  <si>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</si>
  <si>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</si>
  <si>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</si>
  <si>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</si>
  <si>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</si>
  <si>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</si>
  <si>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</si>
  <si>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</si>
  <si>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</si>
  <si>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</si>
  <si>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</si>
  <si>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</si>
  <si>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</si>
  <si>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</si>
  <si>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</si>
  <si>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</si>
  <si>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</si>
  <si>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</si>
  <si>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</si>
  <si>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</si>
  <si>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</si>
  <si>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</si>
  <si>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</si>
  <si>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</si>
  <si>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</si>
  <si>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</si>
  <si>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</si>
  <si>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</si>
  <si>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</si>
  <si>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</si>
  <si>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</si>
  <si>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</si>
  <si>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</si>
  <si>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</si>
  <si>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</si>
  <si>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</si>
  <si>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</si>
  <si>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</si>
  <si>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</si>
  <si>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</si>
  <si>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</si>
  <si>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</si>
  <si>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</si>
  <si>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</si>
  <si>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</si>
  <si>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</si>
  <si>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</si>
  <si>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</si>
  <si>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</si>
  <si>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</si>
  <si>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</si>
  <si>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</si>
  <si>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</si>
  <si>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</si>
  <si>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</si>
  <si>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</si>
  <si>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</si>
  <si>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</si>
  <si>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</si>
  <si>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</si>
  <si>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</si>
  <si>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</si>
  <si>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</si>
  <si>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</si>
  <si>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</si>
  <si>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</si>
  <si>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</si>
  <si>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</si>
  <si>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</si>
  <si>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</si>
  <si>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</si>
  <si>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</si>
  <si>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</si>
  <si>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</si>
  <si>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</si>
  <si>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</si>
  <si>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</si>
  <si>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</si>
  <si>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</si>
  <si>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</si>
  <si>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</si>
  <si>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</si>
  <si>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</si>
  <si>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</si>
  <si>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</si>
  <si>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</si>
  <si>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</si>
  <si>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</si>
  <si>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</si>
  <si>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</si>
  <si>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</si>
  <si>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</si>
  <si>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</si>
  <si>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</si>
  <si>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</si>
  <si>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</si>
  <si>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</si>
  <si>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</si>
  <si>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</si>
  <si>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</si>
  <si>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</si>
  <si>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</si>
  <si>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</si>
  <si>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</si>
  <si>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</si>
  <si>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</si>
  <si>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</si>
  <si>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</si>
  <si>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</si>
  <si>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</si>
  <si>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</si>
  <si>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</si>
  <si>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</si>
  <si>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</si>
  <si>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</si>
  <si>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</si>
  <si>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</si>
  <si>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</si>
  <si>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</si>
  <si>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</si>
  <si>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</si>
  <si>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</si>
  <si>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</si>
  <si>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</si>
  <si>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</si>
  <si>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</si>
  <si>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</si>
  <si>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</si>
  <si>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</si>
  <si>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</si>
  <si>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</si>
  <si>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</si>
  <si>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</si>
  <si>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</si>
  <si>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</si>
  <si>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</si>
  <si>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</si>
  <si>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</si>
  <si>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</si>
  <si>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</si>
  <si>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</si>
  <si>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</si>
  <si>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</si>
  <si>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</si>
  <si>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</si>
  <si>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</si>
  <si>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</si>
  <si>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</si>
  <si>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</si>
  <si>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</si>
  <si>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</si>
  <si>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</si>
  <si>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</si>
  <si>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</si>
  <si>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</si>
  <si>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</si>
  <si>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</si>
  <si>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</si>
  <si>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</si>
  <si>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</si>
  <si>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</si>
  <si>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</si>
  <si>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</si>
  <si>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</si>
  <si>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</si>
  <si>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</si>
  <si>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</si>
  <si>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</si>
  <si>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</si>
  <si>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</si>
  <si>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</si>
  <si>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</si>
  <si>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</si>
  <si>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</si>
  <si>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</si>
  <si>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</si>
  <si>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</si>
  <si>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</si>
  <si>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</si>
  <si>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</si>
  <si>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</si>
  <si>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</si>
  <si>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</si>
  <si>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</si>
  <si>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</si>
  <si>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</si>
  <si>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</si>
  <si>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</si>
  <si>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</si>
  <si>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</si>
  <si>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</si>
  <si>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</si>
  <si>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</si>
  <si>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</si>
  <si>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</si>
  <si>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</si>
  <si>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</si>
  <si>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</si>
  <si>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</si>
  <si>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</si>
  <si>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</si>
  <si>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</si>
  <si>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</si>
  <si>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</si>
  <si>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</si>
  <si>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</si>
  <si>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</si>
  <si>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</si>
  <si>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</si>
  <si>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</si>
  <si>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</si>
  <si>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</si>
  <si>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</si>
  <si>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</si>
  <si>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</si>
  <si>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</si>
  <si>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</si>
  <si>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</si>
  <si>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</si>
  <si>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</si>
  <si>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</si>
  <si>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</si>
  <si>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</si>
  <si>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</si>
  <si>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</si>
  <si>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</si>
  <si>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</si>
  <si>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</si>
  <si>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</si>
  <si>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</si>
  <si>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</si>
  <si>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</si>
  <si>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</si>
  <si>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</si>
  <si>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</si>
  <si>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</si>
  <si>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</si>
  <si>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</si>
  <si>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</si>
  <si>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</si>
  <si>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</si>
  <si>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</si>
  <si>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</si>
  <si>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</si>
  <si>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</si>
  <si>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</si>
  <si>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</si>
  <si>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</si>
  <si>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</si>
  <si>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</si>
  <si>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</si>
  <si>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</si>
  <si>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</si>
  <si>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</si>
  <si>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</si>
  <si>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</si>
  <si>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</si>
  <si>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</si>
  <si>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</si>
  <si>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</si>
  <si>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</si>
  <si>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</si>
  <si>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</si>
  <si>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</si>
  <si>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</si>
  <si>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</si>
  <si>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</si>
  <si>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</si>
  <si>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</si>
  <si>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</si>
  <si>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</si>
  <si>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</si>
  <si>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</si>
  <si>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</si>
  <si>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</si>
  <si>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</si>
  <si>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</si>
  <si>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</si>
  <si>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</si>
  <si>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</si>
  <si>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</si>
  <si>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</si>
  <si>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</si>
  <si>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</si>
  <si>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</si>
  <si>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</si>
  <si>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</si>
  <si>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</si>
  <si>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</si>
  <si>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</si>
  <si>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</si>
  <si>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</si>
  <si>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</si>
  <si>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</si>
  <si>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</si>
  <si>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</si>
  <si>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</si>
  <si>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</si>
  <si>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</si>
  <si>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</si>
  <si>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</si>
  <si>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</si>
  <si>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</si>
  <si>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</si>
  <si>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</si>
  <si>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</si>
  <si>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</si>
  <si>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</si>
  <si>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</si>
  <si>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</si>
  <si>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</si>
  <si>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</si>
  <si>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</si>
  <si>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</si>
  <si>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</si>
  <si>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</si>
  <si>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</si>
  <si>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</si>
  <si>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</si>
  <si>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</si>
  <si>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</si>
  <si>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</si>
  <si>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</si>
  <si>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</si>
  <si>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</si>
  <si>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</si>
  <si>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</si>
  <si>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</si>
  <si>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</si>
  <si>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</si>
  <si>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</si>
  <si>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</si>
  <si>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</si>
  <si>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</si>
  <si>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</si>
  <si>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</si>
  <si>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</si>
  <si>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</si>
  <si>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</si>
  <si>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</si>
  <si>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</si>
  <si>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</si>
  <si>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</si>
  <si>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</si>
  <si>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</si>
  <si>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</si>
  <si>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</si>
  <si>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</si>
  <si>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</si>
  <si>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</si>
  <si>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</si>
  <si>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</si>
  <si>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</si>
  <si>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</si>
  <si>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</si>
  <si>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</si>
  <si>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</si>
  <si>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</si>
  <si>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</si>
  <si>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</si>
  <si>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</si>
  <si>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</si>
  <si>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</si>
  <si>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</si>
  <si>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</si>
  <si>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</si>
  <si>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</si>
  <si>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</si>
  <si>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</si>
  <si>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</si>
  <si>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</si>
  <si>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</si>
  <si>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</si>
  <si>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</si>
  <si>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</si>
  <si>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</si>
  <si>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</si>
  <si>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</si>
  <si>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</si>
  <si>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</si>
  <si>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</si>
  <si>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</si>
  <si>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</si>
  <si>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</si>
  <si>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</si>
  <si>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</si>
  <si>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</si>
  <si>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</si>
  <si>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</si>
  <si>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</si>
  <si>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</si>
  <si>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</si>
  <si>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</si>
  <si>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</si>
  <si>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</si>
  <si>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</si>
  <si>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</si>
  <si>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</si>
  <si>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</si>
  <si>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</si>
  <si>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</si>
  <si>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</si>
  <si>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</si>
  <si>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</si>
  <si>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</si>
  <si>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</si>
  <si>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</si>
  <si>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</si>
  <si>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</si>
  <si>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</si>
  <si>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</si>
  <si>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</si>
  <si>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</si>
  <si>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</si>
  <si>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</si>
  <si>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</si>
  <si>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</si>
  <si>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</si>
  <si>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</si>
  <si>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</si>
  <si>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</si>
  <si>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</si>
  <si>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</si>
  <si>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</si>
  <si>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</si>
  <si>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</si>
  <si>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</si>
  <si>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</si>
  <si>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</si>
  <si>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</si>
  <si>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</si>
  <si>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</si>
  <si>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</si>
  <si>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</si>
  <si>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</si>
  <si>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</si>
  <si>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</si>
  <si>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</si>
  <si>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</si>
  <si>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</si>
  <si>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</si>
  <si>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</si>
  <si>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</si>
  <si>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</si>
  <si>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</si>
  <si>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</si>
  <si>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</si>
  <si>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</si>
  <si>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</si>
  <si>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</si>
  <si>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</si>
  <si>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</si>
  <si>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</si>
  <si>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</si>
  <si>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</si>
  <si>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</si>
  <si>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</si>
  <si>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</si>
  <si>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</si>
  <si>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</si>
  <si>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</si>
  <si>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</si>
  <si>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</si>
  <si>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</si>
  <si>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</si>
  <si>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</si>
  <si>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</si>
  <si>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</si>
  <si>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</si>
  <si>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</si>
  <si>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</si>
  <si>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</si>
  <si>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</si>
  <si>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</si>
  <si>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</si>
  <si>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</si>
  <si>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</si>
  <si>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</si>
  <si>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</si>
  <si>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</si>
  <si>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</si>
  <si>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</si>
  <si>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</si>
  <si>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</si>
  <si>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</si>
  <si>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</si>
  <si>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</si>
  <si>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</si>
  <si>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</si>
  <si>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</si>
  <si>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</si>
  <si>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</si>
  <si>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</si>
  <si>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</si>
  <si>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</si>
  <si>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</si>
  <si>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</si>
  <si>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</si>
  <si>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</si>
  <si>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</si>
  <si>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</si>
  <si>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</si>
  <si>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</si>
  <si>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</si>
  <si>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</si>
  <si>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</si>
  <si>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</si>
  <si>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</si>
  <si>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</si>
  <si>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</si>
  <si>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</si>
  <si>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</si>
  <si>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</si>
  <si>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</si>
  <si>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</si>
  <si>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</si>
  <si>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</si>
  <si>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</si>
  <si>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</si>
  <si>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</si>
  <si>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</si>
  <si>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</si>
  <si>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</si>
  <si>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</si>
  <si>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</si>
  <si>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</si>
  <si>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</si>
  <si>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</si>
  <si>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</si>
  <si>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</si>
  <si>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</si>
  <si>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</si>
  <si>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</si>
  <si>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</si>
  <si>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</si>
  <si>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</si>
  <si>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</si>
  <si>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</si>
  <si>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</si>
  <si>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</si>
  <si>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</si>
  <si>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</si>
  <si>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</si>
  <si>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</si>
  <si>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</si>
  <si>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</si>
  <si>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</si>
  <si>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</si>
  <si>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</si>
  <si>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</si>
  <si>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</si>
  <si>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</si>
  <si>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</si>
  <si>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</si>
  <si>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</si>
  <si>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</si>
  <si>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</si>
  <si>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</si>
  <si>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</si>
  <si>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</si>
  <si>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</si>
  <si>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</si>
  <si>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</si>
  <si>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</si>
  <si>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</si>
  <si>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</si>
  <si>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</si>
  <si>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</si>
  <si>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</si>
  <si>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</si>
  <si>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</si>
  <si>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</si>
  <si>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</si>
  <si>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</si>
  <si>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</si>
  <si>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</si>
  <si>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</si>
  <si>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</si>
  <si>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</si>
  <si>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</si>
  <si>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</si>
  <si>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</si>
  <si>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</si>
  <si>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</si>
  <si>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</si>
  <si>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</si>
  <si>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</si>
  <si>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</si>
  <si>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</si>
  <si>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</si>
  <si>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</si>
  <si>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</si>
  <si>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</si>
  <si>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</si>
  <si>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</si>
  <si>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</si>
  <si>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</si>
  <si>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</si>
  <si>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</si>
  <si>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</si>
  <si>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</si>
  <si>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</si>
  <si>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</si>
  <si>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</si>
  <si>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</si>
  <si>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</si>
  <si>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</si>
  <si>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</si>
  <si>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</si>
  <si>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</si>
  <si>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</si>
  <si>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</si>
  <si>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</si>
  <si>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</si>
  <si>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</si>
  <si>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</si>
  <si>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</si>
  <si>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</si>
  <si>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</si>
  <si>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</si>
  <si>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</si>
  <si>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</si>
  <si>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</si>
  <si>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</si>
  <si>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</si>
  <si>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</si>
  <si>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</si>
  <si>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</si>
  <si>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</si>
  <si>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</si>
  <si>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</si>
  <si>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</si>
  <si>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</si>
  <si>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</si>
  <si>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</si>
  <si>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</si>
  <si>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</si>
  <si>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</si>
  <si>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</si>
  <si>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</si>
  <si>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</si>
  <si>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</si>
  <si>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</si>
  <si>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</si>
  <si>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</si>
  <si>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</si>
  <si>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</si>
  <si>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</si>
  <si>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</si>
  <si>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</si>
  <si>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</si>
  <si>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</si>
  <si>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</si>
  <si>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</si>
  <si>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</si>
  <si>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</si>
  <si>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</si>
  <si>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</si>
  <si>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</si>
  <si>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</si>
  <si>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</si>
  <si>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</si>
  <si>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</si>
  <si>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</si>
  <si>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</si>
  <si>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</si>
  <si>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</si>
  <si>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</si>
  <si>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</si>
  <si>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</si>
  <si>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</si>
  <si>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</si>
  <si>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</si>
  <si>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</si>
  <si>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</si>
  <si>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</si>
  <si>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</si>
  <si>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</si>
  <si>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</si>
  <si>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</si>
  <si>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</si>
  <si>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</si>
  <si>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</si>
  <si>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</si>
  <si>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</si>
  <si>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</si>
  <si>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</si>
  <si>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</si>
  <si>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</si>
  <si>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</si>
  <si>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</si>
  <si>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</si>
  <si>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</si>
  <si>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</si>
  <si>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</si>
  <si>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</si>
  <si>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</si>
  <si>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</si>
  <si>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</si>
  <si>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</si>
  <si>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</si>
  <si>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</si>
  <si>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</si>
  <si>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</si>
  <si>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</si>
  <si>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</si>
  <si>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</si>
  <si>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</si>
  <si>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</si>
  <si>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</si>
  <si>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</si>
  <si>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</si>
  <si>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</si>
  <si>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</si>
  <si>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</si>
  <si>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</si>
  <si>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</si>
  <si>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</si>
  <si>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</si>
  <si>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</si>
  <si>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</si>
  <si>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</si>
  <si>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</si>
  <si>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</si>
  <si>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</si>
  <si>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</si>
  <si>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</si>
  <si>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</si>
  <si>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</si>
  <si>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</si>
  <si>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</si>
  <si>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</si>
  <si>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</si>
  <si>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</si>
  <si>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</si>
  <si>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</si>
  <si>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</si>
  <si>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</si>
  <si>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</si>
  <si>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</si>
  <si>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</si>
  <si>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</si>
  <si>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</si>
  <si>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</si>
  <si>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</si>
  <si>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</si>
  <si>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</si>
  <si>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</si>
  <si>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</si>
  <si>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</si>
  <si>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</si>
  <si>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</si>
  <si>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</si>
  <si>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</si>
  <si>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</si>
  <si>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</si>
  <si>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</si>
  <si>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</si>
  <si>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</si>
  <si>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</si>
  <si>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</si>
  <si>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</si>
  <si>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</si>
  <si>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</si>
  <si>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</si>
  <si>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</si>
  <si>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</si>
  <si>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</si>
  <si>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</si>
  <si>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</si>
  <si>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</si>
  <si>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</si>
  <si>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</si>
  <si>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</si>
  <si>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</si>
  <si>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</si>
  <si>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</si>
  <si>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</si>
  <si>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</si>
  <si>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</si>
  <si>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</si>
  <si>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</si>
  <si>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</si>
  <si>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</si>
  <si>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</si>
  <si>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</si>
  <si>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</si>
  <si>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</si>
  <si>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</si>
  <si>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</si>
  <si>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</si>
  <si>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</si>
  <si>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</si>
  <si>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</si>
  <si>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</si>
  <si>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</si>
  <si>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</si>
  <si>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</si>
  <si>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</si>
  <si>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</si>
  <si>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</si>
  <si>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</si>
  <si>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</si>
  <si>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</si>
  <si>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</si>
  <si>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</si>
  <si>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</si>
  <si>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</si>
  <si>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</si>
  <si>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</si>
  <si>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</si>
  <si>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</si>
  <si>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</si>
  <si>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</si>
  <si>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</si>
  <si>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</si>
  <si>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</si>
  <si>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</si>
  <si>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</si>
  <si>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</si>
  <si>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</si>
  <si>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</si>
  <si>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</si>
  <si>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</si>
  <si>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</si>
  <si>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</si>
  <si>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</si>
  <si>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</si>
  <si>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</si>
  <si>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</si>
  <si>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</si>
  <si>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</si>
  <si>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</si>
  <si>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</si>
  <si>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</si>
  <si>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</si>
  <si>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</si>
  <si>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</si>
  <si>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</si>
  <si>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</si>
  <si>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</si>
  <si>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</si>
  <si>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</si>
  <si>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</si>
  <si>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</si>
  <si>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</si>
  <si>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</si>
  <si>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</si>
  <si>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</si>
  <si>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</si>
  <si>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</si>
  <si>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</si>
  <si>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</si>
  <si>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</si>
  <si>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</si>
  <si>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</si>
  <si>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</si>
  <si>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</si>
  <si>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</si>
  <si>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</si>
  <si>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</si>
  <si>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</si>
  <si>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</si>
  <si>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</si>
  <si>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</si>
  <si>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</si>
  <si>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</si>
  <si>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</si>
  <si>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</si>
  <si>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</si>
  <si>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</si>
  <si>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</si>
  <si>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</si>
  <si>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</si>
  <si>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</si>
  <si>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</si>
  <si>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</si>
  <si>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</si>
  <si>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</si>
  <si>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</si>
  <si>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</si>
  <si>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</si>
  <si>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</si>
  <si>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</si>
  <si>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</si>
  <si>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</si>
  <si>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</si>
  <si>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</si>
  <si>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</si>
  <si>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</si>
  <si>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</si>
  <si>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</si>
  <si>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</si>
  <si>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</si>
  <si>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</si>
  <si>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</si>
  <si>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</si>
  <si>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</si>
  <si>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</si>
  <si>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</si>
  <si>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</si>
  <si>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</si>
  <si>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</si>
  <si>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</si>
  <si>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</si>
  <si>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</si>
  <si>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</si>
  <si>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</si>
  <si>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</si>
  <si>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</si>
  <si>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</si>
  <si>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</si>
  <si>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</si>
  <si>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</si>
  <si>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</si>
  <si>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</si>
  <si>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</si>
  <si>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</si>
  <si>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</si>
  <si>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</si>
  <si>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</si>
  <si>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</si>
  <si>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</si>
  <si>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</si>
  <si>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</si>
  <si>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</si>
  <si>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</si>
  <si>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</si>
  <si>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</si>
  <si>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</si>
  <si>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</si>
  <si>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</si>
  <si>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</si>
  <si>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</si>
  <si>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</si>
  <si>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</si>
  <si>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</si>
  <si>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</si>
  <si>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</si>
  <si>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</si>
  <si>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</si>
  <si>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</si>
  <si>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</si>
  <si>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</si>
  <si>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</si>
  <si>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</si>
  <si>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</si>
  <si>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</si>
  <si>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</si>
  <si>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</si>
  <si>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</si>
  <si>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</si>
  <si>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</si>
  <si>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</si>
  <si>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</si>
  <si>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</si>
  <si>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</si>
  <si>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</si>
  <si>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</si>
  <si>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</si>
  <si>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</si>
  <si>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</si>
  <si>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</si>
  <si>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</si>
  <si>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</si>
  <si>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</si>
  <si>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</si>
  <si>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</si>
  <si>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</si>
  <si>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</si>
  <si>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</si>
  <si>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</si>
  <si>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</si>
  <si>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</si>
  <si>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</si>
  <si>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</si>
  <si>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</si>
  <si>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</si>
  <si>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</si>
  <si>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</si>
  <si>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</si>
  <si>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</si>
  <si>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</si>
  <si>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</si>
  <si>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</si>
  <si>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</si>
  <si>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</si>
  <si>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</si>
  <si>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</si>
  <si>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</si>
  <si>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</si>
  <si>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</si>
  <si>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</si>
  <si>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</si>
  <si>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</si>
  <si>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</si>
  <si>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</si>
  <si>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</si>
  <si>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</si>
  <si>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</si>
  <si>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</si>
  <si>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</si>
  <si>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</si>
  <si>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</si>
  <si>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</si>
  <si>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</si>
  <si>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</si>
  <si>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</si>
  <si>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</si>
  <si>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</si>
  <si>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</si>
  <si>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</si>
  <si>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</si>
  <si>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</si>
  <si>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</si>
  <si>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</si>
  <si>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</si>
  <si>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</si>
  <si>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</si>
  <si>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</si>
  <si>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</si>
  <si>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</si>
  <si>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</si>
  <si>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</si>
  <si>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</si>
  <si>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</si>
  <si>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</si>
  <si>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</si>
  <si>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</si>
  <si>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</si>
  <si>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</si>
  <si>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</si>
  <si>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</si>
  <si>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</si>
  <si>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</si>
  <si>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</si>
  <si>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</si>
  <si>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</si>
  <si>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</si>
  <si>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</si>
  <si>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</si>
  <si>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</si>
  <si>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</si>
  <si>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</si>
  <si>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</si>
  <si>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</si>
  <si>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</si>
  <si>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</si>
  <si>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</si>
  <si>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</si>
  <si>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</si>
  <si>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</si>
  <si>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</si>
  <si>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</si>
  <si>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</si>
  <si>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</si>
  <si>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</si>
  <si>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</si>
  <si>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</si>
  <si>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</si>
  <si>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</si>
  <si>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</si>
  <si>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</si>
  <si>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</si>
  <si>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</si>
  <si>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</si>
  <si>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</si>
  <si>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</si>
  <si>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</si>
  <si>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</si>
  <si>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</si>
  <si>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</si>
  <si>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</si>
  <si>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</si>
  <si>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</si>
  <si>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</si>
  <si>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</si>
  <si>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</si>
  <si>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</si>
  <si>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</si>
  <si>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</si>
  <si>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</si>
  <si>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</si>
  <si>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</si>
  <si>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</si>
  <si>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</si>
  <si>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</si>
  <si>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</si>
  <si>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</si>
  <si>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</si>
  <si>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</si>
  <si>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</si>
  <si>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</si>
  <si>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</si>
  <si>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</si>
  <si>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</si>
  <si>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</si>
  <si>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</si>
  <si>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</si>
  <si>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</si>
  <si>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</si>
  <si>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</si>
  <si>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</si>
  <si>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</si>
  <si>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</si>
  <si>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</si>
  <si>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</si>
  <si>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</si>
  <si>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</si>
  <si>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</si>
  <si>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</si>
  <si>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</si>
  <si>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</si>
  <si>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</si>
  <si>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</si>
  <si>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</si>
  <si>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</si>
  <si>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</si>
  <si>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</si>
  <si>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</si>
  <si>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</si>
  <si>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</si>
  <si>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</si>
  <si>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</si>
  <si>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</si>
  <si>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</si>
  <si>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</si>
  <si>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</si>
  <si>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</si>
  <si>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</si>
  <si>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</si>
  <si>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</si>
  <si>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</si>
  <si>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</si>
  <si>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</si>
  <si>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</si>
  <si>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</si>
  <si>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</si>
  <si>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</si>
  <si>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</si>
  <si>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</si>
  <si>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</si>
  <si>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</si>
  <si>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</si>
  <si>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</si>
  <si>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</si>
  <si>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</si>
  <si>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</si>
  <si>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</si>
  <si>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</si>
  <si>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</si>
  <si>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</si>
  <si>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</si>
  <si>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</si>
  <si>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</si>
  <si>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</si>
  <si>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</si>
  <si>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</si>
  <si>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</si>
  <si>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</si>
  <si>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</si>
  <si>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</si>
  <si>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</si>
  <si>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</si>
  <si>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</si>
  <si>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</si>
  <si>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</si>
  <si>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</si>
  <si>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</si>
  <si>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</si>
  <si>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</si>
  <si>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</si>
  <si>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</si>
  <si>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</si>
  <si>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</si>
  <si>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</si>
  <si>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</si>
  <si>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</si>
  <si>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</si>
  <si>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</si>
  <si>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</si>
  <si>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</si>
  <si>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</si>
  <si>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</si>
  <si>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</si>
  <si>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</si>
  <si>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</si>
  <si>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</si>
  <si>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</si>
  <si>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</si>
  <si>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</si>
  <si>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</si>
  <si>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</si>
  <si>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</si>
  <si>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</si>
  <si>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</si>
  <si>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</si>
  <si>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</si>
  <si>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</si>
  <si>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</si>
  <si>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</si>
  <si>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</si>
  <si>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</si>
  <si>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</si>
  <si>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</si>
  <si>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</si>
  <si>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</si>
  <si>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</si>
  <si>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</si>
  <si>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</si>
  <si>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</si>
  <si>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</si>
  <si>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</si>
  <si>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</si>
  <si>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</si>
  <si>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</si>
  <si>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</si>
  <si>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</si>
  <si>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</si>
  <si>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</si>
  <si>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</si>
  <si>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</si>
  <si>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</si>
  <si>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</si>
  <si>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</si>
  <si>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</si>
  <si>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</si>
  <si>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</si>
  <si>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</si>
  <si>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</si>
  <si>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</si>
  <si>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</si>
  <si>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</si>
  <si>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</si>
  <si>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</si>
  <si>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</si>
  <si>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</si>
  <si>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</si>
  <si>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</si>
  <si>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</si>
  <si>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</si>
  <si>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</si>
  <si>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</si>
  <si>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</si>
  <si>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</si>
  <si>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</si>
  <si>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</si>
  <si>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</si>
  <si>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</si>
  <si>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</si>
  <si>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</si>
  <si>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</si>
  <si>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</si>
  <si>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</si>
  <si>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</si>
  <si>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</si>
  <si>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</si>
  <si>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</si>
  <si>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</si>
  <si>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</si>
  <si>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</si>
  <si>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</si>
  <si>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</si>
  <si>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</si>
  <si>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</si>
  <si>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</si>
  <si>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</si>
  <si>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</si>
  <si>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</si>
  <si>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</si>
  <si>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</si>
  <si>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</si>
  <si>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</si>
  <si>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</si>
  <si>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</si>
  <si>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</si>
  <si>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</si>
  <si>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</si>
  <si>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</si>
  <si>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</si>
  <si>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</si>
  <si>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</si>
  <si>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</si>
  <si>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</si>
  <si>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</si>
  <si>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</si>
  <si>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</si>
  <si>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</si>
  <si>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</si>
  <si>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</si>
  <si>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</si>
  <si>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</si>
  <si>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</si>
  <si>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</si>
  <si>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</si>
  <si>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</si>
  <si>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</si>
  <si>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</si>
  <si>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</si>
  <si>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</si>
  <si>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</si>
  <si>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</si>
  <si>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</si>
  <si>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</si>
  <si>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</si>
  <si>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</si>
  <si>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</si>
  <si>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</si>
  <si>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</si>
  <si>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</si>
  <si>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</si>
  <si>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</si>
  <si>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</si>
  <si>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</si>
  <si>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</si>
  <si>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</si>
  <si>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</si>
  <si>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</si>
  <si>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</si>
  <si>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</si>
  <si>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</si>
  <si>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</si>
  <si>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</si>
  <si>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</si>
  <si>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</si>
  <si>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</si>
  <si>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</si>
  <si>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</si>
  <si>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</si>
  <si>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</si>
  <si>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</si>
  <si>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</si>
  <si>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</si>
  <si>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</si>
  <si>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</si>
  <si>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</si>
  <si>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</si>
  <si>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</si>
  <si>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</si>
  <si>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</si>
  <si>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</si>
  <si>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</si>
  <si>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</si>
  <si>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</si>
  <si>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</si>
  <si>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</si>
  <si>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</si>
  <si>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</si>
  <si>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</si>
  <si>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</si>
  <si>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</si>
  <si>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</si>
  <si>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</si>
  <si>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</si>
  <si>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</si>
  <si>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</si>
  <si>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</si>
  <si>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</si>
  <si>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</si>
  <si>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</si>
  <si>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</si>
  <si>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</si>
  <si>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</si>
  <si>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</si>
  <si>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</si>
  <si>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</si>
  <si>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</si>
  <si>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</si>
  <si>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</si>
  <si>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</si>
  <si>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</si>
  <si>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</si>
  <si>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</si>
  <si>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</si>
  <si>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</si>
  <si>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</si>
  <si>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</si>
  <si>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</si>
  <si>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</si>
  <si>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</si>
  <si>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</si>
  <si>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</si>
  <si>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</si>
  <si>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</si>
  <si>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</si>
  <si>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</si>
  <si>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</si>
  <si>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</si>
  <si>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</si>
  <si>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</si>
  <si>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</si>
  <si>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</si>
  <si>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</si>
  <si>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</si>
  <si>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</si>
  <si>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</si>
  <si>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</si>
  <si>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</si>
  <si>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</si>
  <si>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</si>
  <si>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</si>
  <si>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</si>
  <si>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</si>
  <si>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</si>
  <si>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</si>
  <si>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</si>
  <si>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</si>
  <si>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</si>
  <si>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</si>
  <si>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</si>
  <si>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</si>
  <si>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</si>
  <si>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</si>
  <si>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</si>
  <si>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</si>
  <si>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</si>
  <si>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</si>
  <si>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</si>
  <si>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</si>
  <si>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</si>
  <si>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</si>
  <si>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</si>
  <si>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</si>
  <si>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</si>
  <si>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</si>
  <si>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</si>
  <si>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</si>
  <si>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</si>
  <si>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</si>
  <si>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</si>
  <si>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</si>
  <si>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</si>
  <si>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</si>
  <si>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</si>
  <si>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</si>
  <si>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</si>
  <si>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</si>
  <si>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</si>
  <si>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</si>
  <si>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</si>
  <si>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</si>
  <si>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</si>
  <si>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</si>
  <si>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</si>
  <si>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</si>
  <si>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</si>
  <si>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</si>
  <si>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</si>
  <si>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</si>
  <si>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</si>
  <si>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</si>
  <si>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</si>
  <si>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</si>
  <si>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</si>
  <si>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</si>
  <si>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</si>
  <si>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</si>
  <si>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</si>
  <si>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</si>
  <si>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</si>
  <si>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</si>
  <si>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</si>
  <si>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</si>
  <si>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</si>
  <si>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</si>
  <si>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</si>
  <si>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</si>
  <si>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</si>
  <si>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</si>
  <si>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</si>
  <si>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</si>
  <si>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</si>
  <si>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</si>
  <si>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</si>
  <si>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</si>
  <si>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</si>
  <si>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</si>
  <si>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</si>
  <si>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</si>
  <si>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</si>
  <si>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</si>
  <si>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</si>
  <si>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</si>
  <si>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</si>
  <si>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</si>
  <si>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</si>
  <si>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</si>
  <si>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</si>
  <si>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</si>
  <si>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</si>
  <si>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</si>
  <si>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</si>
  <si>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</si>
  <si>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</si>
  <si>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</si>
  <si>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</si>
  <si>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</si>
  <si>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</si>
  <si>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</si>
  <si>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</si>
  <si>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</si>
  <si>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</si>
  <si>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</si>
  <si>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</si>
  <si>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</si>
  <si>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</si>
  <si>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</si>
  <si>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</si>
  <si>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</si>
  <si>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</si>
  <si>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</si>
  <si>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</si>
  <si>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</si>
  <si>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</si>
  <si>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</si>
  <si>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</si>
  <si>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</si>
  <si>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</si>
  <si>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</si>
  <si>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</si>
  <si>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</si>
  <si>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</si>
  <si>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</si>
  <si>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</si>
  <si>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</si>
  <si>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</si>
  <si>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</si>
  <si>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</si>
  <si>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</si>
  <si>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</si>
  <si>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</si>
  <si>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</si>
  <si>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</si>
  <si>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</si>
  <si>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</si>
  <si>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</si>
  <si>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</si>
  <si>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</si>
  <si>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</si>
  <si>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</si>
  <si>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</si>
  <si>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</si>
  <si>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</si>
  <si>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</si>
  <si>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</si>
  <si>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</si>
  <si>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</si>
  <si>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</si>
  <si>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</si>
  <si>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</si>
  <si>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</si>
  <si>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</si>
  <si>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</si>
  <si>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</si>
  <si>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</si>
  <si>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</si>
  <si>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</si>
  <si>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</si>
  <si>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</si>
  <si>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</si>
  <si>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</si>
  <si>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</si>
  <si>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</si>
  <si>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</si>
  <si>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</si>
  <si>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</si>
  <si>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</si>
  <si>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</si>
  <si>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</si>
  <si>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</si>
  <si>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</si>
  <si>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</si>
  <si>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</si>
  <si>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</si>
  <si>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</si>
  <si>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</si>
  <si>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</si>
  <si>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</si>
  <si>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</si>
  <si>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</si>
  <si>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</si>
  <si>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</si>
  <si>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</si>
  <si>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</si>
  <si>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</si>
  <si>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</si>
  <si>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</si>
  <si>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</si>
  <si>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</si>
  <si>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</si>
  <si>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</si>
  <si>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</si>
  <si>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</si>
  <si>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</si>
  <si>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</si>
  <si>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</si>
  <si>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</si>
  <si>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</si>
  <si>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</si>
  <si>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</si>
  <si>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</si>
  <si>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</si>
  <si>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</si>
  <si>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</si>
  <si>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</si>
  <si>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</si>
  <si>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</si>
  <si>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</si>
  <si>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</si>
  <si>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</si>
  <si>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</si>
  <si>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</si>
  <si>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</si>
  <si>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</si>
  <si>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</si>
  <si>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</si>
  <si>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</si>
  <si>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</si>
  <si>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</si>
  <si>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</si>
  <si>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</si>
  <si>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</si>
  <si>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</si>
  <si>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</si>
  <si>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</si>
  <si>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</si>
  <si>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</si>
  <si>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</si>
  <si>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</si>
  <si>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</si>
  <si>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</si>
  <si>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</si>
  <si>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</si>
  <si>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</si>
  <si>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</si>
  <si>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</si>
  <si>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</si>
  <si>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</si>
  <si>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</si>
  <si>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</si>
  <si>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</si>
  <si>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</si>
  <si>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</si>
  <si>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</si>
  <si>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</si>
  <si>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</si>
  <si>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</si>
  <si>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</si>
  <si>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</si>
  <si>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</si>
  <si>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</si>
  <si>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</si>
  <si>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</si>
  <si>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</si>
  <si>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</si>
  <si>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</si>
  <si>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</si>
  <si>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</si>
  <si>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</si>
  <si>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</si>
  <si>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</si>
  <si>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</si>
  <si>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</si>
  <si>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</si>
  <si>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</si>
  <si>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</si>
  <si>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</si>
  <si>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</si>
  <si>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</si>
  <si>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</si>
  <si>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</si>
  <si>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</si>
  <si>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</si>
  <si>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</si>
  <si>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</si>
  <si>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</si>
  <si>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</si>
  <si>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</si>
  <si>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</si>
  <si>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</si>
  <si>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</si>
  <si>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</si>
  <si>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</si>
  <si>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</si>
  <si>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</si>
  <si>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</si>
  <si>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</si>
  <si>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</si>
  <si>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</si>
  <si>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</si>
  <si>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</si>
  <si>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</si>
  <si>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</si>
  <si>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</si>
  <si>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</si>
  <si>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</si>
  <si>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</si>
  <si>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</si>
  <si>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</si>
  <si>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</si>
  <si>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</si>
  <si>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</si>
  <si>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</si>
  <si>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</si>
  <si>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</si>
  <si>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</si>
  <si>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</si>
  <si>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</si>
  <si>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</si>
  <si>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</si>
  <si>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</si>
  <si>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</si>
  <si>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</si>
  <si>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</si>
  <si>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</si>
  <si>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</si>
  <si>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</si>
  <si>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</si>
  <si>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</si>
  <si>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</si>
  <si>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</si>
  <si>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</si>
  <si>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</si>
  <si>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</si>
  <si>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</si>
  <si>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</si>
  <si>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</si>
  <si>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</si>
  <si>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</si>
  <si>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</si>
  <si>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</si>
  <si>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</si>
  <si>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</si>
  <si>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</si>
  <si>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</si>
  <si>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</si>
  <si>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</si>
  <si>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</si>
  <si>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</si>
  <si>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</si>
  <si>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</si>
  <si>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</si>
  <si>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</si>
  <si>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</si>
  <si>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</si>
  <si>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</si>
  <si>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</si>
  <si>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</si>
  <si>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</si>
  <si>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</si>
  <si>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</si>
  <si>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</si>
  <si>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</si>
  <si>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</si>
  <si>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</si>
  <si>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</si>
  <si>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</si>
  <si>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</si>
  <si>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</si>
  <si>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</si>
  <si>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</si>
  <si>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</si>
  <si>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</si>
  <si>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</si>
  <si>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</si>
  <si>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</si>
  <si>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</si>
  <si>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</si>
  <si>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</si>
  <si>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</si>
  <si>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</si>
  <si>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</si>
  <si>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</si>
  <si>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</si>
  <si>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</si>
  <si>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</si>
  <si>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</si>
  <si>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</si>
  <si>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</si>
  <si>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</si>
  <si>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</si>
  <si>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</si>
  <si>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</si>
  <si>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</si>
  <si>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</si>
  <si>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</si>
  <si>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</si>
  <si>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</si>
  <si>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</si>
  <si>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</si>
  <si>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</si>
  <si>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</si>
  <si>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</si>
  <si>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</si>
  <si>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</si>
  <si>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</si>
  <si>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</si>
  <si>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</si>
  <si>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</si>
  <si>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</si>
  <si>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</si>
  <si>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</si>
  <si>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</si>
  <si>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</si>
  <si>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</si>
  <si>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</si>
  <si>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</si>
  <si>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</si>
  <si>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</si>
  <si>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</si>
  <si>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</si>
  <si>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</si>
  <si>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</si>
  <si>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</si>
  <si>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</si>
  <si>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</si>
  <si>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</si>
  <si>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</si>
  <si>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</si>
  <si>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</si>
  <si>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</si>
  <si>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</si>
  <si>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</si>
  <si>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</si>
  <si>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</si>
  <si>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</si>
  <si>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</si>
  <si>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</si>
  <si>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</si>
  <si>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</si>
  <si>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</si>
  <si>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</si>
  <si>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</si>
  <si>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</si>
  <si>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</si>
  <si>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</si>
  <si>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</si>
  <si>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</si>
  <si>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</si>
  <si>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</si>
  <si>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</si>
  <si>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</si>
  <si>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</si>
  <si>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</si>
  <si>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</si>
  <si>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</si>
  <si>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</si>
  <si>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</si>
  <si>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</si>
  <si>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</si>
  <si>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</si>
  <si>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</si>
  <si>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</si>
  <si>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</si>
  <si>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</si>
  <si>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</si>
  <si>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</si>
  <si>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</si>
  <si>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</si>
  <si>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</si>
  <si>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</si>
  <si>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</si>
  <si>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</si>
  <si>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</si>
  <si>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</si>
  <si>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</si>
  <si>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</si>
  <si>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</si>
  <si>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</si>
  <si>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</si>
  <si>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</si>
  <si>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</si>
  <si>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</si>
  <si>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</si>
  <si>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</si>
  <si>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</si>
  <si>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</si>
  <si>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</si>
  <si>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</si>
  <si>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</si>
  <si>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</si>
  <si>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</si>
  <si>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</si>
  <si>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</si>
  <si>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</si>
  <si>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</si>
  <si>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</si>
  <si>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</si>
  <si>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</si>
  <si>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</si>
  <si>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</si>
  <si>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</si>
  <si>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</si>
  <si>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</si>
  <si>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</si>
  <si>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</si>
  <si>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</si>
  <si>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</si>
  <si>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</si>
  <si>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</si>
  <si>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</si>
  <si>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</si>
  <si>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</si>
  <si>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</si>
  <si>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</si>
  <si>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</si>
  <si>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</si>
  <si>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</si>
  <si>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</si>
  <si>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</si>
  <si>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</si>
  <si>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</si>
  <si>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</si>
  <si>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</si>
  <si>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</si>
  <si>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</si>
  <si>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</si>
  <si>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</si>
  <si>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</si>
  <si>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</si>
  <si>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</si>
  <si>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</si>
  <si>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</si>
  <si>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</si>
  <si>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</si>
  <si>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</si>
  <si>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</si>
  <si>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</si>
  <si>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</si>
  <si>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</si>
  <si>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</si>
  <si>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</si>
  <si>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</si>
  <si>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</si>
  <si>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</si>
  <si>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</si>
  <si>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</si>
  <si>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</si>
  <si>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</si>
  <si>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</si>
  <si>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</si>
  <si>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</si>
  <si>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</si>
  <si>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</si>
  <si>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</si>
  <si>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</si>
  <si>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</si>
  <si>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</si>
  <si>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</si>
  <si>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</si>
  <si>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</si>
  <si>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</si>
  <si>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</si>
  <si>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</si>
  <si>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</si>
  <si>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</si>
  <si>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</si>
  <si>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</si>
  <si>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</si>
  <si>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</si>
  <si>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</si>
  <si>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</si>
  <si>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</si>
  <si>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</si>
  <si>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</si>
  <si>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</si>
  <si>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</si>
  <si>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</si>
  <si>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</si>
  <si>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</si>
  <si>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</si>
  <si>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</si>
  <si>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</si>
  <si>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</si>
  <si>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</si>
  <si>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</si>
  <si>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</si>
  <si>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</si>
  <si>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</si>
  <si>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</si>
  <si>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</si>
  <si>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</si>
  <si>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</si>
  <si>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</si>
  <si>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</si>
  <si>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</si>
  <si>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</si>
  <si>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</si>
  <si>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</si>
  <si>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</si>
  <si>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</si>
  <si>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</si>
  <si>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</si>
  <si>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</si>
  <si>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</si>
  <si>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</si>
  <si>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</si>
  <si>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</si>
  <si>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</si>
  <si>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</si>
  <si>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</si>
  <si>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</si>
  <si>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</si>
  <si>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</si>
  <si>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</si>
  <si>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</si>
  <si>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</si>
  <si>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</si>
  <si>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</si>
  <si>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</si>
  <si>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</si>
  <si>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</si>
  <si>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</si>
  <si>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</si>
  <si>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</si>
  <si>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</si>
  <si>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</si>
  <si>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</si>
  <si>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</si>
  <si>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</si>
  <si>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</si>
  <si>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</si>
  <si>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</si>
  <si>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</si>
  <si>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</si>
  <si>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</si>
  <si>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</si>
  <si>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</si>
  <si>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</si>
  <si>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</si>
  <si>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</si>
  <si>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</si>
  <si>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</si>
  <si>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</si>
  <si>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</si>
  <si>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</si>
  <si>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</si>
  <si>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</si>
  <si>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</si>
  <si>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</si>
  <si>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</si>
  <si>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</si>
  <si>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</si>
  <si>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</si>
  <si>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</si>
  <si>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</si>
  <si>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</si>
  <si>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</si>
  <si>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</si>
  <si>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</si>
  <si>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</si>
  <si>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</si>
  <si>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</si>
  <si>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</si>
  <si>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</si>
  <si>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</si>
  <si>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</si>
  <si>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</si>
  <si>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</si>
  <si>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</si>
  <si>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</si>
  <si>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</si>
  <si>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</si>
  <si>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</si>
  <si>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</si>
  <si>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</si>
  <si>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</si>
  <si>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</si>
  <si>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</si>
  <si>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</si>
  <si>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</si>
  <si>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</si>
  <si>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</si>
  <si>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</si>
  <si>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</si>
  <si>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</si>
  <si>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</si>
  <si>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</si>
  <si>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</si>
  <si>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</si>
  <si>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</si>
  <si>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</si>
  <si>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</si>
  <si>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</si>
  <si>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</si>
  <si>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</si>
  <si>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</si>
  <si>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</si>
  <si>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</si>
  <si>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</si>
  <si>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</si>
  <si>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</si>
  <si>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</si>
  <si>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</si>
  <si>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</si>
  <si>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</si>
  <si>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</si>
  <si>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</si>
  <si>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</si>
  <si>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</si>
  <si>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</si>
  <si>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</si>
  <si>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</si>
  <si>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</si>
  <si>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</si>
  <si>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</si>
  <si>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</si>
  <si>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</si>
  <si>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</si>
  <si>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</si>
  <si>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</si>
  <si>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</si>
  <si>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</si>
  <si>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</si>
  <si>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</si>
  <si>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</si>
  <si>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</si>
  <si>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</si>
  <si>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</si>
  <si>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</si>
  <si>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</si>
  <si>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</si>
  <si>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</si>
  <si>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</si>
  <si>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</si>
  <si>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</si>
  <si>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</si>
  <si>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</si>
  <si>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</si>
  <si>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</si>
  <si>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</si>
  <si>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</si>
  <si>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</si>
  <si>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</si>
  <si>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</si>
  <si>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</si>
  <si>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</si>
  <si>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</si>
  <si>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</si>
  <si>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</si>
  <si>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</si>
  <si>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</si>
  <si>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</si>
  <si>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</si>
  <si>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</si>
  <si>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</si>
  <si>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</si>
  <si>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</si>
  <si>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</si>
  <si>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</si>
  <si>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</si>
  <si>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</si>
  <si>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</si>
  <si>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</si>
  <si>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</si>
  <si>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</si>
  <si>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</si>
  <si>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</si>
  <si>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</si>
  <si>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</si>
  <si>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</si>
  <si>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</si>
  <si>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</si>
  <si>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</si>
  <si>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</si>
  <si>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</si>
  <si>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</si>
  <si>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</si>
  <si>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</si>
  <si>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</si>
  <si>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</si>
  <si>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</si>
  <si>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</si>
  <si>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</si>
  <si>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</si>
  <si>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</si>
  <si>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</si>
  <si>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</si>
  <si>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</si>
  <si>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</si>
  <si>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</si>
  <si>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</si>
  <si>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</si>
  <si>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</si>
  <si>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</si>
  <si>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</si>
  <si>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</si>
  <si>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</si>
  <si>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</si>
  <si>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</si>
  <si>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</si>
  <si>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</si>
  <si>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</si>
  <si>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</si>
  <si>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</si>
  <si>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</si>
  <si>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</si>
  <si>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</si>
  <si>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</si>
  <si>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</si>
  <si>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</si>
  <si>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</si>
  <si>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</si>
  <si>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</si>
  <si>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</si>
  <si>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</si>
  <si>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</si>
  <si>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</si>
  <si>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</si>
  <si>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</si>
  <si>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</si>
  <si>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</si>
  <si>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</si>
  <si>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</si>
  <si>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</si>
  <si>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</si>
  <si>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</si>
  <si>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</si>
  <si>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</si>
  <si>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</si>
  <si>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</si>
  <si>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</si>
  <si>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</si>
  <si>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</si>
  <si>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</si>
  <si>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</si>
  <si>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</si>
  <si>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</si>
  <si>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</si>
  <si>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</si>
  <si>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</si>
  <si>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</si>
  <si>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</si>
  <si>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</si>
  <si>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</si>
  <si>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</si>
  <si>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</si>
  <si>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</si>
  <si>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</si>
  <si>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</si>
  <si>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</si>
  <si>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</si>
  <si>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</si>
  <si>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</si>
  <si>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</si>
  <si>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</si>
  <si>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</si>
  <si>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</si>
  <si>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</si>
  <si>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</si>
  <si>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</si>
  <si>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</si>
  <si>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</si>
  <si>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</si>
  <si>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</si>
  <si>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</si>
  <si>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</si>
  <si>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</si>
  <si>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</si>
  <si>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</si>
  <si>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</si>
  <si>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</si>
  <si>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</si>
  <si>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</si>
  <si>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</si>
  <si>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</si>
  <si>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</si>
  <si>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</si>
  <si>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</si>
  <si>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</si>
  <si>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</si>
  <si>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</si>
  <si>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</si>
  <si>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</si>
  <si>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</si>
  <si>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</si>
  <si>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</si>
  <si>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</si>
  <si>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</si>
  <si>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</si>
  <si>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</si>
  <si>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</si>
  <si>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</si>
  <si>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</si>
  <si>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</si>
  <si>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</si>
  <si>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</si>
  <si>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</si>
  <si>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</si>
  <si>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</si>
  <si>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</si>
  <si>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</si>
  <si>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</si>
  <si>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</si>
  <si>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</si>
  <si>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</si>
  <si>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</si>
  <si>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</si>
  <si>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</si>
  <si>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</si>
  <si>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</si>
  <si>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</si>
  <si>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</si>
  <si>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</si>
  <si>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</si>
  <si>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</si>
  <si>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</si>
  <si>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</si>
  <si>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</si>
  <si>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</si>
  <si>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</si>
  <si>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</si>
  <si>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</si>
  <si>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</si>
  <si>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</si>
  <si>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</si>
  <si>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</si>
  <si>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</si>
  <si>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</si>
  <si>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</si>
  <si>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</si>
  <si>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</si>
  <si>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</si>
  <si>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</si>
  <si>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</si>
  <si>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</si>
  <si>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</si>
  <si>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</si>
  <si>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</si>
  <si>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</si>
  <si>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</si>
  <si>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</si>
  <si>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</si>
  <si>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</si>
  <si>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</si>
  <si>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</si>
  <si>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</si>
  <si>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</si>
  <si>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</si>
  <si>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</si>
  <si>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</si>
  <si>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</si>
  <si>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</si>
  <si>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</si>
  <si>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</si>
  <si>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</si>
  <si>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</si>
  <si>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</si>
  <si>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</si>
  <si>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</si>
  <si>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</si>
  <si>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</si>
  <si>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</si>
  <si>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</si>
  <si>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</si>
  <si>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</si>
  <si>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</si>
  <si>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</si>
  <si>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</si>
  <si>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</si>
  <si>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</si>
  <si>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</si>
  <si>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</si>
  <si>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</si>
  <si>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</si>
  <si>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</si>
  <si>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</si>
  <si>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</si>
  <si>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</si>
  <si>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</si>
  <si>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</si>
  <si>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</si>
  <si>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</si>
  <si>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</si>
  <si>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</si>
  <si>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</si>
  <si>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</si>
  <si>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</si>
  <si>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</si>
  <si>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</si>
  <si>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</si>
  <si>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</si>
  <si>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</si>
  <si>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</si>
  <si>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</si>
  <si>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</si>
  <si>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</si>
  <si>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</si>
  <si>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</si>
  <si>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</si>
  <si>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</si>
  <si>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</si>
  <si>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</si>
  <si>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</si>
  <si>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</si>
  <si>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</si>
  <si>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</si>
  <si>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</si>
  <si>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</si>
  <si>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</si>
  <si>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</si>
  <si>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</si>
  <si>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</si>
  <si>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</si>
  <si>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</si>
  <si>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</si>
  <si>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</si>
  <si>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</si>
  <si>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</si>
  <si>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</si>
  <si>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</si>
  <si>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</si>
  <si>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</si>
  <si>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</si>
  <si>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</si>
  <si>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</si>
  <si>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</si>
  <si>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</si>
  <si>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</si>
  <si>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</si>
  <si>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</si>
  <si>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</si>
  <si>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</si>
  <si>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</si>
  <si>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</si>
  <si>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</si>
  <si>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</si>
  <si>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</si>
  <si>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</si>
  <si>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</si>
  <si>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</si>
  <si>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</si>
  <si>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</si>
  <si>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</si>
  <si>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</si>
  <si>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</si>
  <si>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</si>
  <si>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</si>
  <si>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</si>
  <si>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</si>
  <si>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</si>
  <si>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</si>
  <si>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</si>
  <si>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</si>
  <si>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</si>
  <si>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</si>
  <si>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</si>
  <si>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</si>
  <si>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</si>
  <si>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</si>
  <si>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</si>
  <si>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</si>
  <si>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</si>
  <si>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</si>
  <si>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</si>
  <si>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</si>
  <si>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</si>
  <si>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</si>
  <si>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</si>
  <si>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</si>
  <si>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</si>
  <si>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</si>
  <si>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</si>
  <si>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</si>
  <si>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</si>
  <si>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</si>
  <si>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</si>
  <si>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</si>
  <si>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</si>
  <si>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</si>
  <si>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</si>
  <si>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</si>
  <si>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</si>
  <si>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</si>
  <si>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</si>
  <si>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</si>
  <si>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</si>
  <si>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</si>
  <si>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</si>
  <si>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</si>
  <si>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</si>
  <si>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</si>
  <si>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</si>
  <si>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</si>
  <si>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</si>
  <si>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</si>
  <si>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</si>
  <si>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</si>
  <si>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</si>
  <si>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</si>
  <si>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</si>
  <si>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</si>
  <si>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</si>
  <si>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</si>
  <si>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</si>
  <si>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</si>
  <si>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</si>
  <si>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</si>
  <si>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</si>
  <si>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</si>
  <si>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</si>
  <si>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</si>
  <si>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</si>
  <si>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</si>
  <si>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</si>
  <si>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</si>
  <si>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</si>
  <si>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</si>
  <si>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</si>
  <si>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</si>
  <si>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</si>
  <si>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</si>
  <si>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</si>
  <si>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</si>
  <si>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</si>
  <si>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</si>
  <si>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</si>
  <si>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</si>
  <si>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</si>
  <si>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</si>
  <si>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</si>
  <si>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</si>
  <si>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</si>
  <si>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</si>
  <si>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</si>
  <si>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</si>
  <si>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</si>
  <si>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</si>
  <si>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</si>
  <si>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</si>
  <si>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</si>
  <si>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</si>
  <si>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</si>
  <si>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</si>
  <si>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</si>
  <si>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</si>
  <si>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</si>
  <si>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</si>
  <si>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</si>
  <si>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</si>
  <si>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</si>
  <si>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</si>
  <si>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</si>
  <si>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</si>
  <si>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</si>
  <si>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</si>
  <si>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</si>
  <si>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</si>
  <si>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</si>
  <si>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</si>
  <si>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</si>
  <si>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</si>
  <si>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</si>
  <si>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</si>
  <si>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</si>
  <si>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</si>
  <si>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</si>
  <si>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</si>
  <si>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</si>
  <si>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</si>
  <si>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</si>
  <si>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</si>
  <si>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</si>
  <si>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</si>
  <si>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</si>
  <si>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</si>
  <si>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</si>
  <si>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</si>
  <si>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</si>
  <si>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</si>
  <si>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</si>
  <si>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</si>
  <si>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</si>
  <si>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</si>
  <si>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</si>
  <si>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</si>
  <si>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</si>
  <si>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</si>
  <si>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</si>
  <si>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</si>
  <si>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</si>
  <si>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</si>
  <si>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</si>
  <si>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</si>
  <si>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</si>
  <si>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</si>
  <si>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</si>
  <si>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</si>
  <si>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</si>
  <si>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</si>
  <si>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</si>
  <si>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</si>
  <si>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</si>
  <si>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</si>
  <si>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</si>
  <si>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</si>
  <si>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</si>
  <si>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</si>
  <si>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</si>
  <si>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</si>
  <si>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</si>
  <si>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</si>
  <si>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</si>
  <si>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</si>
  <si>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</si>
  <si>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</si>
  <si>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</si>
  <si>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</si>
  <si>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</si>
  <si>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</si>
  <si>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</si>
  <si>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</si>
  <si>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</si>
  <si>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</si>
  <si>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</si>
  <si>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</si>
  <si>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</si>
  <si>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</si>
  <si>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</si>
  <si>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</si>
  <si>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</si>
  <si>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</si>
  <si>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</si>
  <si>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</si>
  <si>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</si>
  <si>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</si>
  <si>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</si>
  <si>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</si>
  <si>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</si>
  <si>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</si>
  <si>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</si>
  <si>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</si>
  <si>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</si>
  <si>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</si>
  <si>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</si>
  <si>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</si>
  <si>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</si>
  <si>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</si>
  <si>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</si>
  <si>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</si>
  <si>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</si>
  <si>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</si>
  <si>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</si>
  <si>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</si>
  <si>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</si>
  <si>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</si>
  <si>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</si>
  <si>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</si>
  <si>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</si>
  <si>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</si>
  <si>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</si>
  <si>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</si>
  <si>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</si>
  <si>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</si>
  <si>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</si>
  <si>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</si>
  <si>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</si>
  <si>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</si>
  <si>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</si>
  <si>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</si>
  <si>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</si>
  <si>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</si>
  <si>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</si>
  <si>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</si>
  <si>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</si>
  <si>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</si>
  <si>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</si>
  <si>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</si>
  <si>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</si>
  <si>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</si>
  <si>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</si>
  <si>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</si>
  <si>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</si>
  <si>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</si>
  <si>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</si>
  <si>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</si>
  <si>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</si>
  <si>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</si>
  <si>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</si>
  <si>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</si>
  <si>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</si>
  <si>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</si>
  <si>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</si>
  <si>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</si>
  <si>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</si>
  <si>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</si>
  <si>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</si>
  <si>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</si>
  <si>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</si>
  <si>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</si>
  <si>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</si>
  <si>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</si>
  <si>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</si>
  <si>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</si>
  <si>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</si>
  <si>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</si>
  <si>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</si>
  <si>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</si>
  <si>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</si>
  <si>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</si>
  <si>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</si>
  <si>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</si>
  <si>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</si>
  <si>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</si>
  <si>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</si>
  <si>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</si>
  <si>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</si>
  <si>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</si>
  <si>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</si>
  <si>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</si>
  <si>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</si>
  <si>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</si>
  <si>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</si>
  <si>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</si>
  <si>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</si>
  <si>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</si>
  <si>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</si>
  <si>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</si>
  <si>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</si>
  <si>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</si>
  <si>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</si>
  <si>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</si>
  <si>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</si>
  <si>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</si>
  <si>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</si>
  <si>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</si>
  <si>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</si>
  <si>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</si>
  <si>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</si>
  <si>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</si>
  <si>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</si>
  <si>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</si>
  <si>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</si>
  <si>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</si>
  <si>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</si>
  <si>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</si>
  <si>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</si>
  <si>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</si>
  <si>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</si>
  <si>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</si>
  <si>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</si>
  <si>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</si>
  <si>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</si>
  <si>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</si>
  <si>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</si>
  <si>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</si>
  <si>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</si>
  <si>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</si>
  <si>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</si>
  <si>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</si>
  <si>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</si>
  <si>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</si>
  <si>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</si>
  <si>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</si>
  <si>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</si>
  <si>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</si>
  <si>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</si>
  <si>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</si>
  <si>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</si>
  <si>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</si>
  <si>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</si>
  <si>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</si>
  <si>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</si>
  <si>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</si>
  <si>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</si>
  <si>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</si>
  <si>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</si>
  <si>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</si>
  <si>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</si>
  <si>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</si>
  <si>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</si>
  <si>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</si>
  <si>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</si>
  <si>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</si>
  <si>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</si>
  <si>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</si>
  <si>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</si>
  <si>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</si>
  <si>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</si>
  <si>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</si>
  <si>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</si>
  <si>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</si>
  <si>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</si>
  <si>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</si>
  <si>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</si>
  <si>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</si>
  <si>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</si>
  <si>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</si>
  <si>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</si>
  <si>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</si>
  <si>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</si>
  <si>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</si>
  <si>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</si>
  <si>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</si>
  <si>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</si>
  <si>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</si>
  <si>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</si>
  <si>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</si>
  <si>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</si>
  <si>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</si>
  <si>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</si>
  <si>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</si>
  <si>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</si>
  <si>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</si>
  <si>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</si>
  <si>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</si>
  <si>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</si>
  <si>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</si>
  <si>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</si>
  <si>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</si>
  <si>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</si>
  <si>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</si>
  <si>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</si>
  <si>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</si>
  <si>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</si>
  <si>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</si>
  <si>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</si>
  <si>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</si>
  <si>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</si>
  <si>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</si>
  <si>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</si>
  <si>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</si>
  <si>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</si>
  <si>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</si>
  <si>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</si>
  <si>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</si>
  <si>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</si>
  <si>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</si>
  <si>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</si>
  <si>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</si>
  <si>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</si>
  <si>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</si>
  <si>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</si>
  <si>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</si>
  <si>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</si>
  <si>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</si>
  <si>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</si>
  <si>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</si>
  <si>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</si>
  <si>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</si>
  <si>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</si>
  <si>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</si>
  <si>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</si>
  <si>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</si>
  <si>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</si>
  <si>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</si>
  <si>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</si>
  <si>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</si>
  <si>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</si>
  <si>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</si>
  <si>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</si>
  <si>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</si>
  <si>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</si>
  <si>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</si>
  <si>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</si>
  <si>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</si>
  <si>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</si>
  <si>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</si>
  <si>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</si>
  <si>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</si>
  <si>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</si>
  <si>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</si>
  <si>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</si>
  <si>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</si>
  <si>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</si>
  <si>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</si>
  <si>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</si>
  <si>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</si>
  <si>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</si>
  <si>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</si>
  <si>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</si>
  <si>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</si>
  <si>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</si>
  <si>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</si>
  <si>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</si>
  <si>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</si>
  <si>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</si>
  <si>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</si>
  <si>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</si>
  <si>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</si>
  <si>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</si>
  <si>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</si>
  <si>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</si>
  <si>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</si>
  <si>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</si>
  <si>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</si>
  <si>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</si>
  <si>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</si>
  <si>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</si>
  <si>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</si>
  <si>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</si>
  <si>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</si>
  <si>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</si>
  <si>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</si>
  <si>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</si>
  <si>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</si>
  <si>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</si>
  <si>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</si>
  <si>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</si>
  <si>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</si>
  <si>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</si>
  <si>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</si>
  <si>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</si>
  <si>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</si>
  <si>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</si>
  <si>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</si>
  <si>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</si>
  <si>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</si>
  <si>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</si>
  <si>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</si>
  <si>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</si>
  <si>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</si>
  <si>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</si>
  <si>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</si>
  <si>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</si>
  <si>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</si>
  <si>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</si>
  <si>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</si>
  <si>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</si>
  <si>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</si>
  <si>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</si>
  <si>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</si>
  <si>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</si>
  <si>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</si>
  <si>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</si>
  <si>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</si>
  <si>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</si>
  <si>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</si>
  <si>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</si>
  <si>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</si>
  <si>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</si>
  <si>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</si>
  <si>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</si>
  <si>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</si>
  <si>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</si>
  <si>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</si>
  <si>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</si>
  <si>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</si>
  <si>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</si>
  <si>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</si>
  <si>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</si>
  <si>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</si>
  <si>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</si>
  <si>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</si>
  <si>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</si>
  <si>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</si>
  <si>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</si>
  <si>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</si>
  <si>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</si>
  <si>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</si>
  <si>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</si>
  <si>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</si>
  <si>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</si>
  <si>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</si>
  <si>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</si>
  <si>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</si>
  <si>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</si>
  <si>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</si>
  <si>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</si>
  <si>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</si>
  <si>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</si>
  <si>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</si>
  <si>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</si>
  <si>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</si>
  <si>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</si>
  <si>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</si>
  <si>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</si>
  <si>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</si>
  <si>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</si>
  <si>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</si>
  <si>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</si>
  <si>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</si>
  <si>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</si>
  <si>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</si>
  <si>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</si>
  <si>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</si>
  <si>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</si>
  <si>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</si>
  <si>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</si>
  <si>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</si>
  <si>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</si>
  <si>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</si>
  <si>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</si>
  <si>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</si>
  <si>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</si>
  <si>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</si>
  <si>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</si>
  <si>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</si>
  <si>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</si>
  <si>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</si>
  <si>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</si>
  <si>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</si>
  <si>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</si>
  <si>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</si>
  <si>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</si>
  <si>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</si>
  <si>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</si>
  <si>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</si>
  <si>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</si>
  <si>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</si>
  <si>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</si>
  <si>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</si>
  <si>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</si>
  <si>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</si>
  <si>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</si>
  <si>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</si>
  <si>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</si>
  <si>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</si>
  <si>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</si>
  <si>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</si>
  <si>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</si>
  <si>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</si>
  <si>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</si>
  <si>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</si>
  <si>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</si>
  <si>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</si>
  <si>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</si>
  <si>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</si>
  <si>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</si>
  <si>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</si>
  <si>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</si>
  <si>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</si>
  <si>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</si>
  <si>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</si>
  <si>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</si>
  <si>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</si>
  <si>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</si>
  <si>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</si>
  <si>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</si>
  <si>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</si>
  <si>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</si>
  <si>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</si>
  <si>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</si>
  <si>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</si>
  <si>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</si>
  <si>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</si>
  <si>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</si>
  <si>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</si>
  <si>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</si>
  <si>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</si>
  <si>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</si>
  <si>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</si>
  <si>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</si>
  <si>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</si>
  <si>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</si>
  <si>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</si>
  <si>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</si>
  <si>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</si>
  <si>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</si>
  <si>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</si>
  <si>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</si>
  <si>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</si>
  <si>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</si>
  <si>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</si>
  <si>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</si>
  <si>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</si>
  <si>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</si>
  <si>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</si>
  <si>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</si>
  <si>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</si>
  <si>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</si>
  <si>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</si>
  <si>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</si>
  <si>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</si>
  <si>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</si>
  <si>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</si>
  <si>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</si>
  <si>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</si>
  <si>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</si>
  <si>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</si>
  <si>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</si>
  <si>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</si>
  <si>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</si>
  <si>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</si>
  <si>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</si>
  <si>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</si>
  <si>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</si>
  <si>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</si>
  <si>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</si>
  <si>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</si>
  <si>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</si>
  <si>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</si>
  <si>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</si>
  <si>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</si>
  <si>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</si>
  <si>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</si>
  <si>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</si>
  <si>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</si>
  <si>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</si>
  <si>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</si>
  <si>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</si>
  <si>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</si>
  <si>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</si>
  <si>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</si>
  <si>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</si>
  <si>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</si>
  <si>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</si>
  <si>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</si>
  <si>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</si>
  <si>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</si>
  <si>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</si>
  <si>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</si>
  <si>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</si>
  <si>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</si>
  <si>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</si>
  <si>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</si>
  <si>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</si>
  <si>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</si>
  <si>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</si>
  <si>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</si>
  <si>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</si>
  <si>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</si>
  <si>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</si>
  <si>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</si>
  <si>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</si>
  <si>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</si>
  <si>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</si>
  <si>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</si>
  <si>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</si>
  <si>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</si>
  <si>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</si>
  <si>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</si>
  <si>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</si>
  <si>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</si>
  <si>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</si>
  <si>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</si>
  <si>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</si>
  <si>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</si>
  <si>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</si>
  <si>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</si>
  <si>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</si>
  <si>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</si>
  <si>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</si>
  <si>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</si>
  <si>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</si>
  <si>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</si>
  <si>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</si>
  <si>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</si>
  <si>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</si>
  <si>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</si>
  <si>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</si>
  <si>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</si>
  <si>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</si>
  <si>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</si>
  <si>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</si>
  <si>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</si>
  <si>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</si>
  <si>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</si>
  <si>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</si>
  <si>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Average Donation</t>
  </si>
  <si>
    <t>Median Average Donation</t>
  </si>
  <si>
    <t>Mean Backers Count</t>
  </si>
  <si>
    <t>Median Backers Count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</si>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</sst>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9-EB43-959C-CA3573C0A5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9-EB43-959C-CA3573C0A5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9-EB43-959C-CA3573C0A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86544"/>
        <c:axId val="602443264"/>
      </c:lineChart>
      <c:catAx>
        <c:axId val="6023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43264"/>
        <c:crosses val="autoZero"/>
        <c:auto val="1"/>
        <c:lblAlgn val="ctr"/>
        <c:lblOffset val="100"/>
        <c:noMultiLvlLbl val="0"/>
      </c:catAx>
      <c:valAx>
        <c:axId val="60244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8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3-714E-B596-321F895F35D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3-714E-B596-321F895F35D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F3-714E-B596-321F895F3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194080"/>
        <c:axId val="1158515264"/>
      </c:lineChart>
      <c:catAx>
        <c:axId val="115819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515264"/>
        <c:crosses val="autoZero"/>
        <c:auto val="1"/>
        <c:lblAlgn val="ctr"/>
        <c:lblOffset val="100"/>
        <c:noMultiLvlLbl val="0"/>
      </c:catAx>
      <c:valAx>
        <c:axId val="11585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19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D-C849-A93A-7413957239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0D-C849-A93A-7413957239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0D-C849-A93A-7413957239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0D-C849-A93A-741395723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563551"/>
        <c:axId val="1460505599"/>
      </c:lineChart>
      <c:catAx>
        <c:axId val="14605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505599"/>
        <c:crosses val="autoZero"/>
        <c:auto val="1"/>
        <c:lblAlgn val="ctr"/>
        <c:lblOffset val="100"/>
        <c:noMultiLvlLbl val="0"/>
      </c:catAx>
      <c:valAx>
        <c:axId val="146050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5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234B-9CFB-4F5E44BFA1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D1-234B-9CFB-4F5E44BFA1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D1-234B-9CFB-4F5E44BFA1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D1-234B-9CFB-4F5E44BFA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289839"/>
        <c:axId val="1602062799"/>
      </c:barChart>
      <c:catAx>
        <c:axId val="132128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062799"/>
        <c:crosses val="autoZero"/>
        <c:auto val="1"/>
        <c:lblAlgn val="ctr"/>
        <c:lblOffset val="100"/>
        <c:noMultiLvlLbl val="0"/>
      </c:catAx>
      <c:valAx>
        <c:axId val="160206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8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6-2442-9669-9C7F89EC86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B6-2442-9669-9C7F89EC86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B6-2442-9669-9C7F89EC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017903"/>
        <c:axId val="1372019551"/>
      </c:barChart>
      <c:catAx>
        <c:axId val="137201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019551"/>
        <c:crosses val="autoZero"/>
        <c:auto val="1"/>
        <c:lblAlgn val="ctr"/>
        <c:lblOffset val="100"/>
        <c:noMultiLvlLbl val="0"/>
      </c:catAx>
      <c:valAx>
        <c:axId val="137201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01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463550</xdr:colOff>
      <xdr:row>18</xdr:row>
      <xdr:rowOff>133350</xdr:rowOff>
    </xdr:from>
    <xdr:to>
      <xdr:col>15</xdr:col>
      <xdr:colOff>82550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6BC6C-08EE-7A4F-BC6A-4F134DC43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15</xdr:row>
      <xdr:rowOff>158750</xdr:rowOff>
    </xdr:from>
    <xdr:to>
      <xdr:col>13</xdr:col>
      <xdr:colOff>139700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190CB-F870-184A-9880-B20E93945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3</xdr:row>
      <xdr:rowOff>165100</xdr:rowOff>
    </xdr:from>
    <xdr:to>
      <xdr:col>12</xdr:col>
      <xdr:colOff>603250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0F0E2-AE09-BE44-AD13-1A453BF7D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19</xdr:row>
      <xdr:rowOff>25400</xdr:rowOff>
    </xdr:from>
    <xdr:to>
      <xdr:col>15</xdr:col>
      <xdr:colOff>488950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16E48-1103-7C4B-A7D5-593C42A32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5</xdr:row>
      <xdr:rowOff>127000</xdr:rowOff>
    </xdr:from>
    <xdr:to>
      <xdr:col>17</xdr:col>
      <xdr:colOff>355600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F6E48-6AC9-304C-BF7B-46276F391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4.932957060184" createdVersion="6" refreshedVersion="6" minRefreshableVersion="3" recordCount="4114" xr:uid="{6671658D-9206-0242-95B0-9A16D0ED3F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4.946788310182" createdVersion="6" refreshedVersion="6" minRefreshableVersion="3" recordCount="4114" xr:uid="{A6019DB6-4CB3-714F-9670-AF08872F2B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5.022783796296" createdVersion="6" refreshedVersion="6" minRefreshableVersion="3" recordCount="4114" xr:uid="{38E4CE90-BBF4-7F4D-9750-E8D87537C7B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19AE9-5F9D-154D-81C3-6D960CB7C4F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E4429-B2F6-5E4A-85C5-4786BFFA0BB3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E08DB-F980-0F49-B649-196ED86969EC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4C164-CA8C-A846-9062-F886B903893D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DFAA-3B4E-3E48-98CC-69C0CBD74ACA}">
  <dimension ref="A1:E18"/>
  <sheetViews>
    <sheetView tabSelected="1" workbookViewId="0">
      <selection activeCell="N13" sqref="N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2" ySplit="521" topLeftCell="L2924" activePane="bottomRight" state="frozen"/>
      <selection pane="topRight" activeCell="C1" sqref="C1"/>
      <selection pane="bottomLeft" activeCell="A522" sqref="A522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customWidth="1"/>
    <col min="16" max="16" width="23.83203125" customWidth="1"/>
    <col min="17" max="17" width="41.1640625" customWidth="1"/>
    <col min="18" max="18" width="17.83203125" customWidth="1"/>
    <col min="19" max="19" width="25.5" customWidth="1"/>
    <col min="20" max="20" width="23.1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5B613F33-5F52-3849-B23C-F788B6F6E457}">
    <filterColumn colId="5">
      <filters>
        <filter val="canceled"/>
        <filter val="failed"/>
        <filter val="successful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CD7C-C224-5C41-B8E3-141F879173BF}">
  <dimension ref="A1:H13"/>
  <sheetViews>
    <sheetView workbookViewId="0">
      <selection activeCell="L11" sqref="L11"/>
    </sheetView>
  </sheetViews>
  <sheetFormatPr baseColWidth="10" defaultRowHeight="15" x14ac:dyDescent="0.2"/>
  <cols>
    <col min="1" max="1" width="20" customWidth="1"/>
    <col min="2" max="2" width="20.33203125" customWidth="1"/>
    <col min="3" max="3" width="15" customWidth="1"/>
    <col min="4" max="4" width="17.1640625" customWidth="1"/>
    <col min="5" max="5" width="15.33203125" customWidth="1"/>
    <col min="6" max="6" width="18" customWidth="1"/>
    <col min="7" max="7" width="17.1640625" customWidth="1"/>
    <col min="8" max="8" width="21" customWidth="1"/>
  </cols>
  <sheetData>
    <row r="1" spans="1:8" x14ac:dyDescent="0.2">
      <c r="A1" t="s">
        <v>8381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2">
      <c r="A2" t="s">
        <v>8410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8411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8412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8413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8414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8415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8416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8417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8418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8419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8420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8421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2C1A0-26C1-0E43-AA59-6C6283993947}"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7A128-56E6-FD47-8CF6-8FDBC1AD8C9A}">
  <dimension ref="A1:F6"/>
  <sheetViews>
    <sheetView workbookViewId="0">
      <selection activeCell="B1" sqref="B1 B5:F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DC350-1150-B642-9C49-EC585909DA98}">
  <dimension ref="A1:E7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05E3-576E-744B-B6B5-7307FF7FC3F2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9" customWidth="1"/>
    <col min="2" max="2" width="104.1640625" customWidth="1"/>
    <col min="5" max="5" width="18.33203125" customWidth="1"/>
    <col min="6" max="6" width="16.332031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53EB-BCB4-BE4A-9197-58A9C16897B1}">
  <dimension ref="A1:C22"/>
  <sheetViews>
    <sheetView workbookViewId="0">
      <selection activeCell="B2" sqref="B2"/>
    </sheetView>
  </sheetViews>
  <sheetFormatPr baseColWidth="10" defaultRowHeight="15" x14ac:dyDescent="0.2"/>
  <cols>
    <col min="1" max="1" width="29.33203125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8395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8396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t="s">
        <v>8397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8398</v>
      </c>
      <c r="B7" s="17" t="e">
        <f>(B5-B6)</f>
        <v>#REF!</v>
      </c>
      <c r="C7" s="17" t="e">
        <f>(C5-C6)</f>
        <v>#REF!</v>
      </c>
    </row>
    <row r="8" spans="1:3" x14ac:dyDescent="0.2">
      <c r="B8" s="17"/>
      <c r="C8" s="17"/>
    </row>
    <row r="9" spans="1:3" x14ac:dyDescent="0.2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8399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8400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8401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8402</v>
      </c>
      <c r="B14" s="17" t="e">
        <f>(B12-B13)</f>
        <v>#REF!</v>
      </c>
      <c r="C14" s="17" t="e">
        <f>(C12-C13)</f>
        <v>#REF!</v>
      </c>
    </row>
    <row r="17" spans="1:3" x14ac:dyDescent="0.2">
      <c r="B17" t="s">
        <v>8385</v>
      </c>
      <c r="C17" t="s">
        <v>8386</v>
      </c>
    </row>
    <row r="18" spans="1:3" x14ac:dyDescent="0.2">
      <c r="A18" t="s">
        <v>8391</v>
      </c>
      <c r="B18" s="17" t="e">
        <f>AVERAGE(#REF!)</f>
        <v>#REF!</v>
      </c>
      <c r="C18" s="17" t="e">
        <f>AVERAGE(#REF!)</f>
        <v>#REF!</v>
      </c>
    </row>
    <row r="19" spans="1:3" x14ac:dyDescent="0.2">
      <c r="A19" t="s">
        <v>8392</v>
      </c>
      <c r="B19" s="17" t="e">
        <f>MEDIAN(#REF!)</f>
        <v>#REF!</v>
      </c>
      <c r="C19" s="17" t="e">
        <f>MEDIAN(#REF!)</f>
        <v>#REF!</v>
      </c>
    </row>
    <row r="20" spans="1:3" x14ac:dyDescent="0.2">
      <c r="B20" s="17"/>
      <c r="C20" s="17"/>
    </row>
    <row r="21" spans="1:3" x14ac:dyDescent="0.2">
      <c r="A21" t="s">
        <v>8393</v>
      </c>
      <c r="B21" s="18" t="e">
        <f>AVERAGE(#REF!)</f>
        <v>#REF!</v>
      </c>
      <c r="C21" s="18" t="e">
        <f>AVERAGE(#REF!)</f>
        <v>#REF!</v>
      </c>
    </row>
    <row r="22" spans="1:3" x14ac:dyDescent="0.2">
      <c r="A22" t="s">
        <v>8394</v>
      </c>
      <c r="B22" s="18" t="e">
        <f>MEDIAN(#REF!)</f>
        <v>#REF!</v>
      </c>
      <c r="C22" s="18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2021-03-16T00:38:51Z</dcterms:modified>
</cp:coreProperties>
</file>