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9.xml" ContentType="application/vnd.openxmlformats-officedocument.drawing+xml"/>
  <Override PartName="/xl/timelines/timeline2.xml" ContentType="application/vnd.ms-excel.timelin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AC9FD5EB-E83E-4722-9706-CDD6723B8BA0}" xr6:coauthVersionLast="47" xr6:coauthVersionMax="47" xr10:uidLastSave="{00000000-0000-0000-0000-000000000000}"/>
  <bookViews>
    <workbookView xWindow="-108" yWindow="-108" windowWidth="23256" windowHeight="12456" firstSheet="5" activeTab="9" xr2:uid="{B3F535AB-5D7E-4989-89C5-1819FAEBCFC6}"/>
  </bookViews>
  <sheets>
    <sheet name="Sheet4" sheetId="5" r:id="rId1"/>
    <sheet name="Sheet5" sheetId="6" r:id="rId2"/>
    <sheet name="Sheet6" sheetId="7" r:id="rId3"/>
    <sheet name="Sheet7" sheetId="8" r:id="rId4"/>
    <sheet name="Volume Analysis" sheetId="13" r:id="rId5"/>
    <sheet name="Sheet11" sheetId="15" r:id="rId6"/>
    <sheet name="Sheet12" sheetId="16" r:id="rId7"/>
    <sheet name="Daily Price Range" sheetId="12" r:id="rId8"/>
    <sheet name="Quote-Equity-NIFTYBEES-EQ-27-12" sheetId="2" r:id="rId9"/>
    <sheet name="DASHBOARD" sheetId="10" r:id="rId10"/>
  </sheets>
  <definedNames>
    <definedName name="ExternalData_1" localSheetId="8" hidden="1">'Quote-Equity-NIFTYBEES-EQ-27-12'!$A$1:$R$250</definedName>
    <definedName name="NativeTimeline_Date">#N/A</definedName>
  </definedNames>
  <calcPr calcId="191029"/>
  <pivotCaches>
    <pivotCache cacheId="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2" l="1"/>
  <c r="V6" i="2"/>
  <c r="V5" i="2"/>
  <c r="V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V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02F84C-230F-41F8-AE24-F270D9C4C54E}" keepAlive="1" name="Query - Quote-Equity-NIFTYBEES-EQ-27-12-2023-to-27-12-2024" description="Connection to the 'Quote-Equity-NIFTYBEES-EQ-27-12-2023-to-27-12-2024' query in the workbook." type="5" refreshedVersion="8" background="1" saveData="1">
    <dbPr connection="Provider=Microsoft.Mashup.OleDb.1;Data Source=$Workbook$;Location=Quote-Equity-NIFTYBEES-EQ-27-12-2023-to-27-12-2024;Extended Properties=&quot;&quot;" command="SELECT * FROM [Quote-Equity-NIFTYBEES-EQ-27-12-2023-to-27-12-2024]"/>
  </connection>
  <connection id="2" xr16:uid="{D9BC1360-1F57-4746-B568-21660E4BC498}" keepAlive="1" name="Query - Quote-Equity-NIFTYBEES-EQ-27-12-2023-to-27-12-2024 (2)" description="Connection to the 'Quote-Equity-NIFTYBEES-EQ-27-12-2023-to-27-12-2024 (2)' query in the workbook." type="5" refreshedVersion="8" background="1" saveData="1">
    <dbPr connection="Provider=Microsoft.Mashup.OleDb.1;Data Source=$Workbook$;Location=&quot;Quote-Equity-NIFTYBEES-EQ-27-12-2023-to-27-12-2024 (2)&quot;;Extended Properties=&quot;&quot;" command="SELECT * FROM [Quote-Equity-NIFTYBEES-EQ-27-12-2023-to-27-12-2024 (2)]"/>
  </connection>
</connections>
</file>

<file path=xl/sharedStrings.xml><?xml version="1.0" encoding="utf-8"?>
<sst xmlns="http://schemas.openxmlformats.org/spreadsheetml/2006/main" count="333" uniqueCount="61">
  <si>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</si>
  <si>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</si>
  <si>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</si>
  <si>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</si>
  <si>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</si>
  <si>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</si>
  <si>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</si>
  <si>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</si>
  <si>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</si>
  <si>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</si>
  <si>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</si>
  <si>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</si>
  <si>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</si>
  <si>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</si>
  <si>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</si>
  <si>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 xml:space="preserve">  </t>
  </si>
  <si>
    <t xml:space="preserve">Sum of OPEN </t>
  </si>
  <si>
    <t xml:space="preserve">Sum of close </t>
  </si>
  <si>
    <t>Row Labels</t>
  </si>
  <si>
    <t>Grand Total</t>
  </si>
  <si>
    <t>Qtr4</t>
  </si>
  <si>
    <t>Dec</t>
  </si>
  <si>
    <t>DAY</t>
  </si>
  <si>
    <t>MONTH</t>
  </si>
  <si>
    <t>YEAR</t>
  </si>
  <si>
    <t xml:space="preserve">Sum of 52W L </t>
  </si>
  <si>
    <t xml:space="preserve">Sum of 52W H </t>
  </si>
  <si>
    <t xml:space="preserve">Sum of VOLUME </t>
  </si>
  <si>
    <t>Monday</t>
  </si>
  <si>
    <t>Tuesday</t>
  </si>
  <si>
    <t>Wednesday</t>
  </si>
  <si>
    <t>Thursday</t>
  </si>
  <si>
    <t>Friday</t>
  </si>
  <si>
    <t xml:space="preserve">Sum of HIGH </t>
  </si>
  <si>
    <t xml:space="preserve">Sum of LOW </t>
  </si>
  <si>
    <t>RANGE</t>
  </si>
  <si>
    <t>Sum of RANGE</t>
  </si>
  <si>
    <t>AVERAGE OF 52WH</t>
  </si>
  <si>
    <t>AVERAGE OF 52WL</t>
  </si>
  <si>
    <t>SUM OF CLOSE</t>
  </si>
  <si>
    <t>SUM OF OPEN</t>
  </si>
  <si>
    <t>SUM OF VOLUMN</t>
  </si>
  <si>
    <t xml:space="preserve">Sum of ltp </t>
  </si>
  <si>
    <t xml:space="preserve">Sum of PREV. CLOSE </t>
  </si>
  <si>
    <t xml:space="preserve">Sum of vwap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</si>
  <si>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</si>
  <si>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</si>
  <si>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</si>
  <si>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</si>
  <si>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</si>
  <si>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</si>
  <si>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</si>
  <si>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</si>
  <si>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</si>
  <si>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</si>
  <si>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</si>
  <si>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Qtr1</t>
  </si>
  <si>
    <t>Qtr2</t>
  </si>
  <si>
    <t>Qtr3</t>
  </si>
  <si>
    <t>Saturday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</si>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</sst>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Normal" xfId="0" builtinId="0"/>
  </cellStyles>
  <dxfs count="16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000066"/>
      <color rgb="FFFF6600"/>
      <color rgb="FFFF99FF"/>
      <color rgb="FF6699FF"/>
      <color rgb="FFCCFFFF"/>
      <color rgb="FFB9F9CB"/>
      <color rgb="FF5BE77C"/>
      <color rgb="FFE9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Quarterly</a:t>
            </a:r>
            <a:r>
              <a:rPr lang="en-IN" baseline="0"/>
              <a:t> Aggregates:Summing 52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52W L 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Sheet4!$B$4:$B$8</c:f>
              <c:numCache>
                <c:formatCode>General</c:formatCode>
                <c:ptCount val="4"/>
                <c:pt idx="0">
                  <c:v>11441.12000000001</c:v>
                </c:pt>
                <c:pt idx="1">
                  <c:v>12096.169999999998</c:v>
                </c:pt>
                <c:pt idx="2">
                  <c:v>13280.459999999986</c:v>
                </c:pt>
                <c:pt idx="3">
                  <c:v>13256.060000000009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A-4455-95E4-31539C98DBC0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52W H 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Sheet4!$C$4:$C$8</c:f>
              <c:numCache>
                <c:formatCode>General</c:formatCode>
                <c:ptCount val="4"/>
                <c:pt idx="0">
                  <c:v>15427.870000000006</c:v>
                </c:pt>
                <c:pt idx="1">
                  <c:v>15748.400000000014</c:v>
                </c:pt>
                <c:pt idx="2">
                  <c:v>17924.220000000012</c:v>
                </c:pt>
                <c:pt idx="3">
                  <c:v>18072.959999999995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A-4455-95E4-31539C98D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6126127"/>
        <c:axId val="1426127087"/>
      </c:barChart>
      <c:catAx>
        <c:axId val="14261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7087"/>
        <c:crosses val="autoZero"/>
        <c:auto val="1"/>
        <c:lblAlgn val="ctr"/>
        <c:lblOffset val="100"/>
        <c:noMultiLvlLbl val="0"/>
      </c:catAx>
      <c:valAx>
        <c:axId val="142612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1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PROJECT.xlsx]Sheet5!PivotTable8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Totals:Aggregating 52W H&amp;L ,VOLUMNE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Sheet5!$C$3</c:f>
              <c:strCache>
                <c:ptCount val="1"/>
                <c:pt idx="0">
                  <c:v>Sum of 52W 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Sheet5!$C$4:$C$16</c:f>
              <c:numCache>
                <c:formatCode>General</c:formatCode>
                <c:ptCount val="12"/>
                <c:pt idx="0">
                  <c:v>4059.2200000000021</c:v>
                </c:pt>
                <c:pt idx="1">
                  <c:v>3874.7100000000019</c:v>
                </c:pt>
                <c:pt idx="2">
                  <c:v>3507.1900000000014</c:v>
                </c:pt>
                <c:pt idx="3">
                  <c:v>3841.4199999999996</c:v>
                </c:pt>
                <c:pt idx="4">
                  <c:v>4377.67</c:v>
                </c:pt>
                <c:pt idx="5">
                  <c:v>3877.079999999999</c:v>
                </c:pt>
                <c:pt idx="6">
                  <c:v>4557.3</c:v>
                </c:pt>
                <c:pt idx="7">
                  <c:v>4350.1500000000005</c:v>
                </c:pt>
                <c:pt idx="8">
                  <c:v>4373.010000000002</c:v>
                </c:pt>
                <c:pt idx="9">
                  <c:v>4588.1200000000008</c:v>
                </c:pt>
                <c:pt idx="10">
                  <c:v>4024.5099999999984</c:v>
                </c:pt>
                <c:pt idx="11">
                  <c:v>4643.43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055-AE35-E1DEFF0ADDA6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52W H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Sheet5!$D$4:$D$16</c:f>
              <c:numCache>
                <c:formatCode>General</c:formatCode>
                <c:ptCount val="12"/>
                <c:pt idx="0">
                  <c:v>5441.7000000000007</c:v>
                </c:pt>
                <c:pt idx="1">
                  <c:v>5229.0500000000011</c:v>
                </c:pt>
                <c:pt idx="2">
                  <c:v>4757.12</c:v>
                </c:pt>
                <c:pt idx="3">
                  <c:v>5091.420000000001</c:v>
                </c:pt>
                <c:pt idx="4">
                  <c:v>5615.7899999999981</c:v>
                </c:pt>
                <c:pt idx="5">
                  <c:v>5041.1900000000005</c:v>
                </c:pt>
                <c:pt idx="6">
                  <c:v>6042.4799999999977</c:v>
                </c:pt>
                <c:pt idx="7">
                  <c:v>5866.5899999999992</c:v>
                </c:pt>
                <c:pt idx="8">
                  <c:v>6015.1499999999987</c:v>
                </c:pt>
                <c:pt idx="9">
                  <c:v>6467.779999999997</c:v>
                </c:pt>
                <c:pt idx="10">
                  <c:v>5585.8099999999977</c:v>
                </c:pt>
                <c:pt idx="11">
                  <c:v>6019.3699999999981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055-AE35-E1DEFF0A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1084863"/>
        <c:axId val="1421088703"/>
      </c:barChar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VOLUME </c:v>
                </c:pt>
              </c:strCache>
            </c:strRef>
          </c:tx>
          <c:spPr>
            <a:ln w="34925" cap="rnd">
              <a:solidFill>
                <a:schemeClr val="accent1">
                  <a:shade val="6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shade val="6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69204192</c:v>
                </c:pt>
                <c:pt idx="1">
                  <c:v>58261955</c:v>
                </c:pt>
                <c:pt idx="2">
                  <c:v>62402609</c:v>
                </c:pt>
                <c:pt idx="3">
                  <c:v>74425369</c:v>
                </c:pt>
                <c:pt idx="4">
                  <c:v>101941618</c:v>
                </c:pt>
                <c:pt idx="5">
                  <c:v>133088068</c:v>
                </c:pt>
                <c:pt idx="6">
                  <c:v>65523780</c:v>
                </c:pt>
                <c:pt idx="7">
                  <c:v>77678536</c:v>
                </c:pt>
                <c:pt idx="8">
                  <c:v>84233769</c:v>
                </c:pt>
                <c:pt idx="9">
                  <c:v>120130068</c:v>
                </c:pt>
                <c:pt idx="10">
                  <c:v>103295136</c:v>
                </c:pt>
                <c:pt idx="11">
                  <c:v>89043075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0-4055-AE35-E1DEFF0AD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15055"/>
        <c:axId val="1424815535"/>
      </c:lineChart>
      <c:catAx>
        <c:axId val="14210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8703"/>
        <c:crosses val="autoZero"/>
        <c:auto val="1"/>
        <c:lblAlgn val="ctr"/>
        <c:lblOffset val="100"/>
        <c:noMultiLvlLbl val="0"/>
      </c:catAx>
      <c:valAx>
        <c:axId val="14210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4863"/>
        <c:crosses val="autoZero"/>
        <c:crossBetween val="between"/>
      </c:valAx>
      <c:valAx>
        <c:axId val="14248155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5055"/>
        <c:crosses val="max"/>
        <c:crossBetween val="between"/>
      </c:valAx>
      <c:catAx>
        <c:axId val="1424815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481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PROJECT.xlsx]Sheet6!PivotTable9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1400" b="1"/>
              <a:t>Daily totals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4417176886618E-2"/>
          <c:y val="0.11861517049408492"/>
          <c:w val="0.91492797105922385"/>
          <c:h val="0.68234757450725758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OPEN 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strRef>
              <c:f>Sheet6!$A$4:$A$253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Sheet6!$B$4:$B$253</c:f>
              <c:numCache>
                <c:formatCode>General</c:formatCode>
                <c:ptCount val="249"/>
                <c:pt idx="0">
                  <c:v>239.7</c:v>
                </c:pt>
                <c:pt idx="1">
                  <c:v>240</c:v>
                </c:pt>
                <c:pt idx="2">
                  <c:v>247.35</c:v>
                </c:pt>
                <c:pt idx="3">
                  <c:v>240.99</c:v>
                </c:pt>
                <c:pt idx="4">
                  <c:v>241</c:v>
                </c:pt>
                <c:pt idx="5">
                  <c:v>240</c:v>
                </c:pt>
                <c:pt idx="6">
                  <c:v>237.7</c:v>
                </c:pt>
                <c:pt idx="7">
                  <c:v>239.8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239.01</c:v>
                </c:pt>
                <c:pt idx="13">
                  <c:v>241.73</c:v>
                </c:pt>
                <c:pt idx="14">
                  <c:v>244.6</c:v>
                </c:pt>
                <c:pt idx="15">
                  <c:v>240.99</c:v>
                </c:pt>
                <c:pt idx="16">
                  <c:v>237.99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235.68</c:v>
                </c:pt>
                <c:pt idx="21">
                  <c:v>238</c:v>
                </c:pt>
                <c:pt idx="22">
                  <c:v>238</c:v>
                </c:pt>
                <c:pt idx="23">
                  <c:v>241.99</c:v>
                </c:pt>
                <c:pt idx="24">
                  <c:v>238.78</c:v>
                </c:pt>
                <c:pt idx="25">
                  <c:v>241.99</c:v>
                </c:pt>
                <c:pt idx="26">
                  <c:v>243.4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242.35</c:v>
                </c:pt>
                <c:pt idx="31">
                  <c:v>240.9</c:v>
                </c:pt>
                <c:pt idx="32">
                  <c:v>241</c:v>
                </c:pt>
                <c:pt idx="33">
                  <c:v>246.5</c:v>
                </c:pt>
                <c:pt idx="34">
                  <c:v>239.9</c:v>
                </c:pt>
                <c:pt idx="35">
                  <c:v>242.99</c:v>
                </c:pt>
                <c:pt idx="36">
                  <c:v>244</c:v>
                </c:pt>
                <c:pt idx="37">
                  <c:v>244.5</c:v>
                </c:pt>
                <c:pt idx="38">
                  <c:v>246.99</c:v>
                </c:pt>
                <c:pt idx="39">
                  <c:v>246</c:v>
                </c:pt>
                <c:pt idx="40">
                  <c:v>244.5</c:v>
                </c:pt>
                <c:pt idx="41">
                  <c:v>246.89</c:v>
                </c:pt>
                <c:pt idx="42">
                  <c:v>245.5</c:v>
                </c:pt>
                <c:pt idx="43">
                  <c:v>245</c:v>
                </c:pt>
                <c:pt idx="44">
                  <c:v>242.3</c:v>
                </c:pt>
                <c:pt idx="45">
                  <c:v>244.99</c:v>
                </c:pt>
                <c:pt idx="46">
                  <c:v>244.58</c:v>
                </c:pt>
                <c:pt idx="47">
                  <c:v>247.4</c:v>
                </c:pt>
                <c:pt idx="48">
                  <c:v>248.99</c:v>
                </c:pt>
                <c:pt idx="49">
                  <c:v>248.87</c:v>
                </c:pt>
                <c:pt idx="50">
                  <c:v>248.99</c:v>
                </c:pt>
                <c:pt idx="51">
                  <c:v>248.7</c:v>
                </c:pt>
                <c:pt idx="52">
                  <c:v>248.67</c:v>
                </c:pt>
                <c:pt idx="53">
                  <c:v>248.99</c:v>
                </c:pt>
                <c:pt idx="54">
                  <c:v>248.89</c:v>
                </c:pt>
                <c:pt idx="55">
                  <c:v>244.38</c:v>
                </c:pt>
                <c:pt idx="56">
                  <c:v>244.9</c:v>
                </c:pt>
                <c:pt idx="57">
                  <c:v>251.1</c:v>
                </c:pt>
                <c:pt idx="58">
                  <c:v>243.97</c:v>
                </c:pt>
                <c:pt idx="59">
                  <c:v>242.99</c:v>
                </c:pt>
                <c:pt idx="60">
                  <c:v>243.8</c:v>
                </c:pt>
                <c:pt idx="61">
                  <c:v>244.78</c:v>
                </c:pt>
                <c:pt idx="62">
                  <c:v>243.25</c:v>
                </c:pt>
                <c:pt idx="63">
                  <c:v>247</c:v>
                </c:pt>
                <c:pt idx="64">
                  <c:v>246.1</c:v>
                </c:pt>
                <c:pt idx="65">
                  <c:v>254.35</c:v>
                </c:pt>
                <c:pt idx="66">
                  <c:v>248.97</c:v>
                </c:pt>
                <c:pt idx="67">
                  <c:v>248.99</c:v>
                </c:pt>
                <c:pt idx="68">
                  <c:v>249.59</c:v>
                </c:pt>
                <c:pt idx="69">
                  <c:v>248.11</c:v>
                </c:pt>
                <c:pt idx="70">
                  <c:v>250.47</c:v>
                </c:pt>
                <c:pt idx="71">
                  <c:v>251.8</c:v>
                </c:pt>
                <c:pt idx="72">
                  <c:v>254.69</c:v>
                </c:pt>
                <c:pt idx="73">
                  <c:v>251.99</c:v>
                </c:pt>
                <c:pt idx="74">
                  <c:v>249.48</c:v>
                </c:pt>
                <c:pt idx="75">
                  <c:v>246.99</c:v>
                </c:pt>
                <c:pt idx="76">
                  <c:v>252.9</c:v>
                </c:pt>
                <c:pt idx="77">
                  <c:v>243.48</c:v>
                </c:pt>
                <c:pt idx="78">
                  <c:v>246.09</c:v>
                </c:pt>
                <c:pt idx="79">
                  <c:v>249.99</c:v>
                </c:pt>
                <c:pt idx="80">
                  <c:v>249.75</c:v>
                </c:pt>
                <c:pt idx="81">
                  <c:v>248.99</c:v>
                </c:pt>
                <c:pt idx="82">
                  <c:v>248.58</c:v>
                </c:pt>
                <c:pt idx="83">
                  <c:v>246.3</c:v>
                </c:pt>
                <c:pt idx="84">
                  <c:v>252.99</c:v>
                </c:pt>
                <c:pt idx="85">
                  <c:v>250.99</c:v>
                </c:pt>
                <c:pt idx="86">
                  <c:v>252.57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244.01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247.99</c:v>
                </c:pt>
                <c:pt idx="96">
                  <c:v>249.99</c:v>
                </c:pt>
                <c:pt idx="97">
                  <c:v>250.99</c:v>
                </c:pt>
                <c:pt idx="98">
                  <c:v>247.48</c:v>
                </c:pt>
                <c:pt idx="99">
                  <c:v>250.99</c:v>
                </c:pt>
                <c:pt idx="100">
                  <c:v>251.99</c:v>
                </c:pt>
                <c:pt idx="101">
                  <c:v>254.67</c:v>
                </c:pt>
                <c:pt idx="102">
                  <c:v>254.18</c:v>
                </c:pt>
                <c:pt idx="103">
                  <c:v>255.57</c:v>
                </c:pt>
                <c:pt idx="104">
                  <c:v>253.88</c:v>
                </c:pt>
                <c:pt idx="105">
                  <c:v>253.85</c:v>
                </c:pt>
                <c:pt idx="106">
                  <c:v>251.67</c:v>
                </c:pt>
                <c:pt idx="107">
                  <c:v>258.7</c:v>
                </c:pt>
                <c:pt idx="108">
                  <c:v>259.87</c:v>
                </c:pt>
                <c:pt idx="109">
                  <c:v>253.99</c:v>
                </c:pt>
                <c:pt idx="110">
                  <c:v>252.99</c:v>
                </c:pt>
                <c:pt idx="111">
                  <c:v>253.88</c:v>
                </c:pt>
                <c:pt idx="112">
                  <c:v>259.45</c:v>
                </c:pt>
                <c:pt idx="113">
                  <c:v>258.35000000000002</c:v>
                </c:pt>
                <c:pt idx="114">
                  <c:v>261.99</c:v>
                </c:pt>
                <c:pt idx="115">
                  <c:v>260</c:v>
                </c:pt>
                <c:pt idx="116">
                  <c:v>260.64999999999998</c:v>
                </c:pt>
                <c:pt idx="117">
                  <c:v>260.68</c:v>
                </c:pt>
                <c:pt idx="118">
                  <c:v>262.5</c:v>
                </c:pt>
                <c:pt idx="119">
                  <c:v>261.95</c:v>
                </c:pt>
                <c:pt idx="120">
                  <c:v>263.99</c:v>
                </c:pt>
                <c:pt idx="121">
                  <c:v>260.49</c:v>
                </c:pt>
                <c:pt idx="122">
                  <c:v>262.35000000000002</c:v>
                </c:pt>
                <c:pt idx="123">
                  <c:v>264.77999999999997</c:v>
                </c:pt>
                <c:pt idx="124">
                  <c:v>264.76</c:v>
                </c:pt>
                <c:pt idx="125">
                  <c:v>267.88</c:v>
                </c:pt>
                <c:pt idx="126">
                  <c:v>267.99</c:v>
                </c:pt>
                <c:pt idx="127">
                  <c:v>271.99</c:v>
                </c:pt>
                <c:pt idx="128">
                  <c:v>269.38</c:v>
                </c:pt>
                <c:pt idx="129">
                  <c:v>271.49</c:v>
                </c:pt>
                <c:pt idx="130">
                  <c:v>271.99</c:v>
                </c:pt>
                <c:pt idx="131">
                  <c:v>270.12</c:v>
                </c:pt>
                <c:pt idx="132">
                  <c:v>270.19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271.58999999999997</c:v>
                </c:pt>
                <c:pt idx="136">
                  <c:v>271.5</c:v>
                </c:pt>
                <c:pt idx="137">
                  <c:v>273.19</c:v>
                </c:pt>
                <c:pt idx="138">
                  <c:v>274.99</c:v>
                </c:pt>
                <c:pt idx="139">
                  <c:v>276.48</c:v>
                </c:pt>
                <c:pt idx="140">
                  <c:v>273.3</c:v>
                </c:pt>
                <c:pt idx="141">
                  <c:v>272.75</c:v>
                </c:pt>
                <c:pt idx="142">
                  <c:v>272.77</c:v>
                </c:pt>
                <c:pt idx="143">
                  <c:v>270.77999999999997</c:v>
                </c:pt>
                <c:pt idx="144">
                  <c:v>272.3</c:v>
                </c:pt>
                <c:pt idx="145">
                  <c:v>276.89999999999998</c:v>
                </c:pt>
                <c:pt idx="146">
                  <c:v>268.39999999999998</c:v>
                </c:pt>
                <c:pt idx="147">
                  <c:v>277.2</c:v>
                </c:pt>
                <c:pt idx="148">
                  <c:v>273.01</c:v>
                </c:pt>
                <c:pt idx="149">
                  <c:v>276.67</c:v>
                </c:pt>
                <c:pt idx="150">
                  <c:v>272.99</c:v>
                </c:pt>
                <c:pt idx="151">
                  <c:v>271.88</c:v>
                </c:pt>
                <c:pt idx="152">
                  <c:v>269.5</c:v>
                </c:pt>
                <c:pt idx="153">
                  <c:v>270.75</c:v>
                </c:pt>
                <c:pt idx="154">
                  <c:v>271.5</c:v>
                </c:pt>
                <c:pt idx="155">
                  <c:v>271.77</c:v>
                </c:pt>
                <c:pt idx="156">
                  <c:v>271.87</c:v>
                </c:pt>
                <c:pt idx="157">
                  <c:v>269.95</c:v>
                </c:pt>
                <c:pt idx="158">
                  <c:v>271.77999999999997</c:v>
                </c:pt>
                <c:pt idx="159">
                  <c:v>274.39</c:v>
                </c:pt>
                <c:pt idx="160">
                  <c:v>274.95</c:v>
                </c:pt>
                <c:pt idx="161">
                  <c:v>275.95</c:v>
                </c:pt>
                <c:pt idx="162">
                  <c:v>276.99</c:v>
                </c:pt>
                <c:pt idx="163">
                  <c:v>275.77999999999997</c:v>
                </c:pt>
                <c:pt idx="164">
                  <c:v>278</c:v>
                </c:pt>
                <c:pt idx="165">
                  <c:v>279.14999999999998</c:v>
                </c:pt>
                <c:pt idx="166">
                  <c:v>278.39</c:v>
                </c:pt>
                <c:pt idx="167">
                  <c:v>280.60000000000002</c:v>
                </c:pt>
                <c:pt idx="168">
                  <c:v>281.37</c:v>
                </c:pt>
                <c:pt idx="169">
                  <c:v>280.01</c:v>
                </c:pt>
                <c:pt idx="170">
                  <c:v>281.73</c:v>
                </c:pt>
                <c:pt idx="171">
                  <c:v>281.39999999999998</c:v>
                </c:pt>
                <c:pt idx="172">
                  <c:v>282</c:v>
                </c:pt>
                <c:pt idx="173">
                  <c:v>280.27999999999997</c:v>
                </c:pt>
                <c:pt idx="174">
                  <c:v>277.88</c:v>
                </c:pt>
                <c:pt idx="175">
                  <c:v>278.35000000000002</c:v>
                </c:pt>
                <c:pt idx="176">
                  <c:v>279.58</c:v>
                </c:pt>
                <c:pt idx="177">
                  <c:v>278.48</c:v>
                </c:pt>
                <c:pt idx="178">
                  <c:v>283.64999999999998</c:v>
                </c:pt>
                <c:pt idx="179">
                  <c:v>283.5</c:v>
                </c:pt>
                <c:pt idx="180">
                  <c:v>283.47000000000003</c:v>
                </c:pt>
                <c:pt idx="181">
                  <c:v>284.27999999999997</c:v>
                </c:pt>
                <c:pt idx="182">
                  <c:v>283.38</c:v>
                </c:pt>
                <c:pt idx="183">
                  <c:v>284.35000000000002</c:v>
                </c:pt>
                <c:pt idx="184">
                  <c:v>288.06</c:v>
                </c:pt>
                <c:pt idx="185">
                  <c:v>289.77</c:v>
                </c:pt>
                <c:pt idx="186">
                  <c:v>289.38</c:v>
                </c:pt>
                <c:pt idx="187">
                  <c:v>290.39</c:v>
                </c:pt>
                <c:pt idx="188">
                  <c:v>291.95</c:v>
                </c:pt>
                <c:pt idx="189">
                  <c:v>283.2</c:v>
                </c:pt>
                <c:pt idx="190">
                  <c:v>288.77999999999997</c:v>
                </c:pt>
                <c:pt idx="191">
                  <c:v>286.48</c:v>
                </c:pt>
                <c:pt idx="192">
                  <c:v>283.19</c:v>
                </c:pt>
                <c:pt idx="193">
                  <c:v>281.45</c:v>
                </c:pt>
                <c:pt idx="194">
                  <c:v>278.99</c:v>
                </c:pt>
                <c:pt idx="195">
                  <c:v>281.99</c:v>
                </c:pt>
                <c:pt idx="196">
                  <c:v>280.99</c:v>
                </c:pt>
                <c:pt idx="197">
                  <c:v>282</c:v>
                </c:pt>
                <c:pt idx="198">
                  <c:v>280.99</c:v>
                </c:pt>
                <c:pt idx="199">
                  <c:v>282</c:v>
                </c:pt>
                <c:pt idx="200">
                  <c:v>281.99</c:v>
                </c:pt>
                <c:pt idx="201">
                  <c:v>279.24</c:v>
                </c:pt>
                <c:pt idx="202">
                  <c:v>278.99</c:v>
                </c:pt>
                <c:pt idx="203">
                  <c:v>279.99</c:v>
                </c:pt>
                <c:pt idx="204">
                  <c:v>276.27999999999997</c:v>
                </c:pt>
                <c:pt idx="205">
                  <c:v>274.05</c:v>
                </c:pt>
                <c:pt idx="206">
                  <c:v>273.77999999999997</c:v>
                </c:pt>
                <c:pt idx="207">
                  <c:v>271.8</c:v>
                </c:pt>
                <c:pt idx="208">
                  <c:v>272.99</c:v>
                </c:pt>
                <c:pt idx="209">
                  <c:v>272.7</c:v>
                </c:pt>
                <c:pt idx="210">
                  <c:v>273.98</c:v>
                </c:pt>
                <c:pt idx="211">
                  <c:v>273.99</c:v>
                </c:pt>
                <c:pt idx="212">
                  <c:v>271.99</c:v>
                </c:pt>
                <c:pt idx="213">
                  <c:v>273.99</c:v>
                </c:pt>
                <c:pt idx="214">
                  <c:v>268.68</c:v>
                </c:pt>
                <c:pt idx="215">
                  <c:v>272.18</c:v>
                </c:pt>
                <c:pt idx="216">
                  <c:v>274</c:v>
                </c:pt>
                <c:pt idx="217">
                  <c:v>271.18</c:v>
                </c:pt>
                <c:pt idx="218">
                  <c:v>272.98</c:v>
                </c:pt>
                <c:pt idx="219">
                  <c:v>272.98</c:v>
                </c:pt>
                <c:pt idx="220">
                  <c:v>268.98</c:v>
                </c:pt>
                <c:pt idx="221">
                  <c:v>265.64999999999998</c:v>
                </c:pt>
                <c:pt idx="222">
                  <c:v>264.99</c:v>
                </c:pt>
                <c:pt idx="223">
                  <c:v>264.99</c:v>
                </c:pt>
                <c:pt idx="224">
                  <c:v>264.95</c:v>
                </c:pt>
                <c:pt idx="225">
                  <c:v>262.99</c:v>
                </c:pt>
                <c:pt idx="226">
                  <c:v>270.99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269.99</c:v>
                </c:pt>
                <c:pt idx="231">
                  <c:v>271.99</c:v>
                </c:pt>
                <c:pt idx="232">
                  <c:v>271.98</c:v>
                </c:pt>
                <c:pt idx="233">
                  <c:v>273.94</c:v>
                </c:pt>
                <c:pt idx="234">
                  <c:v>273.45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275.99</c:v>
                </c:pt>
                <c:pt idx="240">
                  <c:v>274.88</c:v>
                </c:pt>
                <c:pt idx="241">
                  <c:v>276.89</c:v>
                </c:pt>
                <c:pt idx="242">
                  <c:v>275.89</c:v>
                </c:pt>
                <c:pt idx="243">
                  <c:v>271.61</c:v>
                </c:pt>
                <c:pt idx="244">
                  <c:v>269.99</c:v>
                </c:pt>
                <c:pt idx="245">
                  <c:v>267.11</c:v>
                </c:pt>
                <c:pt idx="246">
                  <c:v>266.99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A-44C1-99A2-C1C8EDC0E403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strRef>
              <c:f>Sheet6!$A$4:$A$253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Sheet6!$C$4:$C$253</c:f>
              <c:numCache>
                <c:formatCode>General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A-44C1-99A2-C1C8EDC0E403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vwap 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Sheet6!$A$4:$A$253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Sheet6!$D$4:$D$253</c:f>
              <c:numCache>
                <c:formatCode>General</c:formatCode>
                <c:ptCount val="249"/>
                <c:pt idx="0">
                  <c:v>238.07</c:v>
                </c:pt>
                <c:pt idx="1">
                  <c:v>239.92</c:v>
                </c:pt>
                <c:pt idx="2">
                  <c:v>239.88</c:v>
                </c:pt>
                <c:pt idx="3">
                  <c:v>239.93</c:v>
                </c:pt>
                <c:pt idx="4">
                  <c:v>238.99</c:v>
                </c:pt>
                <c:pt idx="5">
                  <c:v>238.15</c:v>
                </c:pt>
                <c:pt idx="6">
                  <c:v>239.03</c:v>
                </c:pt>
                <c:pt idx="7">
                  <c:v>239.46</c:v>
                </c:pt>
                <c:pt idx="8">
                  <c:v>238.57</c:v>
                </c:pt>
                <c:pt idx="9">
                  <c:v>238.98</c:v>
                </c:pt>
                <c:pt idx="10">
                  <c:v>237.69</c:v>
                </c:pt>
                <c:pt idx="11">
                  <c:v>239.03</c:v>
                </c:pt>
                <c:pt idx="12">
                  <c:v>241.08</c:v>
                </c:pt>
                <c:pt idx="13">
                  <c:v>243.38</c:v>
                </c:pt>
                <c:pt idx="14">
                  <c:v>243.33</c:v>
                </c:pt>
                <c:pt idx="15">
                  <c:v>239.74</c:v>
                </c:pt>
                <c:pt idx="16">
                  <c:v>237.08</c:v>
                </c:pt>
                <c:pt idx="17">
                  <c:v>238.91</c:v>
                </c:pt>
                <c:pt idx="18">
                  <c:v>239.27</c:v>
                </c:pt>
                <c:pt idx="19">
                  <c:v>236.86</c:v>
                </c:pt>
                <c:pt idx="20">
                  <c:v>235.91</c:v>
                </c:pt>
                <c:pt idx="21">
                  <c:v>235.72</c:v>
                </c:pt>
                <c:pt idx="22">
                  <c:v>239.13</c:v>
                </c:pt>
                <c:pt idx="23">
                  <c:v>238.96</c:v>
                </c:pt>
                <c:pt idx="24">
                  <c:v>239.39</c:v>
                </c:pt>
                <c:pt idx="25">
                  <c:v>240.3</c:v>
                </c:pt>
                <c:pt idx="26">
                  <c:v>242.28</c:v>
                </c:pt>
                <c:pt idx="27">
                  <c:v>241.37</c:v>
                </c:pt>
                <c:pt idx="28">
                  <c:v>241.44</c:v>
                </c:pt>
                <c:pt idx="29">
                  <c:v>242.58</c:v>
                </c:pt>
                <c:pt idx="30">
                  <c:v>241.05</c:v>
                </c:pt>
                <c:pt idx="31">
                  <c:v>240.31</c:v>
                </c:pt>
                <c:pt idx="32">
                  <c:v>239.84</c:v>
                </c:pt>
                <c:pt idx="33">
                  <c:v>239.98</c:v>
                </c:pt>
                <c:pt idx="34">
                  <c:v>239.84</c:v>
                </c:pt>
                <c:pt idx="35">
                  <c:v>242.2</c:v>
                </c:pt>
                <c:pt idx="36">
                  <c:v>243.77</c:v>
                </c:pt>
                <c:pt idx="37">
                  <c:v>244.94</c:v>
                </c:pt>
                <c:pt idx="38">
                  <c:v>245.03</c:v>
                </c:pt>
                <c:pt idx="39">
                  <c:v>245.09</c:v>
                </c:pt>
                <c:pt idx="40">
                  <c:v>243.85</c:v>
                </c:pt>
                <c:pt idx="41">
                  <c:v>246.12</c:v>
                </c:pt>
                <c:pt idx="42">
                  <c:v>244.92</c:v>
                </c:pt>
                <c:pt idx="43">
                  <c:v>245.11</c:v>
                </c:pt>
                <c:pt idx="44">
                  <c:v>244.04</c:v>
                </c:pt>
                <c:pt idx="45">
                  <c:v>242.97</c:v>
                </c:pt>
                <c:pt idx="46">
                  <c:v>245.98</c:v>
                </c:pt>
                <c:pt idx="47">
                  <c:v>247.33</c:v>
                </c:pt>
                <c:pt idx="48">
                  <c:v>247.86</c:v>
                </c:pt>
                <c:pt idx="49">
                  <c:v>247.24</c:v>
                </c:pt>
                <c:pt idx="50">
                  <c:v>247.15</c:v>
                </c:pt>
                <c:pt idx="51">
                  <c:v>248.67</c:v>
                </c:pt>
                <c:pt idx="52">
                  <c:v>248.17</c:v>
                </c:pt>
                <c:pt idx="53">
                  <c:v>247.6</c:v>
                </c:pt>
                <c:pt idx="54">
                  <c:v>244.93</c:v>
                </c:pt>
                <c:pt idx="55">
                  <c:v>244.68</c:v>
                </c:pt>
                <c:pt idx="56">
                  <c:v>243.49</c:v>
                </c:pt>
                <c:pt idx="57">
                  <c:v>243.89</c:v>
                </c:pt>
                <c:pt idx="58">
                  <c:v>242.07</c:v>
                </c:pt>
                <c:pt idx="59">
                  <c:v>241.82</c:v>
                </c:pt>
                <c:pt idx="60">
                  <c:v>243.7</c:v>
                </c:pt>
                <c:pt idx="61">
                  <c:v>244.28</c:v>
                </c:pt>
                <c:pt idx="62">
                  <c:v>244.05</c:v>
                </c:pt>
                <c:pt idx="63">
                  <c:v>244.93</c:v>
                </c:pt>
                <c:pt idx="64">
                  <c:v>247.28</c:v>
                </c:pt>
                <c:pt idx="65">
                  <c:v>248.47</c:v>
                </c:pt>
                <c:pt idx="66">
                  <c:v>248.39</c:v>
                </c:pt>
                <c:pt idx="67">
                  <c:v>248.65</c:v>
                </c:pt>
                <c:pt idx="68">
                  <c:v>248.82</c:v>
                </c:pt>
                <c:pt idx="69">
                  <c:v>249.07</c:v>
                </c:pt>
                <c:pt idx="70">
                  <c:v>250.26</c:v>
                </c:pt>
                <c:pt idx="71">
                  <c:v>251.08</c:v>
                </c:pt>
                <c:pt idx="72">
                  <c:v>251.23</c:v>
                </c:pt>
                <c:pt idx="73">
                  <c:v>250.28</c:v>
                </c:pt>
                <c:pt idx="74">
                  <c:v>247.65</c:v>
                </c:pt>
                <c:pt idx="75">
                  <c:v>245.48</c:v>
                </c:pt>
                <c:pt idx="76">
                  <c:v>245.26</c:v>
                </c:pt>
                <c:pt idx="77">
                  <c:v>243.44</c:v>
                </c:pt>
                <c:pt idx="78">
                  <c:v>246.82</c:v>
                </c:pt>
                <c:pt idx="79">
                  <c:v>247.86</c:v>
                </c:pt>
                <c:pt idx="80">
                  <c:v>248.19</c:v>
                </c:pt>
                <c:pt idx="81">
                  <c:v>248.64</c:v>
                </c:pt>
                <c:pt idx="82">
                  <c:v>248.89</c:v>
                </c:pt>
                <c:pt idx="83">
                  <c:v>249.87</c:v>
                </c:pt>
                <c:pt idx="84">
                  <c:v>251.04</c:v>
                </c:pt>
                <c:pt idx="85">
                  <c:v>250.79</c:v>
                </c:pt>
                <c:pt idx="86">
                  <c:v>249.1</c:v>
                </c:pt>
                <c:pt idx="87">
                  <c:v>248.81</c:v>
                </c:pt>
                <c:pt idx="88">
                  <c:v>247.16</c:v>
                </c:pt>
                <c:pt idx="89">
                  <c:v>247.01</c:v>
                </c:pt>
                <c:pt idx="90">
                  <c:v>244.6</c:v>
                </c:pt>
                <c:pt idx="91">
                  <c:v>244.77</c:v>
                </c:pt>
                <c:pt idx="92">
                  <c:v>243.7</c:v>
                </c:pt>
                <c:pt idx="93">
                  <c:v>246.27</c:v>
                </c:pt>
                <c:pt idx="94">
                  <c:v>246.39</c:v>
                </c:pt>
                <c:pt idx="95">
                  <c:v>246.47</c:v>
                </c:pt>
                <c:pt idx="96">
                  <c:v>248.52</c:v>
                </c:pt>
                <c:pt idx="97">
                  <c:v>249.1</c:v>
                </c:pt>
                <c:pt idx="98">
                  <c:v>249.54</c:v>
                </c:pt>
                <c:pt idx="99">
                  <c:v>250.06</c:v>
                </c:pt>
                <c:pt idx="100">
                  <c:v>252.57</c:v>
                </c:pt>
                <c:pt idx="101">
                  <c:v>254.8</c:v>
                </c:pt>
                <c:pt idx="102">
                  <c:v>255.56</c:v>
                </c:pt>
                <c:pt idx="103">
                  <c:v>254.77</c:v>
                </c:pt>
                <c:pt idx="104">
                  <c:v>252.82</c:v>
                </c:pt>
                <c:pt idx="105">
                  <c:v>250.58</c:v>
                </c:pt>
                <c:pt idx="106">
                  <c:v>251.03</c:v>
                </c:pt>
                <c:pt idx="107">
                  <c:v>257.87</c:v>
                </c:pt>
                <c:pt idx="108">
                  <c:v>250.16</c:v>
                </c:pt>
                <c:pt idx="109">
                  <c:v>247.08</c:v>
                </c:pt>
                <c:pt idx="110">
                  <c:v>252.8</c:v>
                </c:pt>
                <c:pt idx="111">
                  <c:v>256.16000000000003</c:v>
                </c:pt>
                <c:pt idx="112">
                  <c:v>258.8</c:v>
                </c:pt>
                <c:pt idx="113">
                  <c:v>258.77</c:v>
                </c:pt>
                <c:pt idx="114">
                  <c:v>259.44</c:v>
                </c:pt>
                <c:pt idx="115">
                  <c:v>260.02999999999997</c:v>
                </c:pt>
                <c:pt idx="116">
                  <c:v>260.37</c:v>
                </c:pt>
                <c:pt idx="117">
                  <c:v>261.51</c:v>
                </c:pt>
                <c:pt idx="118">
                  <c:v>261.56</c:v>
                </c:pt>
                <c:pt idx="119">
                  <c:v>261.33999999999997</c:v>
                </c:pt>
                <c:pt idx="120">
                  <c:v>261.36</c:v>
                </c:pt>
                <c:pt idx="121">
                  <c:v>260.88</c:v>
                </c:pt>
                <c:pt idx="122">
                  <c:v>262.85000000000002</c:v>
                </c:pt>
                <c:pt idx="123">
                  <c:v>264.64</c:v>
                </c:pt>
                <c:pt idx="124">
                  <c:v>265.98</c:v>
                </c:pt>
                <c:pt idx="125">
                  <c:v>267.97000000000003</c:v>
                </c:pt>
                <c:pt idx="126">
                  <c:v>268.26</c:v>
                </c:pt>
                <c:pt idx="127">
                  <c:v>268.87</c:v>
                </c:pt>
                <c:pt idx="128">
                  <c:v>270.12</c:v>
                </c:pt>
                <c:pt idx="129">
                  <c:v>270.86</c:v>
                </c:pt>
                <c:pt idx="130">
                  <c:v>270.14999999999998</c:v>
                </c:pt>
                <c:pt idx="131">
                  <c:v>270.06</c:v>
                </c:pt>
                <c:pt idx="132">
                  <c:v>270.94</c:v>
                </c:pt>
                <c:pt idx="133">
                  <c:v>270.2</c:v>
                </c:pt>
                <c:pt idx="134">
                  <c:v>270.52</c:v>
                </c:pt>
                <c:pt idx="135">
                  <c:v>272.04000000000002</c:v>
                </c:pt>
                <c:pt idx="136">
                  <c:v>273.17</c:v>
                </c:pt>
                <c:pt idx="137">
                  <c:v>273.68</c:v>
                </c:pt>
                <c:pt idx="138">
                  <c:v>273.95999999999998</c:v>
                </c:pt>
                <c:pt idx="139">
                  <c:v>273.99</c:v>
                </c:pt>
                <c:pt idx="140">
                  <c:v>272.75</c:v>
                </c:pt>
                <c:pt idx="141">
                  <c:v>271.5</c:v>
                </c:pt>
                <c:pt idx="142">
                  <c:v>271.75</c:v>
                </c:pt>
                <c:pt idx="143">
                  <c:v>271.12</c:v>
                </c:pt>
                <c:pt idx="144">
                  <c:v>274.81</c:v>
                </c:pt>
                <c:pt idx="145">
                  <c:v>277.12</c:v>
                </c:pt>
                <c:pt idx="146">
                  <c:v>277.14999999999998</c:v>
                </c:pt>
                <c:pt idx="147">
                  <c:v>277.52</c:v>
                </c:pt>
                <c:pt idx="148">
                  <c:v>278.45999999999998</c:v>
                </c:pt>
                <c:pt idx="149">
                  <c:v>276.31</c:v>
                </c:pt>
                <c:pt idx="150">
                  <c:v>269.42</c:v>
                </c:pt>
                <c:pt idx="151">
                  <c:v>269.31</c:v>
                </c:pt>
                <c:pt idx="152">
                  <c:v>270.57</c:v>
                </c:pt>
                <c:pt idx="153">
                  <c:v>269.62</c:v>
                </c:pt>
                <c:pt idx="154">
                  <c:v>271.63</c:v>
                </c:pt>
                <c:pt idx="155">
                  <c:v>271.74</c:v>
                </c:pt>
                <c:pt idx="156">
                  <c:v>270.27999999999997</c:v>
                </c:pt>
                <c:pt idx="157">
                  <c:v>269.52</c:v>
                </c:pt>
                <c:pt idx="158">
                  <c:v>272.54000000000002</c:v>
                </c:pt>
                <c:pt idx="159">
                  <c:v>274.44</c:v>
                </c:pt>
                <c:pt idx="160">
                  <c:v>275.82</c:v>
                </c:pt>
                <c:pt idx="161">
                  <c:v>275.81</c:v>
                </c:pt>
                <c:pt idx="162">
                  <c:v>276.56</c:v>
                </c:pt>
                <c:pt idx="163">
                  <c:v>276.63</c:v>
                </c:pt>
                <c:pt idx="164">
                  <c:v>278.41000000000003</c:v>
                </c:pt>
                <c:pt idx="165">
                  <c:v>278.88</c:v>
                </c:pt>
                <c:pt idx="166">
                  <c:v>279.37</c:v>
                </c:pt>
                <c:pt idx="167">
                  <c:v>279.69</c:v>
                </c:pt>
                <c:pt idx="168">
                  <c:v>281.01</c:v>
                </c:pt>
                <c:pt idx="169">
                  <c:v>281.54000000000002</c:v>
                </c:pt>
                <c:pt idx="170">
                  <c:v>281.60000000000002</c:v>
                </c:pt>
                <c:pt idx="171">
                  <c:v>280.58</c:v>
                </c:pt>
                <c:pt idx="172">
                  <c:v>280.75</c:v>
                </c:pt>
                <c:pt idx="173">
                  <c:v>278.2</c:v>
                </c:pt>
                <c:pt idx="174">
                  <c:v>277.31</c:v>
                </c:pt>
                <c:pt idx="175">
                  <c:v>278.81</c:v>
                </c:pt>
                <c:pt idx="176">
                  <c:v>278.26</c:v>
                </c:pt>
                <c:pt idx="177">
                  <c:v>280.49</c:v>
                </c:pt>
                <c:pt idx="178">
                  <c:v>283.02</c:v>
                </c:pt>
                <c:pt idx="179">
                  <c:v>283.49</c:v>
                </c:pt>
                <c:pt idx="180">
                  <c:v>283.66000000000003</c:v>
                </c:pt>
                <c:pt idx="181">
                  <c:v>283.45999999999998</c:v>
                </c:pt>
                <c:pt idx="182">
                  <c:v>284.69</c:v>
                </c:pt>
                <c:pt idx="183">
                  <c:v>285.95</c:v>
                </c:pt>
                <c:pt idx="184">
                  <c:v>289.26</c:v>
                </c:pt>
                <c:pt idx="185">
                  <c:v>289.38</c:v>
                </c:pt>
                <c:pt idx="186">
                  <c:v>289.47000000000003</c:v>
                </c:pt>
                <c:pt idx="187">
                  <c:v>290.64999999999998</c:v>
                </c:pt>
                <c:pt idx="188">
                  <c:v>292.18</c:v>
                </c:pt>
                <c:pt idx="189">
                  <c:v>289.12</c:v>
                </c:pt>
                <c:pt idx="190">
                  <c:v>288.24</c:v>
                </c:pt>
                <c:pt idx="191">
                  <c:v>283.83</c:v>
                </c:pt>
                <c:pt idx="192">
                  <c:v>281.12</c:v>
                </c:pt>
                <c:pt idx="193">
                  <c:v>278.19</c:v>
                </c:pt>
                <c:pt idx="194">
                  <c:v>278.45</c:v>
                </c:pt>
                <c:pt idx="195">
                  <c:v>280.26</c:v>
                </c:pt>
                <c:pt idx="196">
                  <c:v>279.81</c:v>
                </c:pt>
                <c:pt idx="197">
                  <c:v>278.75</c:v>
                </c:pt>
                <c:pt idx="198">
                  <c:v>280.39</c:v>
                </c:pt>
                <c:pt idx="199">
                  <c:v>280.02</c:v>
                </c:pt>
                <c:pt idx="200">
                  <c:v>279.08999999999997</c:v>
                </c:pt>
                <c:pt idx="201">
                  <c:v>276.95999999999998</c:v>
                </c:pt>
                <c:pt idx="202">
                  <c:v>276.57</c:v>
                </c:pt>
                <c:pt idx="203">
                  <c:v>276.64</c:v>
                </c:pt>
                <c:pt idx="204">
                  <c:v>274.83999999999997</c:v>
                </c:pt>
                <c:pt idx="205">
                  <c:v>273.74</c:v>
                </c:pt>
                <c:pt idx="206">
                  <c:v>272.45999999999998</c:v>
                </c:pt>
                <c:pt idx="207">
                  <c:v>270.10000000000002</c:v>
                </c:pt>
                <c:pt idx="208">
                  <c:v>272.08999999999997</c:v>
                </c:pt>
                <c:pt idx="209">
                  <c:v>271.61</c:v>
                </c:pt>
                <c:pt idx="210">
                  <c:v>272.75</c:v>
                </c:pt>
                <c:pt idx="211">
                  <c:v>270.89</c:v>
                </c:pt>
                <c:pt idx="212">
                  <c:v>272.08999999999997</c:v>
                </c:pt>
                <c:pt idx="213">
                  <c:v>267.92</c:v>
                </c:pt>
                <c:pt idx="214">
                  <c:v>268.72000000000003</c:v>
                </c:pt>
                <c:pt idx="215">
                  <c:v>273.08999999999997</c:v>
                </c:pt>
                <c:pt idx="216">
                  <c:v>271.20999999999998</c:v>
                </c:pt>
                <c:pt idx="217">
                  <c:v>270.12</c:v>
                </c:pt>
                <c:pt idx="218">
                  <c:v>270.43</c:v>
                </c:pt>
                <c:pt idx="219">
                  <c:v>268.51</c:v>
                </c:pt>
                <c:pt idx="220">
                  <c:v>264.79000000000002</c:v>
                </c:pt>
                <c:pt idx="221">
                  <c:v>263.69</c:v>
                </c:pt>
                <c:pt idx="222">
                  <c:v>262.42</c:v>
                </c:pt>
                <c:pt idx="223">
                  <c:v>264.7</c:v>
                </c:pt>
                <c:pt idx="224">
                  <c:v>261.37</c:v>
                </c:pt>
                <c:pt idx="225">
                  <c:v>264.57</c:v>
                </c:pt>
                <c:pt idx="226">
                  <c:v>270.89</c:v>
                </c:pt>
                <c:pt idx="227">
                  <c:v>270.52999999999997</c:v>
                </c:pt>
                <c:pt idx="228">
                  <c:v>271.38</c:v>
                </c:pt>
                <c:pt idx="229">
                  <c:v>268.89</c:v>
                </c:pt>
                <c:pt idx="230">
                  <c:v>269.36</c:v>
                </c:pt>
                <c:pt idx="231">
                  <c:v>270.17</c:v>
                </c:pt>
                <c:pt idx="232">
                  <c:v>272.55</c:v>
                </c:pt>
                <c:pt idx="233">
                  <c:v>273.44</c:v>
                </c:pt>
                <c:pt idx="234">
                  <c:v>275.05</c:v>
                </c:pt>
                <c:pt idx="235">
                  <c:v>275.92</c:v>
                </c:pt>
                <c:pt idx="236">
                  <c:v>275.27</c:v>
                </c:pt>
                <c:pt idx="237">
                  <c:v>274.87</c:v>
                </c:pt>
                <c:pt idx="238">
                  <c:v>275.13</c:v>
                </c:pt>
                <c:pt idx="239">
                  <c:v>274.52</c:v>
                </c:pt>
                <c:pt idx="240">
                  <c:v>273.33999999999997</c:v>
                </c:pt>
                <c:pt idx="241">
                  <c:v>275.47000000000003</c:v>
                </c:pt>
                <c:pt idx="242">
                  <c:v>272.92</c:v>
                </c:pt>
                <c:pt idx="243">
                  <c:v>271.02999999999997</c:v>
                </c:pt>
                <c:pt idx="244">
                  <c:v>267.98</c:v>
                </c:pt>
                <c:pt idx="245">
                  <c:v>265.86</c:v>
                </c:pt>
                <c:pt idx="246">
                  <c:v>265.64999999999998</c:v>
                </c:pt>
                <c:pt idx="247">
                  <c:v>265.94</c:v>
                </c:pt>
                <c:pt idx="248">
                  <c:v>265.74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A-44C1-99A2-C1C8EDC0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51551"/>
        <c:axId val="1424550111"/>
      </c:lineChart>
      <c:catAx>
        <c:axId val="1424551551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0111"/>
        <c:crosses val="autoZero"/>
        <c:auto val="1"/>
        <c:lblAlgn val="ctr"/>
        <c:lblOffset val="100"/>
        <c:noMultiLvlLbl val="0"/>
      </c:catAx>
      <c:valAx>
        <c:axId val="14245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86504559239131"/>
          <c:y val="7.2481634164089405E-3"/>
          <c:w val="0.3658627188768549"/>
          <c:h val="0.1000356166335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1000"/>
        </a:schemeClr>
      </a:solidFill>
      <a:round/>
    </a:ln>
    <a:effectLst/>
  </c:spPr>
  <c:txPr>
    <a:bodyPr anchor="ctr" anchorCtr="0"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PROJECT.xlsx]Daily Price Range!PivotTable2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Daily</a:t>
            </a:r>
            <a:r>
              <a:rPr lang="en-IN" b="1" baseline="0">
                <a:solidFill>
                  <a:schemeClr val="tx1"/>
                </a:solidFill>
              </a:rPr>
              <a:t> Price Range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Price Range'!$B$3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Price Range'!$A$4:$A$253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'Daily Price Range'!$B$4:$B$253</c:f>
              <c:numCache>
                <c:formatCode>0.00</c:formatCode>
                <c:ptCount val="249"/>
                <c:pt idx="0">
                  <c:v>3.5199999999999818</c:v>
                </c:pt>
                <c:pt idx="1">
                  <c:v>1.6200000000000045</c:v>
                </c:pt>
                <c:pt idx="2">
                  <c:v>9.3499999999999943</c:v>
                </c:pt>
                <c:pt idx="3">
                  <c:v>3.1299999999999955</c:v>
                </c:pt>
                <c:pt idx="4">
                  <c:v>3</c:v>
                </c:pt>
                <c:pt idx="5">
                  <c:v>2.5</c:v>
                </c:pt>
                <c:pt idx="6">
                  <c:v>2.4000000000000057</c:v>
                </c:pt>
                <c:pt idx="7">
                  <c:v>1.9900000000000091</c:v>
                </c:pt>
                <c:pt idx="8">
                  <c:v>4.5</c:v>
                </c:pt>
                <c:pt idx="9">
                  <c:v>2.4900000000000091</c:v>
                </c:pt>
                <c:pt idx="10">
                  <c:v>2.2300000000000182</c:v>
                </c:pt>
                <c:pt idx="11">
                  <c:v>1.6899999999999977</c:v>
                </c:pt>
                <c:pt idx="12">
                  <c:v>3.3400000000000034</c:v>
                </c:pt>
                <c:pt idx="13">
                  <c:v>2.5700000000000216</c:v>
                </c:pt>
                <c:pt idx="14">
                  <c:v>2.5800000000000125</c:v>
                </c:pt>
                <c:pt idx="15">
                  <c:v>4.9000000000000057</c:v>
                </c:pt>
                <c:pt idx="16">
                  <c:v>4.9099999999999966</c:v>
                </c:pt>
                <c:pt idx="17">
                  <c:v>2.2400000000000091</c:v>
                </c:pt>
                <c:pt idx="18">
                  <c:v>7.8000000000000114</c:v>
                </c:pt>
                <c:pt idx="19">
                  <c:v>7.4000000000000057</c:v>
                </c:pt>
                <c:pt idx="20">
                  <c:v>4.0900000000000034</c:v>
                </c:pt>
                <c:pt idx="21">
                  <c:v>2.9000000000000057</c:v>
                </c:pt>
                <c:pt idx="22">
                  <c:v>4.25</c:v>
                </c:pt>
                <c:pt idx="23">
                  <c:v>4.0400000000000205</c:v>
                </c:pt>
                <c:pt idx="24">
                  <c:v>2.9799999999999898</c:v>
                </c:pt>
                <c:pt idx="25">
                  <c:v>2.5100000000000193</c:v>
                </c:pt>
                <c:pt idx="26">
                  <c:v>4.2700000000000102</c:v>
                </c:pt>
                <c:pt idx="27">
                  <c:v>8.6500000000000057</c:v>
                </c:pt>
                <c:pt idx="28">
                  <c:v>9.7999999999999829</c:v>
                </c:pt>
                <c:pt idx="29">
                  <c:v>14.5</c:v>
                </c:pt>
                <c:pt idx="30">
                  <c:v>3.4799999999999898</c:v>
                </c:pt>
                <c:pt idx="31">
                  <c:v>2.0200000000000102</c:v>
                </c:pt>
                <c:pt idx="32">
                  <c:v>3.5300000000000011</c:v>
                </c:pt>
                <c:pt idx="33">
                  <c:v>7.8000000000000114</c:v>
                </c:pt>
                <c:pt idx="34">
                  <c:v>4.4399999999999977</c:v>
                </c:pt>
                <c:pt idx="35">
                  <c:v>1.8000000000000114</c:v>
                </c:pt>
                <c:pt idx="36">
                  <c:v>1.6499999999999773</c:v>
                </c:pt>
                <c:pt idx="37">
                  <c:v>2.1699999999999875</c:v>
                </c:pt>
                <c:pt idx="38">
                  <c:v>3.9800000000000182</c:v>
                </c:pt>
                <c:pt idx="39">
                  <c:v>2.789999999999992</c:v>
                </c:pt>
                <c:pt idx="40">
                  <c:v>3.7600000000000193</c:v>
                </c:pt>
                <c:pt idx="41">
                  <c:v>1.7299999999999898</c:v>
                </c:pt>
                <c:pt idx="42">
                  <c:v>2.4799999999999898</c:v>
                </c:pt>
                <c:pt idx="43">
                  <c:v>1.710000000000008</c:v>
                </c:pt>
                <c:pt idx="44">
                  <c:v>4.5799999999999841</c:v>
                </c:pt>
                <c:pt idx="45">
                  <c:v>3.9800000000000182</c:v>
                </c:pt>
                <c:pt idx="46">
                  <c:v>3.9399999999999977</c:v>
                </c:pt>
                <c:pt idx="47">
                  <c:v>1.7299999999999898</c:v>
                </c:pt>
                <c:pt idx="48">
                  <c:v>2.8999999999999773</c:v>
                </c:pt>
                <c:pt idx="49">
                  <c:v>2.1599999999999966</c:v>
                </c:pt>
                <c:pt idx="50">
                  <c:v>2.8900000000000148</c:v>
                </c:pt>
                <c:pt idx="51">
                  <c:v>0.87000000000000455</c:v>
                </c:pt>
                <c:pt idx="52">
                  <c:v>2.7800000000000011</c:v>
                </c:pt>
                <c:pt idx="53">
                  <c:v>2.9800000000000182</c:v>
                </c:pt>
                <c:pt idx="54">
                  <c:v>6.1399999999999864</c:v>
                </c:pt>
                <c:pt idx="55">
                  <c:v>3.6200000000000045</c:v>
                </c:pt>
                <c:pt idx="56">
                  <c:v>2.7199999999999989</c:v>
                </c:pt>
                <c:pt idx="57">
                  <c:v>8.5199999999999818</c:v>
                </c:pt>
                <c:pt idx="58">
                  <c:v>2.6099999999999852</c:v>
                </c:pt>
                <c:pt idx="59">
                  <c:v>2.4500000000000171</c:v>
                </c:pt>
                <c:pt idx="60">
                  <c:v>6.6699999999999875</c:v>
                </c:pt>
                <c:pt idx="61">
                  <c:v>2.9000000000000057</c:v>
                </c:pt>
                <c:pt idx="62">
                  <c:v>4.3499999999999943</c:v>
                </c:pt>
                <c:pt idx="63">
                  <c:v>6.25</c:v>
                </c:pt>
                <c:pt idx="64">
                  <c:v>4.8100000000000023</c:v>
                </c:pt>
                <c:pt idx="65">
                  <c:v>7.8700000000000045</c:v>
                </c:pt>
                <c:pt idx="66">
                  <c:v>2.8299999999999841</c:v>
                </c:pt>
                <c:pt idx="67">
                  <c:v>3.2999999999999829</c:v>
                </c:pt>
                <c:pt idx="68">
                  <c:v>3.3700000000000045</c:v>
                </c:pt>
                <c:pt idx="69">
                  <c:v>2.0699999999999932</c:v>
                </c:pt>
                <c:pt idx="70">
                  <c:v>2.7699999999999818</c:v>
                </c:pt>
                <c:pt idx="71">
                  <c:v>2.2000000000000171</c:v>
                </c:pt>
                <c:pt idx="72">
                  <c:v>8.4900000000000091</c:v>
                </c:pt>
                <c:pt idx="73">
                  <c:v>3.8899999999999864</c:v>
                </c:pt>
                <c:pt idx="74">
                  <c:v>4</c:v>
                </c:pt>
                <c:pt idx="75">
                  <c:v>2.3400000000000034</c:v>
                </c:pt>
                <c:pt idx="76">
                  <c:v>9.5500000000000114</c:v>
                </c:pt>
                <c:pt idx="77">
                  <c:v>4.3899999999999864</c:v>
                </c:pt>
                <c:pt idx="78">
                  <c:v>2.2199999999999989</c:v>
                </c:pt>
                <c:pt idx="79">
                  <c:v>3.4900000000000091</c:v>
                </c:pt>
                <c:pt idx="80">
                  <c:v>2.2299999999999898</c:v>
                </c:pt>
                <c:pt idx="81">
                  <c:v>3.6699999999999875</c:v>
                </c:pt>
                <c:pt idx="82">
                  <c:v>2.8299999999999841</c:v>
                </c:pt>
                <c:pt idx="83">
                  <c:v>5.0999999999999943</c:v>
                </c:pt>
                <c:pt idx="84">
                  <c:v>5.9800000000000182</c:v>
                </c:pt>
                <c:pt idx="85">
                  <c:v>2.25</c:v>
                </c:pt>
                <c:pt idx="86">
                  <c:v>4.9200000000000159</c:v>
                </c:pt>
                <c:pt idx="87">
                  <c:v>2.9900000000000091</c:v>
                </c:pt>
                <c:pt idx="88">
                  <c:v>8.6399999999999864</c:v>
                </c:pt>
                <c:pt idx="89">
                  <c:v>4.7699999999999818</c:v>
                </c:pt>
                <c:pt idx="90">
                  <c:v>4.6700000000000159</c:v>
                </c:pt>
                <c:pt idx="91">
                  <c:v>2.589999999999975</c:v>
                </c:pt>
                <c:pt idx="92">
                  <c:v>10.030000000000001</c:v>
                </c:pt>
                <c:pt idx="93">
                  <c:v>6.1899999999999977</c:v>
                </c:pt>
                <c:pt idx="94">
                  <c:v>4.5900000000000034</c:v>
                </c:pt>
                <c:pt idx="95">
                  <c:v>3.5900000000000034</c:v>
                </c:pt>
                <c:pt idx="96">
                  <c:v>2.9800000000000182</c:v>
                </c:pt>
                <c:pt idx="97">
                  <c:v>6.9900000000000091</c:v>
                </c:pt>
                <c:pt idx="98">
                  <c:v>2.7700000000000102</c:v>
                </c:pt>
                <c:pt idx="99">
                  <c:v>1.7000000000000171</c:v>
                </c:pt>
                <c:pt idx="100">
                  <c:v>5.1899999999999977</c:v>
                </c:pt>
                <c:pt idx="101">
                  <c:v>2.6299999999999955</c:v>
                </c:pt>
                <c:pt idx="102">
                  <c:v>2.75</c:v>
                </c:pt>
                <c:pt idx="103">
                  <c:v>1.5800000000000125</c:v>
                </c:pt>
                <c:pt idx="104">
                  <c:v>1.8799999999999955</c:v>
                </c:pt>
                <c:pt idx="105">
                  <c:v>4.3400000000000034</c:v>
                </c:pt>
                <c:pt idx="106">
                  <c:v>2.1200000000000045</c:v>
                </c:pt>
                <c:pt idx="107">
                  <c:v>12.699999999999989</c:v>
                </c:pt>
                <c:pt idx="108">
                  <c:v>13.779999999999973</c:v>
                </c:pt>
                <c:pt idx="109">
                  <c:v>12.219999999999999</c:v>
                </c:pt>
                <c:pt idx="110">
                  <c:v>4.0900000000000034</c:v>
                </c:pt>
                <c:pt idx="111">
                  <c:v>6.6200000000000045</c:v>
                </c:pt>
                <c:pt idx="112">
                  <c:v>2.2200000000000273</c:v>
                </c:pt>
                <c:pt idx="113">
                  <c:v>2.6000000000000227</c:v>
                </c:pt>
                <c:pt idx="114">
                  <c:v>4.1399999999999864</c:v>
                </c:pt>
                <c:pt idx="115">
                  <c:v>1.4600000000000364</c:v>
                </c:pt>
                <c:pt idx="116">
                  <c:v>1.5400000000000205</c:v>
                </c:pt>
                <c:pt idx="117">
                  <c:v>1.8500000000000227</c:v>
                </c:pt>
                <c:pt idx="118">
                  <c:v>2.5699999999999932</c:v>
                </c:pt>
                <c:pt idx="119">
                  <c:v>1.8700000000000045</c:v>
                </c:pt>
                <c:pt idx="120">
                  <c:v>3.9800000000000182</c:v>
                </c:pt>
                <c:pt idx="121">
                  <c:v>2.839999999999975</c:v>
                </c:pt>
                <c:pt idx="122">
                  <c:v>8.8999999999999773</c:v>
                </c:pt>
                <c:pt idx="123">
                  <c:v>3.0699999999999932</c:v>
                </c:pt>
                <c:pt idx="124">
                  <c:v>3.0400000000000205</c:v>
                </c:pt>
                <c:pt idx="125">
                  <c:v>1.5500000000000114</c:v>
                </c:pt>
                <c:pt idx="126">
                  <c:v>2</c:v>
                </c:pt>
                <c:pt idx="127">
                  <c:v>3.9399999999999977</c:v>
                </c:pt>
                <c:pt idx="128">
                  <c:v>2.2300000000000182</c:v>
                </c:pt>
                <c:pt idx="129">
                  <c:v>1.5199999999999818</c:v>
                </c:pt>
                <c:pt idx="130">
                  <c:v>2.6800000000000068</c:v>
                </c:pt>
                <c:pt idx="131">
                  <c:v>1.8499999999999659</c:v>
                </c:pt>
                <c:pt idx="132">
                  <c:v>1.8700000000000045</c:v>
                </c:pt>
                <c:pt idx="133">
                  <c:v>3.6699999999999591</c:v>
                </c:pt>
                <c:pt idx="134">
                  <c:v>5.4700000000000273</c:v>
                </c:pt>
                <c:pt idx="135">
                  <c:v>2.3799999999999955</c:v>
                </c:pt>
                <c:pt idx="136">
                  <c:v>2.3799999999999955</c:v>
                </c:pt>
                <c:pt idx="137">
                  <c:v>1.75</c:v>
                </c:pt>
                <c:pt idx="138">
                  <c:v>3.7199999999999704</c:v>
                </c:pt>
                <c:pt idx="139">
                  <c:v>3.4800000000000182</c:v>
                </c:pt>
                <c:pt idx="140">
                  <c:v>2.8799999999999955</c:v>
                </c:pt>
                <c:pt idx="141">
                  <c:v>5.3899999999999864</c:v>
                </c:pt>
                <c:pt idx="142">
                  <c:v>2.0299999999999727</c:v>
                </c:pt>
                <c:pt idx="143">
                  <c:v>3.0200000000000387</c:v>
                </c:pt>
                <c:pt idx="144">
                  <c:v>4.75</c:v>
                </c:pt>
                <c:pt idx="145">
                  <c:v>2.0999999999999659</c:v>
                </c:pt>
                <c:pt idx="146">
                  <c:v>9.5600000000000023</c:v>
                </c:pt>
                <c:pt idx="147">
                  <c:v>1.2899999999999636</c:v>
                </c:pt>
                <c:pt idx="148">
                  <c:v>6.1000000000000227</c:v>
                </c:pt>
                <c:pt idx="149">
                  <c:v>1.7799999999999727</c:v>
                </c:pt>
                <c:pt idx="150">
                  <c:v>6.4399999999999977</c:v>
                </c:pt>
                <c:pt idx="151">
                  <c:v>5.7400000000000091</c:v>
                </c:pt>
                <c:pt idx="152">
                  <c:v>2.2599999999999909</c:v>
                </c:pt>
                <c:pt idx="153">
                  <c:v>2.4300000000000068</c:v>
                </c:pt>
                <c:pt idx="154">
                  <c:v>1.5199999999999818</c:v>
                </c:pt>
                <c:pt idx="155">
                  <c:v>2.5500000000000114</c:v>
                </c:pt>
                <c:pt idx="156">
                  <c:v>2.8499999999999659</c:v>
                </c:pt>
                <c:pt idx="157">
                  <c:v>1.3999999999999773</c:v>
                </c:pt>
                <c:pt idx="158">
                  <c:v>3.839999999999975</c:v>
                </c:pt>
                <c:pt idx="159">
                  <c:v>1.5800000000000409</c:v>
                </c:pt>
                <c:pt idx="160">
                  <c:v>1.8700000000000045</c:v>
                </c:pt>
                <c:pt idx="161">
                  <c:v>1.3199999999999932</c:v>
                </c:pt>
                <c:pt idx="162">
                  <c:v>1.410000000000025</c:v>
                </c:pt>
                <c:pt idx="163">
                  <c:v>1.3700000000000045</c:v>
                </c:pt>
                <c:pt idx="164">
                  <c:v>2.3300000000000409</c:v>
                </c:pt>
                <c:pt idx="165">
                  <c:v>1.2600000000000477</c:v>
                </c:pt>
                <c:pt idx="166">
                  <c:v>1.7199999999999704</c:v>
                </c:pt>
                <c:pt idx="167">
                  <c:v>2.2200000000000273</c:v>
                </c:pt>
                <c:pt idx="168">
                  <c:v>1.8700000000000045</c:v>
                </c:pt>
                <c:pt idx="169">
                  <c:v>3.9800000000000182</c:v>
                </c:pt>
                <c:pt idx="170">
                  <c:v>0.94999999999998863</c:v>
                </c:pt>
                <c:pt idx="171">
                  <c:v>2.7200000000000273</c:v>
                </c:pt>
                <c:pt idx="172">
                  <c:v>2.0900000000000318</c:v>
                </c:pt>
                <c:pt idx="173">
                  <c:v>3.3799999999999955</c:v>
                </c:pt>
                <c:pt idx="174">
                  <c:v>1.9599999999999795</c:v>
                </c:pt>
                <c:pt idx="175">
                  <c:v>2.7099999999999795</c:v>
                </c:pt>
                <c:pt idx="176">
                  <c:v>2.6000000000000227</c:v>
                </c:pt>
                <c:pt idx="177">
                  <c:v>4.9399999999999977</c:v>
                </c:pt>
                <c:pt idx="178">
                  <c:v>2.0400000000000205</c:v>
                </c:pt>
                <c:pt idx="179">
                  <c:v>1.1499999999999773</c:v>
                </c:pt>
                <c:pt idx="180">
                  <c:v>1.2700000000000387</c:v>
                </c:pt>
                <c:pt idx="181">
                  <c:v>2.3199999999999932</c:v>
                </c:pt>
                <c:pt idx="182">
                  <c:v>2.3199999999999932</c:v>
                </c:pt>
                <c:pt idx="183">
                  <c:v>3.9499999999999886</c:v>
                </c:pt>
                <c:pt idx="184">
                  <c:v>2.6899999999999977</c:v>
                </c:pt>
                <c:pt idx="185">
                  <c:v>1.3799999999999955</c:v>
                </c:pt>
                <c:pt idx="186">
                  <c:v>1.9200000000000159</c:v>
                </c:pt>
                <c:pt idx="187">
                  <c:v>2.5300000000000296</c:v>
                </c:pt>
                <c:pt idx="188">
                  <c:v>1.1499999999999773</c:v>
                </c:pt>
                <c:pt idx="189">
                  <c:v>10.79000000000002</c:v>
                </c:pt>
                <c:pt idx="190">
                  <c:v>1.8199999999999932</c:v>
                </c:pt>
                <c:pt idx="191">
                  <c:v>4.9200000000000159</c:v>
                </c:pt>
                <c:pt idx="192">
                  <c:v>5.1599999999999682</c:v>
                </c:pt>
                <c:pt idx="193">
                  <c:v>5.5</c:v>
                </c:pt>
                <c:pt idx="194">
                  <c:v>3.1899999999999977</c:v>
                </c:pt>
                <c:pt idx="195">
                  <c:v>3.7599999999999909</c:v>
                </c:pt>
                <c:pt idx="196">
                  <c:v>1.9900000000000091</c:v>
                </c:pt>
                <c:pt idx="197">
                  <c:v>10.189999999999998</c:v>
                </c:pt>
                <c:pt idx="198">
                  <c:v>2.9900000000000091</c:v>
                </c:pt>
                <c:pt idx="199">
                  <c:v>2.7599999999999909</c:v>
                </c:pt>
                <c:pt idx="200">
                  <c:v>3.8299999999999841</c:v>
                </c:pt>
                <c:pt idx="201">
                  <c:v>3.0500000000000114</c:v>
                </c:pt>
                <c:pt idx="202">
                  <c:v>4.4900000000000091</c:v>
                </c:pt>
                <c:pt idx="203">
                  <c:v>4.5500000000000114</c:v>
                </c:pt>
                <c:pt idx="204">
                  <c:v>4.5</c:v>
                </c:pt>
                <c:pt idx="205">
                  <c:v>2.5500000000000114</c:v>
                </c:pt>
                <c:pt idx="206">
                  <c:v>1.8599999999999568</c:v>
                </c:pt>
                <c:pt idx="207">
                  <c:v>6</c:v>
                </c:pt>
                <c:pt idx="208">
                  <c:v>3.9300000000000068</c:v>
                </c:pt>
                <c:pt idx="209">
                  <c:v>3.7900000000000205</c:v>
                </c:pt>
                <c:pt idx="210">
                  <c:v>2.160000000000025</c:v>
                </c:pt>
                <c:pt idx="211">
                  <c:v>3.5900000000000318</c:v>
                </c:pt>
                <c:pt idx="212">
                  <c:v>2.8500000000000227</c:v>
                </c:pt>
                <c:pt idx="213">
                  <c:v>7.660000000000025</c:v>
                </c:pt>
                <c:pt idx="214">
                  <c:v>4.2900000000000205</c:v>
                </c:pt>
                <c:pt idx="215">
                  <c:v>3.7199999999999704</c:v>
                </c:pt>
                <c:pt idx="216">
                  <c:v>3.9799999999999613</c:v>
                </c:pt>
                <c:pt idx="217">
                  <c:v>2.3100000000000023</c:v>
                </c:pt>
                <c:pt idx="218">
                  <c:v>4.5500000000000114</c:v>
                </c:pt>
                <c:pt idx="219">
                  <c:v>6.1800000000000068</c:v>
                </c:pt>
                <c:pt idx="220">
                  <c:v>5.9900000000000091</c:v>
                </c:pt>
                <c:pt idx="221">
                  <c:v>9.8999999999999773</c:v>
                </c:pt>
                <c:pt idx="222">
                  <c:v>3.8299999999999841</c:v>
                </c:pt>
                <c:pt idx="223">
                  <c:v>3.6100000000000136</c:v>
                </c:pt>
                <c:pt idx="224">
                  <c:v>4.4300000000000068</c:v>
                </c:pt>
                <c:pt idx="225">
                  <c:v>6.2799999999999727</c:v>
                </c:pt>
                <c:pt idx="226">
                  <c:v>2.4900000000000091</c:v>
                </c:pt>
                <c:pt idx="227">
                  <c:v>4.0900000000000318</c:v>
                </c:pt>
                <c:pt idx="228">
                  <c:v>2.9900000000000091</c:v>
                </c:pt>
                <c:pt idx="229">
                  <c:v>6.7800000000000296</c:v>
                </c:pt>
                <c:pt idx="230">
                  <c:v>3.5600000000000023</c:v>
                </c:pt>
                <c:pt idx="231">
                  <c:v>4.4900000000000091</c:v>
                </c:pt>
                <c:pt idx="232">
                  <c:v>1.9799999999999613</c:v>
                </c:pt>
                <c:pt idx="233">
                  <c:v>2</c:v>
                </c:pt>
                <c:pt idx="234">
                  <c:v>5.7299999999999613</c:v>
                </c:pt>
                <c:pt idx="235">
                  <c:v>2.9499999999999886</c:v>
                </c:pt>
                <c:pt idx="236">
                  <c:v>2.3000000000000114</c:v>
                </c:pt>
                <c:pt idx="237">
                  <c:v>2.6699999999999591</c:v>
                </c:pt>
                <c:pt idx="238">
                  <c:v>2.9800000000000182</c:v>
                </c:pt>
                <c:pt idx="239">
                  <c:v>3.2300000000000182</c:v>
                </c:pt>
                <c:pt idx="240">
                  <c:v>6.4900000000000091</c:v>
                </c:pt>
                <c:pt idx="241">
                  <c:v>2.089999999999975</c:v>
                </c:pt>
                <c:pt idx="242">
                  <c:v>4.089999999999975</c:v>
                </c:pt>
                <c:pt idx="243">
                  <c:v>2.8400000000000318</c:v>
                </c:pt>
                <c:pt idx="244">
                  <c:v>10.199999999999989</c:v>
                </c:pt>
                <c:pt idx="245">
                  <c:v>5.6200000000000045</c:v>
                </c:pt>
                <c:pt idx="246">
                  <c:v>4.4499999999999886</c:v>
                </c:pt>
                <c:pt idx="247">
                  <c:v>2.2599999999999909</c:v>
                </c:pt>
                <c:pt idx="248">
                  <c:v>12.300000000000011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7-47B8-9DF0-A7F6FEB5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395247"/>
        <c:axId val="501393327"/>
      </c:barChart>
      <c:catAx>
        <c:axId val="5013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3327"/>
        <c:crosses val="autoZero"/>
        <c:auto val="1"/>
        <c:lblAlgn val="ctr"/>
        <c:lblOffset val="100"/>
        <c:noMultiLvlLbl val="0"/>
      </c:catAx>
      <c:valAx>
        <c:axId val="5013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PROJECT.xlsx]Volume Analysis!PivotTable3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tx1"/>
                </a:solidFill>
              </a:rPr>
              <a:t>Volumne</a:t>
            </a:r>
            <a:r>
              <a:rPr lang="en-US" sz="2800" b="1" baseline="0">
                <a:solidFill>
                  <a:schemeClr val="tx1"/>
                </a:solidFill>
              </a:rPr>
              <a:t> Analysis</a:t>
            </a:r>
            <a:endParaRPr lang="en-US" sz="2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'Volume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'Volume Analysis'!$A$4:$A$253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'Volume Analysis'!$B$4:$B$253</c:f>
              <c:numCache>
                <c:formatCode>General</c:formatCode>
                <c:ptCount val="249"/>
                <c:pt idx="0">
                  <c:v>4385669</c:v>
                </c:pt>
                <c:pt idx="1">
                  <c:v>2495578</c:v>
                </c:pt>
                <c:pt idx="2">
                  <c:v>4342820</c:v>
                </c:pt>
                <c:pt idx="3">
                  <c:v>3301679</c:v>
                </c:pt>
                <c:pt idx="4">
                  <c:v>2724450</c:v>
                </c:pt>
                <c:pt idx="5">
                  <c:v>2253252</c:v>
                </c:pt>
                <c:pt idx="6">
                  <c:v>2592068</c:v>
                </c:pt>
                <c:pt idx="7">
                  <c:v>3017800</c:v>
                </c:pt>
                <c:pt idx="8">
                  <c:v>3109332</c:v>
                </c:pt>
                <c:pt idx="9">
                  <c:v>2263399</c:v>
                </c:pt>
                <c:pt idx="10">
                  <c:v>2557090</c:v>
                </c:pt>
                <c:pt idx="11">
                  <c:v>2228747</c:v>
                </c:pt>
                <c:pt idx="12">
                  <c:v>3829943</c:v>
                </c:pt>
                <c:pt idx="13">
                  <c:v>3098957</c:v>
                </c:pt>
                <c:pt idx="14">
                  <c:v>3055350</c:v>
                </c:pt>
                <c:pt idx="15">
                  <c:v>6128145</c:v>
                </c:pt>
                <c:pt idx="16">
                  <c:v>6170369</c:v>
                </c:pt>
                <c:pt idx="17">
                  <c:v>2714133</c:v>
                </c:pt>
                <c:pt idx="18">
                  <c:v>1562643</c:v>
                </c:pt>
                <c:pt idx="19">
                  <c:v>5382816</c:v>
                </c:pt>
                <c:pt idx="20">
                  <c:v>2914009</c:v>
                </c:pt>
                <c:pt idx="21">
                  <c:v>2328302</c:v>
                </c:pt>
                <c:pt idx="22">
                  <c:v>2671344</c:v>
                </c:pt>
                <c:pt idx="23">
                  <c:v>3429480</c:v>
                </c:pt>
                <c:pt idx="24">
                  <c:v>1870884</c:v>
                </c:pt>
                <c:pt idx="25">
                  <c:v>3203160</c:v>
                </c:pt>
                <c:pt idx="26">
                  <c:v>4954136</c:v>
                </c:pt>
                <c:pt idx="27">
                  <c:v>2862183</c:v>
                </c:pt>
                <c:pt idx="28">
                  <c:v>1690100</c:v>
                </c:pt>
                <c:pt idx="29">
                  <c:v>2235426</c:v>
                </c:pt>
                <c:pt idx="30">
                  <c:v>3757539</c:v>
                </c:pt>
                <c:pt idx="31">
                  <c:v>1752604</c:v>
                </c:pt>
                <c:pt idx="32">
                  <c:v>3449448</c:v>
                </c:pt>
                <c:pt idx="33">
                  <c:v>1615065</c:v>
                </c:pt>
                <c:pt idx="34">
                  <c:v>3343750</c:v>
                </c:pt>
                <c:pt idx="35">
                  <c:v>1820990</c:v>
                </c:pt>
                <c:pt idx="36">
                  <c:v>4134646</c:v>
                </c:pt>
                <c:pt idx="37">
                  <c:v>2511055</c:v>
                </c:pt>
                <c:pt idx="38">
                  <c:v>2109871</c:v>
                </c:pt>
                <c:pt idx="39">
                  <c:v>3326839</c:v>
                </c:pt>
                <c:pt idx="40">
                  <c:v>2973123</c:v>
                </c:pt>
                <c:pt idx="41">
                  <c:v>2414813</c:v>
                </c:pt>
                <c:pt idx="42">
                  <c:v>1931771</c:v>
                </c:pt>
                <c:pt idx="43">
                  <c:v>2412089</c:v>
                </c:pt>
                <c:pt idx="44">
                  <c:v>2553115</c:v>
                </c:pt>
                <c:pt idx="45">
                  <c:v>3210232</c:v>
                </c:pt>
                <c:pt idx="46">
                  <c:v>2174184</c:v>
                </c:pt>
                <c:pt idx="47">
                  <c:v>353231</c:v>
                </c:pt>
                <c:pt idx="48">
                  <c:v>3278496</c:v>
                </c:pt>
                <c:pt idx="49">
                  <c:v>1909620</c:v>
                </c:pt>
                <c:pt idx="50">
                  <c:v>2452874</c:v>
                </c:pt>
                <c:pt idx="51">
                  <c:v>2481075</c:v>
                </c:pt>
                <c:pt idx="52">
                  <c:v>2665347</c:v>
                </c:pt>
                <c:pt idx="53">
                  <c:v>3423643</c:v>
                </c:pt>
                <c:pt idx="54">
                  <c:v>6405176</c:v>
                </c:pt>
                <c:pt idx="55">
                  <c:v>5265364</c:v>
                </c:pt>
                <c:pt idx="56">
                  <c:v>4300512</c:v>
                </c:pt>
                <c:pt idx="57">
                  <c:v>2498791</c:v>
                </c:pt>
                <c:pt idx="58">
                  <c:v>5084257</c:v>
                </c:pt>
                <c:pt idx="59">
                  <c:v>3185502</c:v>
                </c:pt>
                <c:pt idx="60">
                  <c:v>2700220</c:v>
                </c:pt>
                <c:pt idx="61">
                  <c:v>2791975</c:v>
                </c:pt>
                <c:pt idx="62">
                  <c:v>2081929</c:v>
                </c:pt>
                <c:pt idx="63">
                  <c:v>2872065</c:v>
                </c:pt>
                <c:pt idx="64">
                  <c:v>6478348</c:v>
                </c:pt>
                <c:pt idx="65">
                  <c:v>3790598</c:v>
                </c:pt>
                <c:pt idx="66">
                  <c:v>3149309</c:v>
                </c:pt>
                <c:pt idx="67">
                  <c:v>3198165</c:v>
                </c:pt>
                <c:pt idx="68">
                  <c:v>4608393</c:v>
                </c:pt>
                <c:pt idx="69">
                  <c:v>3465548</c:v>
                </c:pt>
                <c:pt idx="70">
                  <c:v>3969874</c:v>
                </c:pt>
                <c:pt idx="71">
                  <c:v>2377677</c:v>
                </c:pt>
                <c:pt idx="72">
                  <c:v>1965414</c:v>
                </c:pt>
                <c:pt idx="73">
                  <c:v>4396942</c:v>
                </c:pt>
                <c:pt idx="74">
                  <c:v>6430760</c:v>
                </c:pt>
                <c:pt idx="75">
                  <c:v>3797719</c:v>
                </c:pt>
                <c:pt idx="76">
                  <c:v>5926321</c:v>
                </c:pt>
                <c:pt idx="77">
                  <c:v>5776197</c:v>
                </c:pt>
                <c:pt idx="78">
                  <c:v>2726803</c:v>
                </c:pt>
                <c:pt idx="79">
                  <c:v>3366922</c:v>
                </c:pt>
                <c:pt idx="80">
                  <c:v>2884108</c:v>
                </c:pt>
                <c:pt idx="81">
                  <c:v>2917065</c:v>
                </c:pt>
                <c:pt idx="82">
                  <c:v>2966668</c:v>
                </c:pt>
                <c:pt idx="83">
                  <c:v>2488639</c:v>
                </c:pt>
                <c:pt idx="84">
                  <c:v>4222247</c:v>
                </c:pt>
                <c:pt idx="85">
                  <c:v>2207630</c:v>
                </c:pt>
                <c:pt idx="86">
                  <c:v>5320196</c:v>
                </c:pt>
                <c:pt idx="87">
                  <c:v>3073791</c:v>
                </c:pt>
                <c:pt idx="88">
                  <c:v>4133952</c:v>
                </c:pt>
                <c:pt idx="89">
                  <c:v>3689202</c:v>
                </c:pt>
                <c:pt idx="90">
                  <c:v>7256780</c:v>
                </c:pt>
                <c:pt idx="91">
                  <c:v>4616640</c:v>
                </c:pt>
                <c:pt idx="92">
                  <c:v>5278644</c:v>
                </c:pt>
                <c:pt idx="93">
                  <c:v>2697896</c:v>
                </c:pt>
                <c:pt idx="94">
                  <c:v>3575694</c:v>
                </c:pt>
                <c:pt idx="95">
                  <c:v>5522327</c:v>
                </c:pt>
                <c:pt idx="96">
                  <c:v>2252484</c:v>
                </c:pt>
                <c:pt idx="97">
                  <c:v>473819</c:v>
                </c:pt>
                <c:pt idx="98">
                  <c:v>2440079</c:v>
                </c:pt>
                <c:pt idx="99">
                  <c:v>2004555</c:v>
                </c:pt>
                <c:pt idx="100">
                  <c:v>4372965</c:v>
                </c:pt>
                <c:pt idx="101">
                  <c:v>3997986</c:v>
                </c:pt>
                <c:pt idx="102">
                  <c:v>4692320</c:v>
                </c:pt>
                <c:pt idx="103">
                  <c:v>3948285</c:v>
                </c:pt>
                <c:pt idx="104">
                  <c:v>9056708</c:v>
                </c:pt>
                <c:pt idx="105">
                  <c:v>11938743</c:v>
                </c:pt>
                <c:pt idx="106">
                  <c:v>9390922</c:v>
                </c:pt>
                <c:pt idx="107">
                  <c:v>12024096</c:v>
                </c:pt>
                <c:pt idx="108">
                  <c:v>32496763</c:v>
                </c:pt>
                <c:pt idx="109">
                  <c:v>12906944</c:v>
                </c:pt>
                <c:pt idx="110">
                  <c:v>10376673</c:v>
                </c:pt>
                <c:pt idx="111">
                  <c:v>10360501</c:v>
                </c:pt>
                <c:pt idx="112">
                  <c:v>6736253</c:v>
                </c:pt>
                <c:pt idx="113">
                  <c:v>5202122</c:v>
                </c:pt>
                <c:pt idx="114">
                  <c:v>4455590</c:v>
                </c:pt>
                <c:pt idx="115">
                  <c:v>3390549</c:v>
                </c:pt>
                <c:pt idx="116">
                  <c:v>3245931</c:v>
                </c:pt>
                <c:pt idx="117">
                  <c:v>3818320</c:v>
                </c:pt>
                <c:pt idx="118">
                  <c:v>3672586</c:v>
                </c:pt>
                <c:pt idx="119">
                  <c:v>3072246</c:v>
                </c:pt>
                <c:pt idx="120">
                  <c:v>2541648</c:v>
                </c:pt>
                <c:pt idx="121">
                  <c:v>3509413</c:v>
                </c:pt>
                <c:pt idx="122">
                  <c:v>3082603</c:v>
                </c:pt>
                <c:pt idx="123">
                  <c:v>4730569</c:v>
                </c:pt>
                <c:pt idx="124">
                  <c:v>4384721</c:v>
                </c:pt>
                <c:pt idx="125">
                  <c:v>3080540</c:v>
                </c:pt>
                <c:pt idx="126">
                  <c:v>2611003</c:v>
                </c:pt>
                <c:pt idx="127">
                  <c:v>3063439</c:v>
                </c:pt>
                <c:pt idx="128">
                  <c:v>2095570</c:v>
                </c:pt>
                <c:pt idx="129">
                  <c:v>2563485</c:v>
                </c:pt>
                <c:pt idx="130">
                  <c:v>3971873</c:v>
                </c:pt>
                <c:pt idx="131">
                  <c:v>2632351</c:v>
                </c:pt>
                <c:pt idx="132">
                  <c:v>2627020</c:v>
                </c:pt>
                <c:pt idx="133">
                  <c:v>3795056</c:v>
                </c:pt>
                <c:pt idx="134">
                  <c:v>1888571</c:v>
                </c:pt>
                <c:pt idx="135">
                  <c:v>3530285</c:v>
                </c:pt>
                <c:pt idx="136">
                  <c:v>2427339</c:v>
                </c:pt>
                <c:pt idx="137">
                  <c:v>1824955</c:v>
                </c:pt>
                <c:pt idx="138">
                  <c:v>3867728</c:v>
                </c:pt>
                <c:pt idx="139">
                  <c:v>3324928</c:v>
                </c:pt>
                <c:pt idx="140">
                  <c:v>3006223</c:v>
                </c:pt>
                <c:pt idx="141">
                  <c:v>4876326</c:v>
                </c:pt>
                <c:pt idx="142">
                  <c:v>2548487</c:v>
                </c:pt>
                <c:pt idx="143">
                  <c:v>2319944</c:v>
                </c:pt>
                <c:pt idx="144">
                  <c:v>3223740</c:v>
                </c:pt>
                <c:pt idx="145">
                  <c:v>4617813</c:v>
                </c:pt>
                <c:pt idx="146">
                  <c:v>2437790</c:v>
                </c:pt>
                <c:pt idx="147">
                  <c:v>2269854</c:v>
                </c:pt>
                <c:pt idx="148">
                  <c:v>2168947</c:v>
                </c:pt>
                <c:pt idx="149">
                  <c:v>4084372</c:v>
                </c:pt>
                <c:pt idx="150">
                  <c:v>13751283</c:v>
                </c:pt>
                <c:pt idx="151">
                  <c:v>6302805</c:v>
                </c:pt>
                <c:pt idx="152">
                  <c:v>3838129</c:v>
                </c:pt>
                <c:pt idx="153">
                  <c:v>4551976</c:v>
                </c:pt>
                <c:pt idx="154">
                  <c:v>2441768</c:v>
                </c:pt>
                <c:pt idx="155">
                  <c:v>2920334</c:v>
                </c:pt>
                <c:pt idx="156">
                  <c:v>2549565</c:v>
                </c:pt>
                <c:pt idx="157">
                  <c:v>2010384</c:v>
                </c:pt>
                <c:pt idx="158">
                  <c:v>3604925</c:v>
                </c:pt>
                <c:pt idx="159">
                  <c:v>3056786</c:v>
                </c:pt>
                <c:pt idx="160">
                  <c:v>2983519</c:v>
                </c:pt>
                <c:pt idx="161">
                  <c:v>2775651</c:v>
                </c:pt>
                <c:pt idx="162">
                  <c:v>2065644</c:v>
                </c:pt>
                <c:pt idx="163">
                  <c:v>2028374</c:v>
                </c:pt>
                <c:pt idx="164">
                  <c:v>5516458</c:v>
                </c:pt>
                <c:pt idx="165">
                  <c:v>2003702</c:v>
                </c:pt>
                <c:pt idx="166">
                  <c:v>2895486</c:v>
                </c:pt>
                <c:pt idx="167">
                  <c:v>3033605</c:v>
                </c:pt>
                <c:pt idx="168">
                  <c:v>3094823</c:v>
                </c:pt>
                <c:pt idx="169">
                  <c:v>3219489</c:v>
                </c:pt>
                <c:pt idx="170">
                  <c:v>1419607</c:v>
                </c:pt>
                <c:pt idx="171">
                  <c:v>3292407</c:v>
                </c:pt>
                <c:pt idx="172">
                  <c:v>2636615</c:v>
                </c:pt>
                <c:pt idx="173">
                  <c:v>4557515</c:v>
                </c:pt>
                <c:pt idx="174">
                  <c:v>4745366</c:v>
                </c:pt>
                <c:pt idx="175">
                  <c:v>1989349</c:v>
                </c:pt>
                <c:pt idx="176">
                  <c:v>2708614</c:v>
                </c:pt>
                <c:pt idx="177">
                  <c:v>5102965</c:v>
                </c:pt>
                <c:pt idx="178">
                  <c:v>3190792</c:v>
                </c:pt>
                <c:pt idx="179">
                  <c:v>1735697</c:v>
                </c:pt>
                <c:pt idx="180">
                  <c:v>1608792</c:v>
                </c:pt>
                <c:pt idx="181">
                  <c:v>3653989</c:v>
                </c:pt>
                <c:pt idx="182">
                  <c:v>3644271</c:v>
                </c:pt>
                <c:pt idx="183">
                  <c:v>4783991</c:v>
                </c:pt>
                <c:pt idx="184">
                  <c:v>10001956</c:v>
                </c:pt>
                <c:pt idx="185">
                  <c:v>2246891</c:v>
                </c:pt>
                <c:pt idx="186">
                  <c:v>2051116</c:v>
                </c:pt>
                <c:pt idx="187">
                  <c:v>12493484</c:v>
                </c:pt>
                <c:pt idx="188">
                  <c:v>2748665</c:v>
                </c:pt>
                <c:pt idx="189">
                  <c:v>6402198</c:v>
                </c:pt>
                <c:pt idx="190">
                  <c:v>5076492</c:v>
                </c:pt>
                <c:pt idx="191">
                  <c:v>14022327</c:v>
                </c:pt>
                <c:pt idx="192">
                  <c:v>11510706</c:v>
                </c:pt>
                <c:pt idx="193">
                  <c:v>10673683</c:v>
                </c:pt>
                <c:pt idx="194">
                  <c:v>6795305</c:v>
                </c:pt>
                <c:pt idx="195">
                  <c:v>5937406</c:v>
                </c:pt>
                <c:pt idx="196">
                  <c:v>3029027</c:v>
                </c:pt>
                <c:pt idx="197">
                  <c:v>2633798</c:v>
                </c:pt>
                <c:pt idx="198">
                  <c:v>2561956</c:v>
                </c:pt>
                <c:pt idx="199">
                  <c:v>2761766</c:v>
                </c:pt>
                <c:pt idx="200">
                  <c:v>3740046</c:v>
                </c:pt>
                <c:pt idx="201">
                  <c:v>4321550</c:v>
                </c:pt>
                <c:pt idx="202">
                  <c:v>5554110</c:v>
                </c:pt>
                <c:pt idx="203">
                  <c:v>3907822</c:v>
                </c:pt>
                <c:pt idx="204">
                  <c:v>6822604</c:v>
                </c:pt>
                <c:pt idx="205">
                  <c:v>4257913</c:v>
                </c:pt>
                <c:pt idx="206">
                  <c:v>4052229</c:v>
                </c:pt>
                <c:pt idx="207">
                  <c:v>7731361</c:v>
                </c:pt>
                <c:pt idx="208">
                  <c:v>3506121</c:v>
                </c:pt>
                <c:pt idx="209">
                  <c:v>3287228</c:v>
                </c:pt>
                <c:pt idx="210">
                  <c:v>3688258</c:v>
                </c:pt>
                <c:pt idx="211">
                  <c:v>4258360</c:v>
                </c:pt>
                <c:pt idx="212">
                  <c:v>1875788</c:v>
                </c:pt>
                <c:pt idx="213">
                  <c:v>11591641</c:v>
                </c:pt>
                <c:pt idx="214">
                  <c:v>6535461</c:v>
                </c:pt>
                <c:pt idx="215">
                  <c:v>5400702</c:v>
                </c:pt>
                <c:pt idx="216">
                  <c:v>6401638</c:v>
                </c:pt>
                <c:pt idx="217">
                  <c:v>3450036</c:v>
                </c:pt>
                <c:pt idx="218">
                  <c:v>2992617</c:v>
                </c:pt>
                <c:pt idx="219">
                  <c:v>5341383</c:v>
                </c:pt>
                <c:pt idx="220">
                  <c:v>8889949</c:v>
                </c:pt>
                <c:pt idx="221">
                  <c:v>5120603</c:v>
                </c:pt>
                <c:pt idx="222">
                  <c:v>8197295</c:v>
                </c:pt>
                <c:pt idx="223">
                  <c:v>4609280</c:v>
                </c:pt>
                <c:pt idx="224">
                  <c:v>6590027</c:v>
                </c:pt>
                <c:pt idx="225">
                  <c:v>4698150</c:v>
                </c:pt>
                <c:pt idx="226">
                  <c:v>5638169</c:v>
                </c:pt>
                <c:pt idx="227">
                  <c:v>2784763</c:v>
                </c:pt>
                <c:pt idx="228">
                  <c:v>2965669</c:v>
                </c:pt>
                <c:pt idx="229">
                  <c:v>7297078</c:v>
                </c:pt>
                <c:pt idx="230">
                  <c:v>2914887</c:v>
                </c:pt>
                <c:pt idx="231">
                  <c:v>3658932</c:v>
                </c:pt>
                <c:pt idx="232">
                  <c:v>4476267</c:v>
                </c:pt>
                <c:pt idx="233">
                  <c:v>4346149</c:v>
                </c:pt>
                <c:pt idx="234">
                  <c:v>9175178</c:v>
                </c:pt>
                <c:pt idx="235">
                  <c:v>2961505</c:v>
                </c:pt>
                <c:pt idx="236">
                  <c:v>2967859</c:v>
                </c:pt>
                <c:pt idx="237">
                  <c:v>3415307</c:v>
                </c:pt>
                <c:pt idx="238">
                  <c:v>2833637</c:v>
                </c:pt>
                <c:pt idx="239">
                  <c:v>1908359</c:v>
                </c:pt>
                <c:pt idx="240">
                  <c:v>7700562</c:v>
                </c:pt>
                <c:pt idx="241">
                  <c:v>2865850</c:v>
                </c:pt>
                <c:pt idx="242">
                  <c:v>6074128</c:v>
                </c:pt>
                <c:pt idx="243">
                  <c:v>3250492</c:v>
                </c:pt>
                <c:pt idx="244">
                  <c:v>5761931</c:v>
                </c:pt>
                <c:pt idx="245">
                  <c:v>8707518</c:v>
                </c:pt>
                <c:pt idx="246">
                  <c:v>3259504</c:v>
                </c:pt>
                <c:pt idx="247">
                  <c:v>2225487</c:v>
                </c:pt>
                <c:pt idx="248">
                  <c:v>2230343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3-4240-B0F9-F21EDF69C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270079"/>
        <c:axId val="1424884143"/>
      </c:barChart>
      <c:catAx>
        <c:axId val="13227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84143"/>
        <c:crosses val="autoZero"/>
        <c:auto val="1"/>
        <c:lblAlgn val="ctr"/>
        <c:lblOffset val="100"/>
        <c:noMultiLvlLbl val="0"/>
      </c:catAx>
      <c:valAx>
        <c:axId val="142488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PROJECT.xlsx]Sheet11!PivotTable5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Bullish</a:t>
            </a:r>
            <a:r>
              <a:rPr lang="en-IN" sz="2000" baseline="0"/>
              <a:t>: High &amp; close, open &amp; close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Sheet11!$D$3</c:f>
              <c:strCache>
                <c:ptCount val="1"/>
                <c:pt idx="0">
                  <c:v>Sum of OPEN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Sheet11!$D$4:$D$253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</c:v>
                </c:pt>
                <c:pt idx="2">
                  <c:v>247.35</c:v>
                </c:pt>
                <c:pt idx="3">
                  <c:v>240.99</c:v>
                </c:pt>
                <c:pt idx="4">
                  <c:v>241</c:v>
                </c:pt>
                <c:pt idx="5">
                  <c:v>240</c:v>
                </c:pt>
                <c:pt idx="6">
                  <c:v>237.7</c:v>
                </c:pt>
                <c:pt idx="7">
                  <c:v>239.8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239.01</c:v>
                </c:pt>
                <c:pt idx="13">
                  <c:v>241.73</c:v>
                </c:pt>
                <c:pt idx="14">
                  <c:v>244.6</c:v>
                </c:pt>
                <c:pt idx="15">
                  <c:v>240.99</c:v>
                </c:pt>
                <c:pt idx="16">
                  <c:v>237.99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235.68</c:v>
                </c:pt>
                <c:pt idx="21">
                  <c:v>238</c:v>
                </c:pt>
                <c:pt idx="22">
                  <c:v>238</c:v>
                </c:pt>
                <c:pt idx="23">
                  <c:v>241.99</c:v>
                </c:pt>
                <c:pt idx="24">
                  <c:v>238.78</c:v>
                </c:pt>
                <c:pt idx="25">
                  <c:v>241.99</c:v>
                </c:pt>
                <c:pt idx="26">
                  <c:v>243.4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242.35</c:v>
                </c:pt>
                <c:pt idx="31">
                  <c:v>240.9</c:v>
                </c:pt>
                <c:pt idx="32">
                  <c:v>241</c:v>
                </c:pt>
                <c:pt idx="33">
                  <c:v>246.5</c:v>
                </c:pt>
                <c:pt idx="34">
                  <c:v>239.9</c:v>
                </c:pt>
                <c:pt idx="35">
                  <c:v>242.99</c:v>
                </c:pt>
                <c:pt idx="36">
                  <c:v>244</c:v>
                </c:pt>
                <c:pt idx="37">
                  <c:v>244.5</c:v>
                </c:pt>
                <c:pt idx="38">
                  <c:v>246.99</c:v>
                </c:pt>
                <c:pt idx="39">
                  <c:v>246</c:v>
                </c:pt>
                <c:pt idx="40">
                  <c:v>244.5</c:v>
                </c:pt>
                <c:pt idx="41">
                  <c:v>246.89</c:v>
                </c:pt>
                <c:pt idx="42">
                  <c:v>245.5</c:v>
                </c:pt>
                <c:pt idx="43">
                  <c:v>245</c:v>
                </c:pt>
                <c:pt idx="44">
                  <c:v>242.3</c:v>
                </c:pt>
                <c:pt idx="45">
                  <c:v>244.99</c:v>
                </c:pt>
                <c:pt idx="46">
                  <c:v>244.58</c:v>
                </c:pt>
                <c:pt idx="47">
                  <c:v>247.4</c:v>
                </c:pt>
                <c:pt idx="48">
                  <c:v>248.99</c:v>
                </c:pt>
                <c:pt idx="49">
                  <c:v>248.87</c:v>
                </c:pt>
                <c:pt idx="50">
                  <c:v>248.99</c:v>
                </c:pt>
                <c:pt idx="51">
                  <c:v>248.7</c:v>
                </c:pt>
                <c:pt idx="52">
                  <c:v>248.67</c:v>
                </c:pt>
                <c:pt idx="53">
                  <c:v>248.99</c:v>
                </c:pt>
                <c:pt idx="54">
                  <c:v>248.89</c:v>
                </c:pt>
                <c:pt idx="55">
                  <c:v>244.38</c:v>
                </c:pt>
                <c:pt idx="56">
                  <c:v>244.9</c:v>
                </c:pt>
                <c:pt idx="57">
                  <c:v>251.1</c:v>
                </c:pt>
                <c:pt idx="58">
                  <c:v>243.97</c:v>
                </c:pt>
                <c:pt idx="59">
                  <c:v>242.99</c:v>
                </c:pt>
                <c:pt idx="60">
                  <c:v>243.8</c:v>
                </c:pt>
                <c:pt idx="61">
                  <c:v>244.78</c:v>
                </c:pt>
                <c:pt idx="62">
                  <c:v>243.25</c:v>
                </c:pt>
                <c:pt idx="63">
                  <c:v>247</c:v>
                </c:pt>
                <c:pt idx="64">
                  <c:v>246.1</c:v>
                </c:pt>
                <c:pt idx="65">
                  <c:v>254.35</c:v>
                </c:pt>
                <c:pt idx="66">
                  <c:v>248.97</c:v>
                </c:pt>
                <c:pt idx="67">
                  <c:v>248.99</c:v>
                </c:pt>
                <c:pt idx="68">
                  <c:v>249.59</c:v>
                </c:pt>
                <c:pt idx="69">
                  <c:v>248.11</c:v>
                </c:pt>
                <c:pt idx="70">
                  <c:v>250.47</c:v>
                </c:pt>
                <c:pt idx="71">
                  <c:v>251.8</c:v>
                </c:pt>
                <c:pt idx="72">
                  <c:v>254.69</c:v>
                </c:pt>
                <c:pt idx="73">
                  <c:v>251.99</c:v>
                </c:pt>
                <c:pt idx="74">
                  <c:v>249.48</c:v>
                </c:pt>
                <c:pt idx="75">
                  <c:v>246.99</c:v>
                </c:pt>
                <c:pt idx="76">
                  <c:v>252.9</c:v>
                </c:pt>
                <c:pt idx="77">
                  <c:v>243.48</c:v>
                </c:pt>
                <c:pt idx="78">
                  <c:v>246.09</c:v>
                </c:pt>
                <c:pt idx="79">
                  <c:v>249.99</c:v>
                </c:pt>
                <c:pt idx="80">
                  <c:v>249.75</c:v>
                </c:pt>
                <c:pt idx="81">
                  <c:v>248.99</c:v>
                </c:pt>
                <c:pt idx="82">
                  <c:v>248.58</c:v>
                </c:pt>
                <c:pt idx="83">
                  <c:v>246.3</c:v>
                </c:pt>
                <c:pt idx="84">
                  <c:v>252.99</c:v>
                </c:pt>
                <c:pt idx="85">
                  <c:v>250.99</c:v>
                </c:pt>
                <c:pt idx="86">
                  <c:v>252.57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244.01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247.99</c:v>
                </c:pt>
                <c:pt idx="96">
                  <c:v>249.99</c:v>
                </c:pt>
                <c:pt idx="97">
                  <c:v>250.99</c:v>
                </c:pt>
                <c:pt idx="98">
                  <c:v>247.48</c:v>
                </c:pt>
                <c:pt idx="99">
                  <c:v>250.99</c:v>
                </c:pt>
                <c:pt idx="100">
                  <c:v>251.99</c:v>
                </c:pt>
                <c:pt idx="101">
                  <c:v>254.67</c:v>
                </c:pt>
                <c:pt idx="102">
                  <c:v>254.18</c:v>
                </c:pt>
                <c:pt idx="103">
                  <c:v>255.57</c:v>
                </c:pt>
                <c:pt idx="104">
                  <c:v>253.88</c:v>
                </c:pt>
                <c:pt idx="105">
                  <c:v>253.85</c:v>
                </c:pt>
                <c:pt idx="106">
                  <c:v>251.67</c:v>
                </c:pt>
                <c:pt idx="107">
                  <c:v>258.7</c:v>
                </c:pt>
                <c:pt idx="108">
                  <c:v>259.87</c:v>
                </c:pt>
                <c:pt idx="109">
                  <c:v>253.99</c:v>
                </c:pt>
                <c:pt idx="110">
                  <c:v>252.99</c:v>
                </c:pt>
                <c:pt idx="111">
                  <c:v>253.88</c:v>
                </c:pt>
                <c:pt idx="112">
                  <c:v>259.45</c:v>
                </c:pt>
                <c:pt idx="113">
                  <c:v>258.35000000000002</c:v>
                </c:pt>
                <c:pt idx="114">
                  <c:v>261.99</c:v>
                </c:pt>
                <c:pt idx="115">
                  <c:v>260</c:v>
                </c:pt>
                <c:pt idx="116">
                  <c:v>260.64999999999998</c:v>
                </c:pt>
                <c:pt idx="117">
                  <c:v>260.68</c:v>
                </c:pt>
                <c:pt idx="118">
                  <c:v>262.5</c:v>
                </c:pt>
                <c:pt idx="119">
                  <c:v>261.95</c:v>
                </c:pt>
                <c:pt idx="120">
                  <c:v>263.99</c:v>
                </c:pt>
                <c:pt idx="121">
                  <c:v>260.49</c:v>
                </c:pt>
                <c:pt idx="122">
                  <c:v>262.35000000000002</c:v>
                </c:pt>
                <c:pt idx="123">
                  <c:v>264.77999999999997</c:v>
                </c:pt>
                <c:pt idx="124">
                  <c:v>264.76</c:v>
                </c:pt>
                <c:pt idx="125">
                  <c:v>267.88</c:v>
                </c:pt>
                <c:pt idx="126">
                  <c:v>267.99</c:v>
                </c:pt>
                <c:pt idx="127">
                  <c:v>271.99</c:v>
                </c:pt>
                <c:pt idx="128">
                  <c:v>269.38</c:v>
                </c:pt>
                <c:pt idx="129">
                  <c:v>271.49</c:v>
                </c:pt>
                <c:pt idx="130">
                  <c:v>271.99</c:v>
                </c:pt>
                <c:pt idx="131">
                  <c:v>270.12</c:v>
                </c:pt>
                <c:pt idx="132">
                  <c:v>270.19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271.58999999999997</c:v>
                </c:pt>
                <c:pt idx="136">
                  <c:v>271.5</c:v>
                </c:pt>
                <c:pt idx="137">
                  <c:v>273.19</c:v>
                </c:pt>
                <c:pt idx="138">
                  <c:v>274.99</c:v>
                </c:pt>
                <c:pt idx="139">
                  <c:v>276.48</c:v>
                </c:pt>
                <c:pt idx="140">
                  <c:v>273.3</c:v>
                </c:pt>
                <c:pt idx="141">
                  <c:v>272.75</c:v>
                </c:pt>
                <c:pt idx="142">
                  <c:v>272.77</c:v>
                </c:pt>
                <c:pt idx="143">
                  <c:v>270.77999999999997</c:v>
                </c:pt>
                <c:pt idx="144">
                  <c:v>272.3</c:v>
                </c:pt>
                <c:pt idx="145">
                  <c:v>276.89999999999998</c:v>
                </c:pt>
                <c:pt idx="146">
                  <c:v>268.39999999999998</c:v>
                </c:pt>
                <c:pt idx="147">
                  <c:v>277.2</c:v>
                </c:pt>
                <c:pt idx="148">
                  <c:v>273.01</c:v>
                </c:pt>
                <c:pt idx="149">
                  <c:v>276.67</c:v>
                </c:pt>
                <c:pt idx="150">
                  <c:v>272.99</c:v>
                </c:pt>
                <c:pt idx="151">
                  <c:v>271.88</c:v>
                </c:pt>
                <c:pt idx="152">
                  <c:v>269.5</c:v>
                </c:pt>
                <c:pt idx="153">
                  <c:v>270.75</c:v>
                </c:pt>
                <c:pt idx="154">
                  <c:v>271.5</c:v>
                </c:pt>
                <c:pt idx="155">
                  <c:v>271.77</c:v>
                </c:pt>
                <c:pt idx="156">
                  <c:v>271.87</c:v>
                </c:pt>
                <c:pt idx="157">
                  <c:v>269.95</c:v>
                </c:pt>
                <c:pt idx="158">
                  <c:v>271.77999999999997</c:v>
                </c:pt>
                <c:pt idx="159">
                  <c:v>274.39</c:v>
                </c:pt>
                <c:pt idx="160">
                  <c:v>274.95</c:v>
                </c:pt>
                <c:pt idx="161">
                  <c:v>275.95</c:v>
                </c:pt>
                <c:pt idx="162">
                  <c:v>276.99</c:v>
                </c:pt>
                <c:pt idx="163">
                  <c:v>275.77999999999997</c:v>
                </c:pt>
                <c:pt idx="164">
                  <c:v>278</c:v>
                </c:pt>
                <c:pt idx="165">
                  <c:v>279.14999999999998</c:v>
                </c:pt>
                <c:pt idx="166">
                  <c:v>278.39</c:v>
                </c:pt>
                <c:pt idx="167">
                  <c:v>280.60000000000002</c:v>
                </c:pt>
                <c:pt idx="168">
                  <c:v>281.37</c:v>
                </c:pt>
                <c:pt idx="169">
                  <c:v>280.01</c:v>
                </c:pt>
                <c:pt idx="170">
                  <c:v>281.73</c:v>
                </c:pt>
                <c:pt idx="171">
                  <c:v>281.39999999999998</c:v>
                </c:pt>
                <c:pt idx="172">
                  <c:v>282</c:v>
                </c:pt>
                <c:pt idx="173">
                  <c:v>280.27999999999997</c:v>
                </c:pt>
                <c:pt idx="174">
                  <c:v>277.88</c:v>
                </c:pt>
                <c:pt idx="175">
                  <c:v>278.35000000000002</c:v>
                </c:pt>
                <c:pt idx="176">
                  <c:v>279.58</c:v>
                </c:pt>
                <c:pt idx="177">
                  <c:v>278.48</c:v>
                </c:pt>
                <c:pt idx="178">
                  <c:v>283.64999999999998</c:v>
                </c:pt>
                <c:pt idx="179">
                  <c:v>283.5</c:v>
                </c:pt>
                <c:pt idx="180">
                  <c:v>283.47000000000003</c:v>
                </c:pt>
                <c:pt idx="181">
                  <c:v>284.27999999999997</c:v>
                </c:pt>
                <c:pt idx="182">
                  <c:v>283.38</c:v>
                </c:pt>
                <c:pt idx="183">
                  <c:v>284.35000000000002</c:v>
                </c:pt>
                <c:pt idx="184">
                  <c:v>288.06</c:v>
                </c:pt>
                <c:pt idx="185">
                  <c:v>289.77</c:v>
                </c:pt>
                <c:pt idx="186">
                  <c:v>289.38</c:v>
                </c:pt>
                <c:pt idx="187">
                  <c:v>290.39</c:v>
                </c:pt>
                <c:pt idx="188">
                  <c:v>291.95</c:v>
                </c:pt>
                <c:pt idx="189">
                  <c:v>283.2</c:v>
                </c:pt>
                <c:pt idx="190">
                  <c:v>288.77999999999997</c:v>
                </c:pt>
                <c:pt idx="191">
                  <c:v>286.48</c:v>
                </c:pt>
                <c:pt idx="192">
                  <c:v>283.19</c:v>
                </c:pt>
                <c:pt idx="193">
                  <c:v>281.45</c:v>
                </c:pt>
                <c:pt idx="194">
                  <c:v>278.99</c:v>
                </c:pt>
                <c:pt idx="195">
                  <c:v>281.99</c:v>
                </c:pt>
                <c:pt idx="196">
                  <c:v>280.99</c:v>
                </c:pt>
                <c:pt idx="197">
                  <c:v>282</c:v>
                </c:pt>
                <c:pt idx="198">
                  <c:v>280.99</c:v>
                </c:pt>
                <c:pt idx="199">
                  <c:v>282</c:v>
                </c:pt>
                <c:pt idx="200">
                  <c:v>281.99</c:v>
                </c:pt>
                <c:pt idx="201">
                  <c:v>279.24</c:v>
                </c:pt>
                <c:pt idx="202">
                  <c:v>278.99</c:v>
                </c:pt>
                <c:pt idx="203">
                  <c:v>279.99</c:v>
                </c:pt>
                <c:pt idx="204">
                  <c:v>276.27999999999997</c:v>
                </c:pt>
                <c:pt idx="205">
                  <c:v>274.05</c:v>
                </c:pt>
                <c:pt idx="206">
                  <c:v>273.77999999999997</c:v>
                </c:pt>
                <c:pt idx="207">
                  <c:v>271.8</c:v>
                </c:pt>
                <c:pt idx="208">
                  <c:v>272.99</c:v>
                </c:pt>
                <c:pt idx="209">
                  <c:v>272.7</c:v>
                </c:pt>
                <c:pt idx="210">
                  <c:v>273.98</c:v>
                </c:pt>
                <c:pt idx="211">
                  <c:v>273.99</c:v>
                </c:pt>
                <c:pt idx="212">
                  <c:v>271.99</c:v>
                </c:pt>
                <c:pt idx="213">
                  <c:v>273.99</c:v>
                </c:pt>
                <c:pt idx="214">
                  <c:v>268.68</c:v>
                </c:pt>
                <c:pt idx="215">
                  <c:v>272.18</c:v>
                </c:pt>
                <c:pt idx="216">
                  <c:v>274</c:v>
                </c:pt>
                <c:pt idx="217">
                  <c:v>271.18</c:v>
                </c:pt>
                <c:pt idx="218">
                  <c:v>272.98</c:v>
                </c:pt>
                <c:pt idx="219">
                  <c:v>272.98</c:v>
                </c:pt>
                <c:pt idx="220">
                  <c:v>268.98</c:v>
                </c:pt>
                <c:pt idx="221">
                  <c:v>265.64999999999998</c:v>
                </c:pt>
                <c:pt idx="222">
                  <c:v>264.99</c:v>
                </c:pt>
                <c:pt idx="223">
                  <c:v>264.99</c:v>
                </c:pt>
                <c:pt idx="224">
                  <c:v>264.95</c:v>
                </c:pt>
                <c:pt idx="225">
                  <c:v>262.99</c:v>
                </c:pt>
                <c:pt idx="226">
                  <c:v>270.99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269.99</c:v>
                </c:pt>
                <c:pt idx="231">
                  <c:v>271.99</c:v>
                </c:pt>
                <c:pt idx="232">
                  <c:v>271.98</c:v>
                </c:pt>
                <c:pt idx="233">
                  <c:v>273.94</c:v>
                </c:pt>
                <c:pt idx="234">
                  <c:v>273.45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275.99</c:v>
                </c:pt>
                <c:pt idx="240">
                  <c:v>274.88</c:v>
                </c:pt>
                <c:pt idx="241">
                  <c:v>276.89</c:v>
                </c:pt>
                <c:pt idx="242">
                  <c:v>275.89</c:v>
                </c:pt>
                <c:pt idx="243">
                  <c:v>271.61</c:v>
                </c:pt>
                <c:pt idx="244">
                  <c:v>269.99</c:v>
                </c:pt>
                <c:pt idx="245">
                  <c:v>267.11</c:v>
                </c:pt>
                <c:pt idx="246">
                  <c:v>266.99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9-4245-A88B-8847A2172047}"/>
            </c:ext>
          </c:extLst>
        </c:ser>
        <c:ser>
          <c:idx val="3"/>
          <c:order val="3"/>
          <c:tx>
            <c:strRef>
              <c:f>Sheet11!$E$3</c:f>
              <c:strCache>
                <c:ptCount val="1"/>
                <c:pt idx="0">
                  <c:v>Sum of LOW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Sheet11!$E$4:$E$253</c:f>
              <c:numCache>
                <c:formatCode>"₹"\ #,##0.00</c:formatCode>
                <c:ptCount val="249"/>
                <c:pt idx="0">
                  <c:v>236.18</c:v>
                </c:pt>
                <c:pt idx="1">
                  <c:v>238.88</c:v>
                </c:pt>
                <c:pt idx="2">
                  <c:v>238</c:v>
                </c:pt>
                <c:pt idx="3">
                  <c:v>238.01</c:v>
                </c:pt>
                <c:pt idx="4">
                  <c:v>238</c:v>
                </c:pt>
                <c:pt idx="5">
                  <c:v>237.5</c:v>
                </c:pt>
                <c:pt idx="6">
                  <c:v>237.19</c:v>
                </c:pt>
                <c:pt idx="7">
                  <c:v>238.01</c:v>
                </c:pt>
                <c:pt idx="8">
                  <c:v>237.5</c:v>
                </c:pt>
                <c:pt idx="9">
                  <c:v>237.5</c:v>
                </c:pt>
                <c:pt idx="10">
                  <c:v>236.76</c:v>
                </c:pt>
                <c:pt idx="11">
                  <c:v>238.01</c:v>
                </c:pt>
                <c:pt idx="12">
                  <c:v>239.01</c:v>
                </c:pt>
                <c:pt idx="13">
                  <c:v>241.73</c:v>
                </c:pt>
                <c:pt idx="14">
                  <c:v>242.41</c:v>
                </c:pt>
                <c:pt idx="15">
                  <c:v>238.1</c:v>
                </c:pt>
                <c:pt idx="16">
                  <c:v>233.3</c:v>
                </c:pt>
                <c:pt idx="17">
                  <c:v>237.75</c:v>
                </c:pt>
                <c:pt idx="18">
                  <c:v>238.5</c:v>
                </c:pt>
                <c:pt idx="19">
                  <c:v>234.5</c:v>
                </c:pt>
                <c:pt idx="20">
                  <c:v>233.5</c:v>
                </c:pt>
                <c:pt idx="21">
                  <c:v>235.1</c:v>
                </c:pt>
                <c:pt idx="22">
                  <c:v>236.15</c:v>
                </c:pt>
                <c:pt idx="23">
                  <c:v>237.95</c:v>
                </c:pt>
                <c:pt idx="24">
                  <c:v>237.5</c:v>
                </c:pt>
                <c:pt idx="25">
                  <c:v>239.48</c:v>
                </c:pt>
                <c:pt idx="26">
                  <c:v>240.01</c:v>
                </c:pt>
                <c:pt idx="27">
                  <c:v>239.9</c:v>
                </c:pt>
                <c:pt idx="28">
                  <c:v>237.65</c:v>
                </c:pt>
                <c:pt idx="29">
                  <c:v>234.75</c:v>
                </c:pt>
                <c:pt idx="30">
                  <c:v>239.9</c:v>
                </c:pt>
                <c:pt idx="31">
                  <c:v>239</c:v>
                </c:pt>
                <c:pt idx="32">
                  <c:v>238.97</c:v>
                </c:pt>
                <c:pt idx="33">
                  <c:v>238.7</c:v>
                </c:pt>
                <c:pt idx="34">
                  <c:v>237.55</c:v>
                </c:pt>
                <c:pt idx="35">
                  <c:v>241.2</c:v>
                </c:pt>
                <c:pt idx="36">
                  <c:v>242.58</c:v>
                </c:pt>
                <c:pt idx="37">
                  <c:v>243.58</c:v>
                </c:pt>
                <c:pt idx="38">
                  <c:v>243.01</c:v>
                </c:pt>
                <c:pt idx="39">
                  <c:v>243.5</c:v>
                </c:pt>
                <c:pt idx="40">
                  <c:v>242.45</c:v>
                </c:pt>
                <c:pt idx="41">
                  <c:v>245.16</c:v>
                </c:pt>
                <c:pt idx="42">
                  <c:v>244.02</c:v>
                </c:pt>
                <c:pt idx="43">
                  <c:v>244</c:v>
                </c:pt>
                <c:pt idx="44">
                  <c:v>242.3</c:v>
                </c:pt>
                <c:pt idx="45">
                  <c:v>241.01</c:v>
                </c:pt>
                <c:pt idx="46">
                  <c:v>243.05</c:v>
                </c:pt>
                <c:pt idx="47">
                  <c:v>246.56</c:v>
                </c:pt>
                <c:pt idx="48">
                  <c:v>247.08</c:v>
                </c:pt>
                <c:pt idx="49">
                  <c:v>246.71</c:v>
                </c:pt>
                <c:pt idx="50">
                  <c:v>246.1</c:v>
                </c:pt>
                <c:pt idx="51">
                  <c:v>248.13</c:v>
                </c:pt>
                <c:pt idx="52">
                  <c:v>247.02</c:v>
                </c:pt>
                <c:pt idx="53">
                  <c:v>246.01</c:v>
                </c:pt>
                <c:pt idx="54">
                  <c:v>242.75</c:v>
                </c:pt>
                <c:pt idx="55">
                  <c:v>242.28</c:v>
                </c:pt>
                <c:pt idx="56">
                  <c:v>242.66</c:v>
                </c:pt>
                <c:pt idx="57">
                  <c:v>242.58</c:v>
                </c:pt>
                <c:pt idx="58">
                  <c:v>241.37</c:v>
                </c:pt>
                <c:pt idx="59">
                  <c:v>240.54</c:v>
                </c:pt>
                <c:pt idx="60">
                  <c:v>242.18</c:v>
                </c:pt>
                <c:pt idx="61">
                  <c:v>242.5</c:v>
                </c:pt>
                <c:pt idx="62">
                  <c:v>241.75</c:v>
                </c:pt>
                <c:pt idx="63">
                  <c:v>240.75</c:v>
                </c:pt>
                <c:pt idx="64">
                  <c:v>243.88</c:v>
                </c:pt>
                <c:pt idx="65">
                  <c:v>246.48</c:v>
                </c:pt>
                <c:pt idx="66">
                  <c:v>246.65</c:v>
                </c:pt>
                <c:pt idx="67">
                  <c:v>246.18</c:v>
                </c:pt>
                <c:pt idx="68">
                  <c:v>247.23</c:v>
                </c:pt>
                <c:pt idx="69">
                  <c:v>248.1</c:v>
                </c:pt>
                <c:pt idx="70">
                  <c:v>248.18</c:v>
                </c:pt>
                <c:pt idx="71">
                  <c:v>250.38</c:v>
                </c:pt>
                <c:pt idx="72">
                  <c:v>246.2</c:v>
                </c:pt>
                <c:pt idx="73">
                  <c:v>249.21</c:v>
                </c:pt>
                <c:pt idx="74">
                  <c:v>245.99</c:v>
                </c:pt>
                <c:pt idx="75">
                  <c:v>244.65</c:v>
                </c:pt>
                <c:pt idx="76">
                  <c:v>243.35</c:v>
                </c:pt>
                <c:pt idx="77">
                  <c:v>241.31</c:v>
                </c:pt>
                <c:pt idx="78">
                  <c:v>245.68</c:v>
                </c:pt>
                <c:pt idx="79">
                  <c:v>246.5</c:v>
                </c:pt>
                <c:pt idx="80">
                  <c:v>247.52</c:v>
                </c:pt>
                <c:pt idx="81">
                  <c:v>246.28</c:v>
                </c:pt>
                <c:pt idx="82">
                  <c:v>248.05</c:v>
                </c:pt>
                <c:pt idx="83">
                  <c:v>246.3</c:v>
                </c:pt>
                <c:pt idx="84">
                  <c:v>247.01</c:v>
                </c:pt>
                <c:pt idx="85">
                  <c:v>249.05</c:v>
                </c:pt>
                <c:pt idx="86">
                  <c:v>247.66</c:v>
                </c:pt>
                <c:pt idx="87">
                  <c:v>248</c:v>
                </c:pt>
                <c:pt idx="88">
                  <c:v>245.25</c:v>
                </c:pt>
                <c:pt idx="89">
                  <c:v>245.12</c:v>
                </c:pt>
                <c:pt idx="90">
                  <c:v>243.2</c:v>
                </c:pt>
                <c:pt idx="91">
                  <c:v>243.08</c:v>
                </c:pt>
                <c:pt idx="92">
                  <c:v>242.27</c:v>
                </c:pt>
                <c:pt idx="93">
                  <c:v>243.7</c:v>
                </c:pt>
                <c:pt idx="94">
                  <c:v>245</c:v>
                </c:pt>
                <c:pt idx="95">
                  <c:v>244.91</c:v>
                </c:pt>
                <c:pt idx="96">
                  <c:v>247.01</c:v>
                </c:pt>
                <c:pt idx="97">
                  <c:v>248.01</c:v>
                </c:pt>
                <c:pt idx="98">
                  <c:v>247.48</c:v>
                </c:pt>
                <c:pt idx="99">
                  <c:v>249.29</c:v>
                </c:pt>
                <c:pt idx="100">
                  <c:v>249.55</c:v>
                </c:pt>
                <c:pt idx="101">
                  <c:v>253.08</c:v>
                </c:pt>
                <c:pt idx="102">
                  <c:v>254.01</c:v>
                </c:pt>
                <c:pt idx="103">
                  <c:v>254</c:v>
                </c:pt>
                <c:pt idx="104">
                  <c:v>252.1</c:v>
                </c:pt>
                <c:pt idx="105">
                  <c:v>249.51</c:v>
                </c:pt>
                <c:pt idx="106">
                  <c:v>250</c:v>
                </c:pt>
                <c:pt idx="107">
                  <c:v>252.3</c:v>
                </c:pt>
                <c:pt idx="108">
                  <c:v>246.5</c:v>
                </c:pt>
                <c:pt idx="109">
                  <c:v>242.13</c:v>
                </c:pt>
                <c:pt idx="110">
                  <c:v>250.01</c:v>
                </c:pt>
                <c:pt idx="111">
                  <c:v>252.19</c:v>
                </c:pt>
                <c:pt idx="112">
                  <c:v>257.39999999999998</c:v>
                </c:pt>
                <c:pt idx="113">
                  <c:v>257.02</c:v>
                </c:pt>
                <c:pt idx="114">
                  <c:v>257.85000000000002</c:v>
                </c:pt>
                <c:pt idx="115">
                  <c:v>259.27999999999997</c:v>
                </c:pt>
                <c:pt idx="116">
                  <c:v>259.45999999999998</c:v>
                </c:pt>
                <c:pt idx="117">
                  <c:v>260.64999999999998</c:v>
                </c:pt>
                <c:pt idx="118">
                  <c:v>260.11</c:v>
                </c:pt>
                <c:pt idx="119">
                  <c:v>260.48</c:v>
                </c:pt>
                <c:pt idx="120">
                  <c:v>260.01</c:v>
                </c:pt>
                <c:pt idx="121">
                  <c:v>259.10000000000002</c:v>
                </c:pt>
                <c:pt idx="122">
                  <c:v>255</c:v>
                </c:pt>
                <c:pt idx="123">
                  <c:v>262.18</c:v>
                </c:pt>
                <c:pt idx="124">
                  <c:v>264.39999999999998</c:v>
                </c:pt>
                <c:pt idx="125">
                  <c:v>266.95</c:v>
                </c:pt>
                <c:pt idx="126">
                  <c:v>267</c:v>
                </c:pt>
                <c:pt idx="127">
                  <c:v>268.05</c:v>
                </c:pt>
                <c:pt idx="128">
                  <c:v>269.14999999999998</c:v>
                </c:pt>
                <c:pt idx="129">
                  <c:v>270.18</c:v>
                </c:pt>
                <c:pt idx="130">
                  <c:v>269.31</c:v>
                </c:pt>
                <c:pt idx="131">
                  <c:v>269.60000000000002</c:v>
                </c:pt>
                <c:pt idx="132">
                  <c:v>269.62</c:v>
                </c:pt>
                <c:pt idx="133">
                  <c:v>268.61</c:v>
                </c:pt>
                <c:pt idx="134">
                  <c:v>269.52</c:v>
                </c:pt>
                <c:pt idx="135">
                  <c:v>270.62</c:v>
                </c:pt>
                <c:pt idx="136">
                  <c:v>271.5</c:v>
                </c:pt>
                <c:pt idx="137">
                  <c:v>272.39999999999998</c:v>
                </c:pt>
                <c:pt idx="138">
                  <c:v>272.10000000000002</c:v>
                </c:pt>
                <c:pt idx="139">
                  <c:v>273</c:v>
                </c:pt>
                <c:pt idx="140">
                  <c:v>271.11</c:v>
                </c:pt>
                <c:pt idx="141">
                  <c:v>268.11</c:v>
                </c:pt>
                <c:pt idx="142">
                  <c:v>270.75</c:v>
                </c:pt>
                <c:pt idx="143">
                  <c:v>269.27999999999997</c:v>
                </c:pt>
                <c:pt idx="144">
                  <c:v>271.5</c:v>
                </c:pt>
                <c:pt idx="145">
                  <c:v>276.10000000000002</c:v>
                </c:pt>
                <c:pt idx="146">
                  <c:v>268.39999999999998</c:v>
                </c:pt>
                <c:pt idx="147">
                  <c:v>276.8</c:v>
                </c:pt>
                <c:pt idx="148">
                  <c:v>273.01</c:v>
                </c:pt>
                <c:pt idx="149">
                  <c:v>275.5</c:v>
                </c:pt>
                <c:pt idx="150">
                  <c:v>266.56</c:v>
                </c:pt>
                <c:pt idx="151">
                  <c:v>267.2</c:v>
                </c:pt>
                <c:pt idx="152">
                  <c:v>269.18</c:v>
                </c:pt>
                <c:pt idx="153">
                  <c:v>268.75</c:v>
                </c:pt>
                <c:pt idx="154">
                  <c:v>270.81</c:v>
                </c:pt>
                <c:pt idx="155">
                  <c:v>270.25</c:v>
                </c:pt>
                <c:pt idx="156">
                  <c:v>269.10000000000002</c:v>
                </c:pt>
                <c:pt idx="157">
                  <c:v>269.10000000000002</c:v>
                </c:pt>
                <c:pt idx="158">
                  <c:v>270.3</c:v>
                </c:pt>
                <c:pt idx="159">
                  <c:v>273.89999999999998</c:v>
                </c:pt>
                <c:pt idx="160">
                  <c:v>274.38</c:v>
                </c:pt>
                <c:pt idx="161">
                  <c:v>275.02</c:v>
                </c:pt>
                <c:pt idx="162">
                  <c:v>276.08</c:v>
                </c:pt>
                <c:pt idx="163">
                  <c:v>275.77999999999997</c:v>
                </c:pt>
                <c:pt idx="164">
                  <c:v>276.77999999999997</c:v>
                </c:pt>
                <c:pt idx="165">
                  <c:v>278.08999999999997</c:v>
                </c:pt>
                <c:pt idx="166">
                  <c:v>278.3</c:v>
                </c:pt>
                <c:pt idx="167">
                  <c:v>278.38</c:v>
                </c:pt>
                <c:pt idx="168">
                  <c:v>279.88</c:v>
                </c:pt>
                <c:pt idx="169">
                  <c:v>280.01</c:v>
                </c:pt>
                <c:pt idx="170">
                  <c:v>281.25</c:v>
                </c:pt>
                <c:pt idx="171">
                  <c:v>278.77999999999997</c:v>
                </c:pt>
                <c:pt idx="172">
                  <c:v>280.26</c:v>
                </c:pt>
                <c:pt idx="173">
                  <c:v>277.2</c:v>
                </c:pt>
                <c:pt idx="174">
                  <c:v>276.48</c:v>
                </c:pt>
                <c:pt idx="175">
                  <c:v>277.25</c:v>
                </c:pt>
                <c:pt idx="176">
                  <c:v>277.19</c:v>
                </c:pt>
                <c:pt idx="177">
                  <c:v>278.26</c:v>
                </c:pt>
                <c:pt idx="178">
                  <c:v>281.70999999999998</c:v>
                </c:pt>
                <c:pt idx="179">
                  <c:v>283</c:v>
                </c:pt>
                <c:pt idx="180">
                  <c:v>282.83</c:v>
                </c:pt>
                <c:pt idx="181">
                  <c:v>282.2</c:v>
                </c:pt>
                <c:pt idx="182">
                  <c:v>283.38</c:v>
                </c:pt>
                <c:pt idx="183">
                  <c:v>283.75</c:v>
                </c:pt>
                <c:pt idx="184">
                  <c:v>287.41000000000003</c:v>
                </c:pt>
                <c:pt idx="185">
                  <c:v>288.5</c:v>
                </c:pt>
                <c:pt idx="186">
                  <c:v>288.51</c:v>
                </c:pt>
                <c:pt idx="187">
                  <c:v>289.38</c:v>
                </c:pt>
                <c:pt idx="188">
                  <c:v>291.35000000000002</c:v>
                </c:pt>
                <c:pt idx="189">
                  <c:v>283.2</c:v>
                </c:pt>
                <c:pt idx="190">
                  <c:v>287.5</c:v>
                </c:pt>
                <c:pt idx="191">
                  <c:v>282.05</c:v>
                </c:pt>
                <c:pt idx="192">
                  <c:v>279.35000000000002</c:v>
                </c:pt>
                <c:pt idx="193">
                  <c:v>276.08</c:v>
                </c:pt>
                <c:pt idx="194">
                  <c:v>276.66000000000003</c:v>
                </c:pt>
                <c:pt idx="195">
                  <c:v>278.23</c:v>
                </c:pt>
                <c:pt idx="196">
                  <c:v>279</c:v>
                </c:pt>
                <c:pt idx="197">
                  <c:v>277.51</c:v>
                </c:pt>
                <c:pt idx="198">
                  <c:v>278</c:v>
                </c:pt>
                <c:pt idx="199">
                  <c:v>279.33</c:v>
                </c:pt>
                <c:pt idx="200">
                  <c:v>278.16000000000003</c:v>
                </c:pt>
                <c:pt idx="201">
                  <c:v>276.3</c:v>
                </c:pt>
                <c:pt idx="202">
                  <c:v>274.5</c:v>
                </c:pt>
                <c:pt idx="203">
                  <c:v>275.44</c:v>
                </c:pt>
                <c:pt idx="204">
                  <c:v>273.23</c:v>
                </c:pt>
                <c:pt idx="205">
                  <c:v>272.39</c:v>
                </c:pt>
                <c:pt idx="206">
                  <c:v>271.92</c:v>
                </c:pt>
                <c:pt idx="207">
                  <c:v>269</c:v>
                </c:pt>
                <c:pt idx="208">
                  <c:v>269.8</c:v>
                </c:pt>
                <c:pt idx="209">
                  <c:v>270.01</c:v>
                </c:pt>
                <c:pt idx="210">
                  <c:v>271.82</c:v>
                </c:pt>
                <c:pt idx="211">
                  <c:v>270.39999999999998</c:v>
                </c:pt>
                <c:pt idx="212">
                  <c:v>270.64999999999998</c:v>
                </c:pt>
                <c:pt idx="213">
                  <c:v>266.33</c:v>
                </c:pt>
                <c:pt idx="214">
                  <c:v>266.70999999999998</c:v>
                </c:pt>
                <c:pt idx="215">
                  <c:v>270.68</c:v>
                </c:pt>
                <c:pt idx="216">
                  <c:v>270.41000000000003</c:v>
                </c:pt>
                <c:pt idx="217">
                  <c:v>269.17</c:v>
                </c:pt>
                <c:pt idx="218">
                  <c:v>268.43</c:v>
                </c:pt>
                <c:pt idx="219">
                  <c:v>266.81</c:v>
                </c:pt>
                <c:pt idx="220">
                  <c:v>263</c:v>
                </c:pt>
                <c:pt idx="221">
                  <c:v>255.75</c:v>
                </c:pt>
                <c:pt idx="222">
                  <c:v>261.25</c:v>
                </c:pt>
                <c:pt idx="223">
                  <c:v>262.38</c:v>
                </c:pt>
                <c:pt idx="224">
                  <c:v>260.52</c:v>
                </c:pt>
                <c:pt idx="225">
                  <c:v>261.06</c:v>
                </c:pt>
                <c:pt idx="226">
                  <c:v>269.31</c:v>
                </c:pt>
                <c:pt idx="227">
                  <c:v>269.89999999999998</c:v>
                </c:pt>
                <c:pt idx="228">
                  <c:v>270</c:v>
                </c:pt>
                <c:pt idx="229">
                  <c:v>267.20999999999998</c:v>
                </c:pt>
                <c:pt idx="230">
                  <c:v>267</c:v>
                </c:pt>
                <c:pt idx="231">
                  <c:v>267.5</c:v>
                </c:pt>
                <c:pt idx="232">
                  <c:v>271.22000000000003</c:v>
                </c:pt>
                <c:pt idx="233">
                  <c:v>272.10000000000002</c:v>
                </c:pt>
                <c:pt idx="234">
                  <c:v>271.8</c:v>
                </c:pt>
                <c:pt idx="235">
                  <c:v>275.04000000000002</c:v>
                </c:pt>
                <c:pt idx="236">
                  <c:v>274.69</c:v>
                </c:pt>
                <c:pt idx="237">
                  <c:v>274.11</c:v>
                </c:pt>
                <c:pt idx="238">
                  <c:v>273.01</c:v>
                </c:pt>
                <c:pt idx="239">
                  <c:v>273.01</c:v>
                </c:pt>
                <c:pt idx="240">
                  <c:v>269.89999999999998</c:v>
                </c:pt>
                <c:pt idx="241">
                  <c:v>274.8</c:v>
                </c:pt>
                <c:pt idx="242">
                  <c:v>271.8</c:v>
                </c:pt>
                <c:pt idx="243">
                  <c:v>270.14999999999998</c:v>
                </c:pt>
                <c:pt idx="244">
                  <c:v>266.22000000000003</c:v>
                </c:pt>
                <c:pt idx="245">
                  <c:v>263.7</c:v>
                </c:pt>
                <c:pt idx="246">
                  <c:v>264.55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9-4245-A88B-8847A21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6598095"/>
        <c:axId val="456599535"/>
      </c:barChart>
      <c:line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HIGH </c:v>
                </c:pt>
              </c:strCache>
            </c:strRef>
          </c:tx>
          <c:spPr>
            <a:ln w="317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Sheet11!$B$4:$B$253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240.5</c:v>
                </c:pt>
                <c:pt idx="2">
                  <c:v>247.35</c:v>
                </c:pt>
                <c:pt idx="3">
                  <c:v>241.14</c:v>
                </c:pt>
                <c:pt idx="4">
                  <c:v>241</c:v>
                </c:pt>
                <c:pt idx="5">
                  <c:v>240</c:v>
                </c:pt>
                <c:pt idx="6">
                  <c:v>239.59</c:v>
                </c:pt>
                <c:pt idx="7">
                  <c:v>240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242.35</c:v>
                </c:pt>
                <c:pt idx="13">
                  <c:v>244.3</c:v>
                </c:pt>
                <c:pt idx="14">
                  <c:v>244.99</c:v>
                </c:pt>
                <c:pt idx="15">
                  <c:v>243</c:v>
                </c:pt>
                <c:pt idx="16">
                  <c:v>238.21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237.59</c:v>
                </c:pt>
                <c:pt idx="21">
                  <c:v>238</c:v>
                </c:pt>
                <c:pt idx="22">
                  <c:v>240.4</c:v>
                </c:pt>
                <c:pt idx="23">
                  <c:v>241.99</c:v>
                </c:pt>
                <c:pt idx="24">
                  <c:v>240.48</c:v>
                </c:pt>
                <c:pt idx="25">
                  <c:v>241.99</c:v>
                </c:pt>
                <c:pt idx="26">
                  <c:v>244.28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243.38</c:v>
                </c:pt>
                <c:pt idx="31">
                  <c:v>241.02</c:v>
                </c:pt>
                <c:pt idx="32">
                  <c:v>242.5</c:v>
                </c:pt>
                <c:pt idx="33">
                  <c:v>246.5</c:v>
                </c:pt>
                <c:pt idx="34">
                  <c:v>241.99</c:v>
                </c:pt>
                <c:pt idx="35">
                  <c:v>243</c:v>
                </c:pt>
                <c:pt idx="36">
                  <c:v>244.23</c:v>
                </c:pt>
                <c:pt idx="37">
                  <c:v>245.75</c:v>
                </c:pt>
                <c:pt idx="38">
                  <c:v>246.99</c:v>
                </c:pt>
                <c:pt idx="39">
                  <c:v>246.29</c:v>
                </c:pt>
                <c:pt idx="40">
                  <c:v>246.21</c:v>
                </c:pt>
                <c:pt idx="41">
                  <c:v>246.89</c:v>
                </c:pt>
                <c:pt idx="42">
                  <c:v>246.5</c:v>
                </c:pt>
                <c:pt idx="43">
                  <c:v>245.71</c:v>
                </c:pt>
                <c:pt idx="44">
                  <c:v>246.88</c:v>
                </c:pt>
                <c:pt idx="45">
                  <c:v>244.99</c:v>
                </c:pt>
                <c:pt idx="46">
                  <c:v>246.99</c:v>
                </c:pt>
                <c:pt idx="47">
                  <c:v>248.29</c:v>
                </c:pt>
                <c:pt idx="48">
                  <c:v>249.98</c:v>
                </c:pt>
                <c:pt idx="49">
                  <c:v>248.87</c:v>
                </c:pt>
                <c:pt idx="50">
                  <c:v>248.99</c:v>
                </c:pt>
                <c:pt idx="51">
                  <c:v>249</c:v>
                </c:pt>
                <c:pt idx="52">
                  <c:v>249.8</c:v>
                </c:pt>
                <c:pt idx="53">
                  <c:v>248.99</c:v>
                </c:pt>
                <c:pt idx="54">
                  <c:v>248.89</c:v>
                </c:pt>
                <c:pt idx="55">
                  <c:v>245.9</c:v>
                </c:pt>
                <c:pt idx="56">
                  <c:v>245.38</c:v>
                </c:pt>
                <c:pt idx="57">
                  <c:v>251.1</c:v>
                </c:pt>
                <c:pt idx="58">
                  <c:v>243.98</c:v>
                </c:pt>
                <c:pt idx="59">
                  <c:v>242.99</c:v>
                </c:pt>
                <c:pt idx="60">
                  <c:v>248.85</c:v>
                </c:pt>
                <c:pt idx="61">
                  <c:v>245.4</c:v>
                </c:pt>
                <c:pt idx="62">
                  <c:v>246.1</c:v>
                </c:pt>
                <c:pt idx="63">
                  <c:v>247</c:v>
                </c:pt>
                <c:pt idx="64">
                  <c:v>248.69</c:v>
                </c:pt>
                <c:pt idx="65">
                  <c:v>254.35</c:v>
                </c:pt>
                <c:pt idx="66">
                  <c:v>249.48</c:v>
                </c:pt>
                <c:pt idx="67">
                  <c:v>249.48</c:v>
                </c:pt>
                <c:pt idx="68">
                  <c:v>250.6</c:v>
                </c:pt>
                <c:pt idx="69">
                  <c:v>250.17</c:v>
                </c:pt>
                <c:pt idx="70">
                  <c:v>250.95</c:v>
                </c:pt>
                <c:pt idx="71">
                  <c:v>252.58</c:v>
                </c:pt>
                <c:pt idx="72">
                  <c:v>254.69</c:v>
                </c:pt>
                <c:pt idx="73">
                  <c:v>253.1</c:v>
                </c:pt>
                <c:pt idx="74">
                  <c:v>249.99</c:v>
                </c:pt>
                <c:pt idx="75">
                  <c:v>246.99</c:v>
                </c:pt>
                <c:pt idx="76">
                  <c:v>252.9</c:v>
                </c:pt>
                <c:pt idx="77">
                  <c:v>245.7</c:v>
                </c:pt>
                <c:pt idx="78">
                  <c:v>247.9</c:v>
                </c:pt>
                <c:pt idx="79">
                  <c:v>249.99</c:v>
                </c:pt>
                <c:pt idx="80">
                  <c:v>249.75</c:v>
                </c:pt>
                <c:pt idx="81">
                  <c:v>249.95</c:v>
                </c:pt>
                <c:pt idx="82">
                  <c:v>250.88</c:v>
                </c:pt>
                <c:pt idx="83">
                  <c:v>251.4</c:v>
                </c:pt>
                <c:pt idx="84">
                  <c:v>252.99</c:v>
                </c:pt>
                <c:pt idx="85">
                  <c:v>251.3</c:v>
                </c:pt>
                <c:pt idx="86">
                  <c:v>252.58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245.67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248.5</c:v>
                </c:pt>
                <c:pt idx="96">
                  <c:v>249.99</c:v>
                </c:pt>
                <c:pt idx="97">
                  <c:v>255</c:v>
                </c:pt>
                <c:pt idx="98">
                  <c:v>250.25</c:v>
                </c:pt>
                <c:pt idx="99">
                  <c:v>250.99</c:v>
                </c:pt>
                <c:pt idx="100">
                  <c:v>254.74</c:v>
                </c:pt>
                <c:pt idx="101">
                  <c:v>255.71</c:v>
                </c:pt>
                <c:pt idx="102">
                  <c:v>256.76</c:v>
                </c:pt>
                <c:pt idx="103">
                  <c:v>255.58</c:v>
                </c:pt>
                <c:pt idx="104">
                  <c:v>253.98</c:v>
                </c:pt>
                <c:pt idx="105">
                  <c:v>253.85</c:v>
                </c:pt>
                <c:pt idx="106">
                  <c:v>252.12</c:v>
                </c:pt>
                <c:pt idx="107">
                  <c:v>265</c:v>
                </c:pt>
                <c:pt idx="108">
                  <c:v>260.27999999999997</c:v>
                </c:pt>
                <c:pt idx="109">
                  <c:v>254.35</c:v>
                </c:pt>
                <c:pt idx="110">
                  <c:v>254.1</c:v>
                </c:pt>
                <c:pt idx="111">
                  <c:v>258.81</c:v>
                </c:pt>
                <c:pt idx="112">
                  <c:v>259.62</c:v>
                </c:pt>
                <c:pt idx="113">
                  <c:v>259.62</c:v>
                </c:pt>
                <c:pt idx="114">
                  <c:v>261.99</c:v>
                </c:pt>
                <c:pt idx="115">
                  <c:v>260.74</c:v>
                </c:pt>
                <c:pt idx="116">
                  <c:v>261</c:v>
                </c:pt>
                <c:pt idx="117">
                  <c:v>262.5</c:v>
                </c:pt>
                <c:pt idx="118">
                  <c:v>262.68</c:v>
                </c:pt>
                <c:pt idx="119">
                  <c:v>262.35000000000002</c:v>
                </c:pt>
                <c:pt idx="120">
                  <c:v>263.99</c:v>
                </c:pt>
                <c:pt idx="121">
                  <c:v>261.94</c:v>
                </c:pt>
                <c:pt idx="122">
                  <c:v>263.89999999999998</c:v>
                </c:pt>
                <c:pt idx="123">
                  <c:v>265.25</c:v>
                </c:pt>
                <c:pt idx="124">
                  <c:v>267.44</c:v>
                </c:pt>
                <c:pt idx="125">
                  <c:v>268.5</c:v>
                </c:pt>
                <c:pt idx="126">
                  <c:v>269</c:v>
                </c:pt>
                <c:pt idx="127">
                  <c:v>271.99</c:v>
                </c:pt>
                <c:pt idx="128">
                  <c:v>271.38</c:v>
                </c:pt>
                <c:pt idx="129">
                  <c:v>271.7</c:v>
                </c:pt>
                <c:pt idx="130">
                  <c:v>271.99</c:v>
                </c:pt>
                <c:pt idx="131">
                  <c:v>271.45</c:v>
                </c:pt>
                <c:pt idx="132">
                  <c:v>271.49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273</c:v>
                </c:pt>
                <c:pt idx="136">
                  <c:v>273.88</c:v>
                </c:pt>
                <c:pt idx="137">
                  <c:v>274.14999999999998</c:v>
                </c:pt>
                <c:pt idx="138">
                  <c:v>275.82</c:v>
                </c:pt>
                <c:pt idx="139">
                  <c:v>276.48</c:v>
                </c:pt>
                <c:pt idx="140">
                  <c:v>273.99</c:v>
                </c:pt>
                <c:pt idx="141">
                  <c:v>273.5</c:v>
                </c:pt>
                <c:pt idx="142">
                  <c:v>272.77999999999997</c:v>
                </c:pt>
                <c:pt idx="143">
                  <c:v>272.3</c:v>
                </c:pt>
                <c:pt idx="144">
                  <c:v>276.25</c:v>
                </c:pt>
                <c:pt idx="145">
                  <c:v>278.2</c:v>
                </c:pt>
                <c:pt idx="146">
                  <c:v>277.95999999999998</c:v>
                </c:pt>
                <c:pt idx="147">
                  <c:v>278.08999999999997</c:v>
                </c:pt>
                <c:pt idx="148">
                  <c:v>279.11</c:v>
                </c:pt>
                <c:pt idx="149">
                  <c:v>277.27999999999997</c:v>
                </c:pt>
                <c:pt idx="150">
                  <c:v>273</c:v>
                </c:pt>
                <c:pt idx="151">
                  <c:v>272.94</c:v>
                </c:pt>
                <c:pt idx="152">
                  <c:v>271.44</c:v>
                </c:pt>
                <c:pt idx="153">
                  <c:v>271.18</c:v>
                </c:pt>
                <c:pt idx="154">
                  <c:v>272.33</c:v>
                </c:pt>
                <c:pt idx="155">
                  <c:v>272.8</c:v>
                </c:pt>
                <c:pt idx="156">
                  <c:v>271.95</c:v>
                </c:pt>
                <c:pt idx="157">
                  <c:v>270.5</c:v>
                </c:pt>
                <c:pt idx="158">
                  <c:v>274.14</c:v>
                </c:pt>
                <c:pt idx="159">
                  <c:v>275.48</c:v>
                </c:pt>
                <c:pt idx="160">
                  <c:v>276.25</c:v>
                </c:pt>
                <c:pt idx="161">
                  <c:v>276.33999999999997</c:v>
                </c:pt>
                <c:pt idx="162">
                  <c:v>277.49</c:v>
                </c:pt>
                <c:pt idx="163">
                  <c:v>277.14999999999998</c:v>
                </c:pt>
                <c:pt idx="164">
                  <c:v>279.11</c:v>
                </c:pt>
                <c:pt idx="165">
                  <c:v>279.35000000000002</c:v>
                </c:pt>
                <c:pt idx="166">
                  <c:v>280.02</c:v>
                </c:pt>
                <c:pt idx="167">
                  <c:v>280.60000000000002</c:v>
                </c:pt>
                <c:pt idx="168">
                  <c:v>281.75</c:v>
                </c:pt>
                <c:pt idx="169">
                  <c:v>283.99</c:v>
                </c:pt>
                <c:pt idx="170">
                  <c:v>282.2</c:v>
                </c:pt>
                <c:pt idx="171">
                  <c:v>281.5</c:v>
                </c:pt>
                <c:pt idx="172">
                  <c:v>282.35000000000002</c:v>
                </c:pt>
                <c:pt idx="173">
                  <c:v>280.58</c:v>
                </c:pt>
                <c:pt idx="174">
                  <c:v>278.44</c:v>
                </c:pt>
                <c:pt idx="175">
                  <c:v>279.95999999999998</c:v>
                </c:pt>
                <c:pt idx="176">
                  <c:v>279.79000000000002</c:v>
                </c:pt>
                <c:pt idx="177">
                  <c:v>283.2</c:v>
                </c:pt>
                <c:pt idx="178">
                  <c:v>283.75</c:v>
                </c:pt>
                <c:pt idx="179">
                  <c:v>284.14999999999998</c:v>
                </c:pt>
                <c:pt idx="180">
                  <c:v>284.10000000000002</c:v>
                </c:pt>
                <c:pt idx="181">
                  <c:v>284.52</c:v>
                </c:pt>
                <c:pt idx="182">
                  <c:v>285.7</c:v>
                </c:pt>
                <c:pt idx="183">
                  <c:v>287.7</c:v>
                </c:pt>
                <c:pt idx="184">
                  <c:v>290.10000000000002</c:v>
                </c:pt>
                <c:pt idx="185">
                  <c:v>289.88</c:v>
                </c:pt>
                <c:pt idx="186">
                  <c:v>290.43</c:v>
                </c:pt>
                <c:pt idx="187">
                  <c:v>291.91000000000003</c:v>
                </c:pt>
                <c:pt idx="188">
                  <c:v>292.5</c:v>
                </c:pt>
                <c:pt idx="189">
                  <c:v>293.99</c:v>
                </c:pt>
                <c:pt idx="190">
                  <c:v>289.32</c:v>
                </c:pt>
                <c:pt idx="191">
                  <c:v>286.97000000000003</c:v>
                </c:pt>
                <c:pt idx="192">
                  <c:v>284.51</c:v>
                </c:pt>
                <c:pt idx="193">
                  <c:v>281.58</c:v>
                </c:pt>
                <c:pt idx="194">
                  <c:v>279.85000000000002</c:v>
                </c:pt>
                <c:pt idx="195">
                  <c:v>281.99</c:v>
                </c:pt>
                <c:pt idx="196">
                  <c:v>280.99</c:v>
                </c:pt>
                <c:pt idx="197">
                  <c:v>287.7</c:v>
                </c:pt>
                <c:pt idx="198">
                  <c:v>280.99</c:v>
                </c:pt>
                <c:pt idx="199">
                  <c:v>282.08999999999997</c:v>
                </c:pt>
                <c:pt idx="200">
                  <c:v>281.99</c:v>
                </c:pt>
                <c:pt idx="201">
                  <c:v>279.35000000000002</c:v>
                </c:pt>
                <c:pt idx="202">
                  <c:v>278.99</c:v>
                </c:pt>
                <c:pt idx="203">
                  <c:v>279.99</c:v>
                </c:pt>
                <c:pt idx="204">
                  <c:v>277.73</c:v>
                </c:pt>
                <c:pt idx="205">
                  <c:v>274.94</c:v>
                </c:pt>
                <c:pt idx="206">
                  <c:v>273.77999999999997</c:v>
                </c:pt>
                <c:pt idx="207">
                  <c:v>275</c:v>
                </c:pt>
                <c:pt idx="208">
                  <c:v>273.73</c:v>
                </c:pt>
                <c:pt idx="209">
                  <c:v>273.8</c:v>
                </c:pt>
                <c:pt idx="210">
                  <c:v>273.98</c:v>
                </c:pt>
                <c:pt idx="211">
                  <c:v>273.99</c:v>
                </c:pt>
                <c:pt idx="212">
                  <c:v>273.5</c:v>
                </c:pt>
                <c:pt idx="213">
                  <c:v>273.99</c:v>
                </c:pt>
                <c:pt idx="214">
                  <c:v>271</c:v>
                </c:pt>
                <c:pt idx="215">
                  <c:v>274.39999999999998</c:v>
                </c:pt>
                <c:pt idx="216">
                  <c:v>274.39</c:v>
                </c:pt>
                <c:pt idx="217">
                  <c:v>271.48</c:v>
                </c:pt>
                <c:pt idx="218">
                  <c:v>272.98</c:v>
                </c:pt>
                <c:pt idx="219">
                  <c:v>272.99</c:v>
                </c:pt>
                <c:pt idx="220">
                  <c:v>268.99</c:v>
                </c:pt>
                <c:pt idx="221">
                  <c:v>265.64999999999998</c:v>
                </c:pt>
                <c:pt idx="222">
                  <c:v>265.08</c:v>
                </c:pt>
                <c:pt idx="223">
                  <c:v>265.99</c:v>
                </c:pt>
                <c:pt idx="224">
                  <c:v>264.95</c:v>
                </c:pt>
                <c:pt idx="225">
                  <c:v>267.33999999999997</c:v>
                </c:pt>
                <c:pt idx="226">
                  <c:v>271.8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270.56</c:v>
                </c:pt>
                <c:pt idx="231">
                  <c:v>271.99</c:v>
                </c:pt>
                <c:pt idx="232">
                  <c:v>273.2</c:v>
                </c:pt>
                <c:pt idx="233">
                  <c:v>274.10000000000002</c:v>
                </c:pt>
                <c:pt idx="234">
                  <c:v>277.52999999999997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276.24</c:v>
                </c:pt>
                <c:pt idx="240">
                  <c:v>276.39</c:v>
                </c:pt>
                <c:pt idx="241">
                  <c:v>276.89</c:v>
                </c:pt>
                <c:pt idx="242">
                  <c:v>275.89</c:v>
                </c:pt>
                <c:pt idx="243">
                  <c:v>272.99</c:v>
                </c:pt>
                <c:pt idx="244">
                  <c:v>276.42</c:v>
                </c:pt>
                <c:pt idx="245">
                  <c:v>269.32</c:v>
                </c:pt>
                <c:pt idx="246">
                  <c:v>269</c:v>
                </c:pt>
                <c:pt idx="247">
                  <c:v>266.88</c:v>
                </c:pt>
                <c:pt idx="248">
                  <c:v>269.85000000000002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9-4245-A88B-8847A2172047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317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Sheet11!$C$4:$C$253</c:f>
              <c:numCache>
                <c:formatCode>"₹"\ #,##0.00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9-4245-A88B-8847A21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98095"/>
        <c:axId val="456599535"/>
      </c:lineChart>
      <c:catAx>
        <c:axId val="4565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9535"/>
        <c:crosses val="autoZero"/>
        <c:auto val="1"/>
        <c:lblAlgn val="ctr"/>
        <c:lblOffset val="100"/>
        <c:noMultiLvlLbl val="0"/>
      </c:catAx>
      <c:valAx>
        <c:axId val="4565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PROJECT.xlsx]Sheet12!PivotTable6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Last</a:t>
            </a:r>
            <a:r>
              <a:rPr lang="en-IN" baseline="0"/>
              <a:t> traded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Sheet12!$C$3</c:f>
              <c:strCache>
                <c:ptCount val="1"/>
                <c:pt idx="0">
                  <c:v>Sum of PREV. CLOSE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Sheet12!$A$4:$A$253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Sheet12!$C$4:$C$253</c:f>
              <c:numCache>
                <c:formatCode>"₹"\ #,##0.00</c:formatCode>
                <c:ptCount val="249"/>
                <c:pt idx="0">
                  <c:v>236.93</c:v>
                </c:pt>
                <c:pt idx="1">
                  <c:v>238.91</c:v>
                </c:pt>
                <c:pt idx="2">
                  <c:v>240.16</c:v>
                </c:pt>
                <c:pt idx="3">
                  <c:v>239.65</c:v>
                </c:pt>
                <c:pt idx="4">
                  <c:v>240.35</c:v>
                </c:pt>
                <c:pt idx="5">
                  <c:v>239.21</c:v>
                </c:pt>
                <c:pt idx="6">
                  <c:v>237.74</c:v>
                </c:pt>
                <c:pt idx="7">
                  <c:v>239.3</c:v>
                </c:pt>
                <c:pt idx="8">
                  <c:v>239.74</c:v>
                </c:pt>
                <c:pt idx="9">
                  <c:v>237.68</c:v>
                </c:pt>
                <c:pt idx="10">
                  <c:v>237.78</c:v>
                </c:pt>
                <c:pt idx="11">
                  <c:v>238.76</c:v>
                </c:pt>
                <c:pt idx="12">
                  <c:v>238.87</c:v>
                </c:pt>
                <c:pt idx="13">
                  <c:v>241.73</c:v>
                </c:pt>
                <c:pt idx="14">
                  <c:v>244.07</c:v>
                </c:pt>
                <c:pt idx="15">
                  <c:v>243.24</c:v>
                </c:pt>
                <c:pt idx="16">
                  <c:v>238.38</c:v>
                </c:pt>
                <c:pt idx="17">
                  <c:v>237.51</c:v>
                </c:pt>
                <c:pt idx="18">
                  <c:v>239.15</c:v>
                </c:pt>
                <c:pt idx="19">
                  <c:v>238.73</c:v>
                </c:pt>
                <c:pt idx="20">
                  <c:v>234.87</c:v>
                </c:pt>
                <c:pt idx="21">
                  <c:v>237.29</c:v>
                </c:pt>
                <c:pt idx="22">
                  <c:v>236.15</c:v>
                </c:pt>
                <c:pt idx="23">
                  <c:v>240.05</c:v>
                </c:pt>
                <c:pt idx="24">
                  <c:v>238.13</c:v>
                </c:pt>
                <c:pt idx="25">
                  <c:v>240.26</c:v>
                </c:pt>
                <c:pt idx="26">
                  <c:v>240.03</c:v>
                </c:pt>
                <c:pt idx="27">
                  <c:v>241.3</c:v>
                </c:pt>
                <c:pt idx="28">
                  <c:v>240.24</c:v>
                </c:pt>
                <c:pt idx="29">
                  <c:v>242.01</c:v>
                </c:pt>
                <c:pt idx="30">
                  <c:v>242.35</c:v>
                </c:pt>
                <c:pt idx="31">
                  <c:v>240.28</c:v>
                </c:pt>
                <c:pt idx="32">
                  <c:v>240.78</c:v>
                </c:pt>
                <c:pt idx="33">
                  <c:v>239.32</c:v>
                </c:pt>
                <c:pt idx="34">
                  <c:v>240.59</c:v>
                </c:pt>
                <c:pt idx="35">
                  <c:v>241.55</c:v>
                </c:pt>
                <c:pt idx="36">
                  <c:v>242.72</c:v>
                </c:pt>
                <c:pt idx="37">
                  <c:v>243.99</c:v>
                </c:pt>
                <c:pt idx="38">
                  <c:v>245.04</c:v>
                </c:pt>
                <c:pt idx="39">
                  <c:v>245.37</c:v>
                </c:pt>
                <c:pt idx="40">
                  <c:v>243.87</c:v>
                </c:pt>
                <c:pt idx="41">
                  <c:v>245.79</c:v>
                </c:pt>
                <c:pt idx="42">
                  <c:v>245.69</c:v>
                </c:pt>
                <c:pt idx="43">
                  <c:v>244.87</c:v>
                </c:pt>
                <c:pt idx="44">
                  <c:v>245.5</c:v>
                </c:pt>
                <c:pt idx="45">
                  <c:v>243.07</c:v>
                </c:pt>
                <c:pt idx="46">
                  <c:v>243.25</c:v>
                </c:pt>
                <c:pt idx="47">
                  <c:v>246.85</c:v>
                </c:pt>
                <c:pt idx="48">
                  <c:v>247.31</c:v>
                </c:pt>
                <c:pt idx="49">
                  <c:v>247.83</c:v>
                </c:pt>
                <c:pt idx="50">
                  <c:v>247.34</c:v>
                </c:pt>
                <c:pt idx="51">
                  <c:v>248.62</c:v>
                </c:pt>
                <c:pt idx="52">
                  <c:v>248.67</c:v>
                </c:pt>
                <c:pt idx="53">
                  <c:v>247.45</c:v>
                </c:pt>
                <c:pt idx="54">
                  <c:v>247.42</c:v>
                </c:pt>
                <c:pt idx="55">
                  <c:v>243.71</c:v>
                </c:pt>
                <c:pt idx="56">
                  <c:v>245.39</c:v>
                </c:pt>
                <c:pt idx="57">
                  <c:v>243.8</c:v>
                </c:pt>
                <c:pt idx="58">
                  <c:v>243.98</c:v>
                </c:pt>
                <c:pt idx="59">
                  <c:v>241.6</c:v>
                </c:pt>
                <c:pt idx="60">
                  <c:v>241.58</c:v>
                </c:pt>
                <c:pt idx="61">
                  <c:v>243.99</c:v>
                </c:pt>
                <c:pt idx="62">
                  <c:v>244.74</c:v>
                </c:pt>
                <c:pt idx="63">
                  <c:v>243.79</c:v>
                </c:pt>
                <c:pt idx="64">
                  <c:v>244.96</c:v>
                </c:pt>
                <c:pt idx="65">
                  <c:v>246.96</c:v>
                </c:pt>
                <c:pt idx="66">
                  <c:v>248.19</c:v>
                </c:pt>
                <c:pt idx="67">
                  <c:v>248.65</c:v>
                </c:pt>
                <c:pt idx="68">
                  <c:v>248.59</c:v>
                </c:pt>
                <c:pt idx="69">
                  <c:v>249.23</c:v>
                </c:pt>
                <c:pt idx="70">
                  <c:v>249.05</c:v>
                </c:pt>
                <c:pt idx="71">
                  <c:v>250.75</c:v>
                </c:pt>
                <c:pt idx="72">
                  <c:v>250.74</c:v>
                </c:pt>
                <c:pt idx="73">
                  <c:v>251.57</c:v>
                </c:pt>
                <c:pt idx="74">
                  <c:v>249.56</c:v>
                </c:pt>
                <c:pt idx="75">
                  <c:v>246.87</c:v>
                </c:pt>
                <c:pt idx="76">
                  <c:v>245.52</c:v>
                </c:pt>
                <c:pt idx="77">
                  <c:v>243.94</c:v>
                </c:pt>
                <c:pt idx="78">
                  <c:v>245.53</c:v>
                </c:pt>
                <c:pt idx="79">
                  <c:v>247.31</c:v>
                </c:pt>
                <c:pt idx="80">
                  <c:v>247.82</c:v>
                </c:pt>
                <c:pt idx="81">
                  <c:v>247.94</c:v>
                </c:pt>
                <c:pt idx="82">
                  <c:v>249.27</c:v>
                </c:pt>
                <c:pt idx="83">
                  <c:v>248.44</c:v>
                </c:pt>
                <c:pt idx="84">
                  <c:v>250.59</c:v>
                </c:pt>
                <c:pt idx="85">
                  <c:v>250.06</c:v>
                </c:pt>
                <c:pt idx="86">
                  <c:v>250.84</c:v>
                </c:pt>
                <c:pt idx="87">
                  <c:v>248.75</c:v>
                </c:pt>
                <c:pt idx="88">
                  <c:v>248.37</c:v>
                </c:pt>
                <c:pt idx="89">
                  <c:v>247.11</c:v>
                </c:pt>
                <c:pt idx="90">
                  <c:v>247.24</c:v>
                </c:pt>
                <c:pt idx="91">
                  <c:v>243.49</c:v>
                </c:pt>
                <c:pt idx="92">
                  <c:v>244.97</c:v>
                </c:pt>
                <c:pt idx="93">
                  <c:v>245.16</c:v>
                </c:pt>
                <c:pt idx="94">
                  <c:v>246.61</c:v>
                </c:pt>
                <c:pt idx="95">
                  <c:v>246.42</c:v>
                </c:pt>
                <c:pt idx="96">
                  <c:v>248.18</c:v>
                </c:pt>
                <c:pt idx="97">
                  <c:v>248.73</c:v>
                </c:pt>
                <c:pt idx="98">
                  <c:v>249.05</c:v>
                </c:pt>
                <c:pt idx="99">
                  <c:v>249.74</c:v>
                </c:pt>
                <c:pt idx="100">
                  <c:v>250.36</c:v>
                </c:pt>
                <c:pt idx="101">
                  <c:v>254.29</c:v>
                </c:pt>
                <c:pt idx="102">
                  <c:v>254.98</c:v>
                </c:pt>
                <c:pt idx="103">
                  <c:v>254.72</c:v>
                </c:pt>
                <c:pt idx="104">
                  <c:v>254.2</c:v>
                </c:pt>
                <c:pt idx="105">
                  <c:v>252.37</c:v>
                </c:pt>
                <c:pt idx="106">
                  <c:v>250.35</c:v>
                </c:pt>
                <c:pt idx="107">
                  <c:v>251.15</c:v>
                </c:pt>
                <c:pt idx="108">
                  <c:v>258.14</c:v>
                </c:pt>
                <c:pt idx="109">
                  <c:v>250.48</c:v>
                </c:pt>
                <c:pt idx="110">
                  <c:v>251.3</c:v>
                </c:pt>
                <c:pt idx="111">
                  <c:v>252.98</c:v>
                </c:pt>
                <c:pt idx="112">
                  <c:v>258.42</c:v>
                </c:pt>
                <c:pt idx="113">
                  <c:v>257.94</c:v>
                </c:pt>
                <c:pt idx="114">
                  <c:v>258.8</c:v>
                </c:pt>
                <c:pt idx="115">
                  <c:v>259.39</c:v>
                </c:pt>
                <c:pt idx="116">
                  <c:v>260.3</c:v>
                </c:pt>
                <c:pt idx="117">
                  <c:v>260.64999999999998</c:v>
                </c:pt>
                <c:pt idx="118">
                  <c:v>261.56</c:v>
                </c:pt>
                <c:pt idx="119">
                  <c:v>261.38</c:v>
                </c:pt>
                <c:pt idx="120">
                  <c:v>261.72000000000003</c:v>
                </c:pt>
                <c:pt idx="121">
                  <c:v>260.87</c:v>
                </c:pt>
                <c:pt idx="122">
                  <c:v>261.66000000000003</c:v>
                </c:pt>
                <c:pt idx="123">
                  <c:v>263.58999999999997</c:v>
                </c:pt>
                <c:pt idx="124">
                  <c:v>265.01</c:v>
                </c:pt>
                <c:pt idx="125">
                  <c:v>266.95</c:v>
                </c:pt>
                <c:pt idx="126">
                  <c:v>267.48</c:v>
                </c:pt>
                <c:pt idx="127">
                  <c:v>268.3</c:v>
                </c:pt>
                <c:pt idx="128">
                  <c:v>269.02999999999997</c:v>
                </c:pt>
                <c:pt idx="129">
                  <c:v>270.23</c:v>
                </c:pt>
                <c:pt idx="130">
                  <c:v>270.52999999999997</c:v>
                </c:pt>
                <c:pt idx="131">
                  <c:v>270.52999999999997</c:v>
                </c:pt>
                <c:pt idx="132">
                  <c:v>270.04000000000002</c:v>
                </c:pt>
                <c:pt idx="133">
                  <c:v>271.38</c:v>
                </c:pt>
                <c:pt idx="134">
                  <c:v>270.92</c:v>
                </c:pt>
                <c:pt idx="135">
                  <c:v>270.75</c:v>
                </c:pt>
                <c:pt idx="136">
                  <c:v>271.94</c:v>
                </c:pt>
                <c:pt idx="137">
                  <c:v>273.08999999999997</c:v>
                </c:pt>
                <c:pt idx="138">
                  <c:v>273.55</c:v>
                </c:pt>
                <c:pt idx="139">
                  <c:v>275.51</c:v>
                </c:pt>
                <c:pt idx="140">
                  <c:v>273.29000000000002</c:v>
                </c:pt>
                <c:pt idx="141">
                  <c:v>272.45</c:v>
                </c:pt>
                <c:pt idx="142">
                  <c:v>272.64</c:v>
                </c:pt>
                <c:pt idx="143">
                  <c:v>271.89</c:v>
                </c:pt>
                <c:pt idx="144">
                  <c:v>271.92</c:v>
                </c:pt>
                <c:pt idx="145">
                  <c:v>276.06</c:v>
                </c:pt>
                <c:pt idx="146">
                  <c:v>276.68</c:v>
                </c:pt>
                <c:pt idx="147">
                  <c:v>277.10000000000002</c:v>
                </c:pt>
                <c:pt idx="148">
                  <c:v>277.75</c:v>
                </c:pt>
                <c:pt idx="149">
                  <c:v>278.33</c:v>
                </c:pt>
                <c:pt idx="150">
                  <c:v>275.69</c:v>
                </c:pt>
                <c:pt idx="151">
                  <c:v>269.48</c:v>
                </c:pt>
                <c:pt idx="152">
                  <c:v>267.61</c:v>
                </c:pt>
                <c:pt idx="153">
                  <c:v>271.10000000000002</c:v>
                </c:pt>
                <c:pt idx="154">
                  <c:v>269.33</c:v>
                </c:pt>
                <c:pt idx="155">
                  <c:v>271.58999999999997</c:v>
                </c:pt>
                <c:pt idx="156">
                  <c:v>271.44</c:v>
                </c:pt>
                <c:pt idx="157">
                  <c:v>269.52</c:v>
                </c:pt>
                <c:pt idx="158">
                  <c:v>269.33999999999997</c:v>
                </c:pt>
                <c:pt idx="159">
                  <c:v>273.81</c:v>
                </c:pt>
                <c:pt idx="160">
                  <c:v>274.43</c:v>
                </c:pt>
                <c:pt idx="161">
                  <c:v>275.83</c:v>
                </c:pt>
                <c:pt idx="162">
                  <c:v>276.12</c:v>
                </c:pt>
                <c:pt idx="163">
                  <c:v>276.48</c:v>
                </c:pt>
                <c:pt idx="164">
                  <c:v>276.60000000000002</c:v>
                </c:pt>
                <c:pt idx="165">
                  <c:v>278.83999999999997</c:v>
                </c:pt>
                <c:pt idx="166">
                  <c:v>278.7</c:v>
                </c:pt>
                <c:pt idx="167">
                  <c:v>278.94</c:v>
                </c:pt>
                <c:pt idx="168">
                  <c:v>280.10000000000002</c:v>
                </c:pt>
                <c:pt idx="169">
                  <c:v>281.08</c:v>
                </c:pt>
                <c:pt idx="170">
                  <c:v>281.45</c:v>
                </c:pt>
                <c:pt idx="171">
                  <c:v>281.72000000000003</c:v>
                </c:pt>
                <c:pt idx="172">
                  <c:v>281.27999999999997</c:v>
                </c:pt>
                <c:pt idx="173">
                  <c:v>280.43</c:v>
                </c:pt>
                <c:pt idx="174">
                  <c:v>277.82</c:v>
                </c:pt>
                <c:pt idx="175">
                  <c:v>277.68</c:v>
                </c:pt>
                <c:pt idx="176">
                  <c:v>279.2</c:v>
                </c:pt>
                <c:pt idx="177">
                  <c:v>277.54000000000002</c:v>
                </c:pt>
                <c:pt idx="178">
                  <c:v>282.70999999999998</c:v>
                </c:pt>
                <c:pt idx="179">
                  <c:v>283.19</c:v>
                </c:pt>
                <c:pt idx="180">
                  <c:v>283.27</c:v>
                </c:pt>
                <c:pt idx="181">
                  <c:v>283.89</c:v>
                </c:pt>
                <c:pt idx="182">
                  <c:v>283.36</c:v>
                </c:pt>
                <c:pt idx="183">
                  <c:v>283.92</c:v>
                </c:pt>
                <c:pt idx="184">
                  <c:v>287.10000000000002</c:v>
                </c:pt>
                <c:pt idx="185">
                  <c:v>289.33999999999997</c:v>
                </c:pt>
                <c:pt idx="186">
                  <c:v>289.3</c:v>
                </c:pt>
                <c:pt idx="187">
                  <c:v>290.08999999999997</c:v>
                </c:pt>
                <c:pt idx="188">
                  <c:v>291.55</c:v>
                </c:pt>
                <c:pt idx="189">
                  <c:v>291.97000000000003</c:v>
                </c:pt>
                <c:pt idx="190">
                  <c:v>288.38</c:v>
                </c:pt>
                <c:pt idx="191">
                  <c:v>288.27</c:v>
                </c:pt>
                <c:pt idx="192">
                  <c:v>282.69</c:v>
                </c:pt>
                <c:pt idx="193">
                  <c:v>280.14999999999998</c:v>
                </c:pt>
                <c:pt idx="194">
                  <c:v>278.01</c:v>
                </c:pt>
                <c:pt idx="195">
                  <c:v>279.39999999999998</c:v>
                </c:pt>
                <c:pt idx="196">
                  <c:v>278.72000000000003</c:v>
                </c:pt>
                <c:pt idx="197">
                  <c:v>279.3</c:v>
                </c:pt>
                <c:pt idx="198">
                  <c:v>278.72000000000003</c:v>
                </c:pt>
                <c:pt idx="199">
                  <c:v>280.76</c:v>
                </c:pt>
                <c:pt idx="200">
                  <c:v>279.83</c:v>
                </c:pt>
                <c:pt idx="201">
                  <c:v>278.5</c:v>
                </c:pt>
                <c:pt idx="202">
                  <c:v>276.69</c:v>
                </c:pt>
                <c:pt idx="203">
                  <c:v>277.52999999999997</c:v>
                </c:pt>
                <c:pt idx="204">
                  <c:v>276.47000000000003</c:v>
                </c:pt>
                <c:pt idx="205">
                  <c:v>273.56</c:v>
                </c:pt>
                <c:pt idx="206">
                  <c:v>273.08999999999997</c:v>
                </c:pt>
                <c:pt idx="207">
                  <c:v>272.12</c:v>
                </c:pt>
                <c:pt idx="208">
                  <c:v>270.48</c:v>
                </c:pt>
                <c:pt idx="209">
                  <c:v>271.97000000000003</c:v>
                </c:pt>
                <c:pt idx="210">
                  <c:v>273.58999999999997</c:v>
                </c:pt>
                <c:pt idx="211">
                  <c:v>272.16000000000003</c:v>
                </c:pt>
                <c:pt idx="212">
                  <c:v>270.64</c:v>
                </c:pt>
                <c:pt idx="213">
                  <c:v>272.37</c:v>
                </c:pt>
                <c:pt idx="214">
                  <c:v>268.47000000000003</c:v>
                </c:pt>
                <c:pt idx="215">
                  <c:v>270.79000000000002</c:v>
                </c:pt>
                <c:pt idx="216">
                  <c:v>273.91000000000003</c:v>
                </c:pt>
                <c:pt idx="217">
                  <c:v>270.7</c:v>
                </c:pt>
                <c:pt idx="218">
                  <c:v>270.02999999999997</c:v>
                </c:pt>
                <c:pt idx="219">
                  <c:v>269.95999999999998</c:v>
                </c:pt>
                <c:pt idx="220">
                  <c:v>267.18</c:v>
                </c:pt>
                <c:pt idx="221">
                  <c:v>263.64</c:v>
                </c:pt>
                <c:pt idx="222">
                  <c:v>263.57</c:v>
                </c:pt>
                <c:pt idx="223">
                  <c:v>262.47000000000003</c:v>
                </c:pt>
                <c:pt idx="224">
                  <c:v>263.07</c:v>
                </c:pt>
                <c:pt idx="225">
                  <c:v>261.29000000000002</c:v>
                </c:pt>
                <c:pt idx="226">
                  <c:v>266.86</c:v>
                </c:pt>
                <c:pt idx="227">
                  <c:v>270.73</c:v>
                </c:pt>
                <c:pt idx="228">
                  <c:v>270.54000000000002</c:v>
                </c:pt>
                <c:pt idx="229">
                  <c:v>271.54000000000002</c:v>
                </c:pt>
                <c:pt idx="230">
                  <c:v>267.68</c:v>
                </c:pt>
                <c:pt idx="231">
                  <c:v>269.88</c:v>
                </c:pt>
                <c:pt idx="232">
                  <c:v>271.38</c:v>
                </c:pt>
                <c:pt idx="233">
                  <c:v>272.98</c:v>
                </c:pt>
                <c:pt idx="234">
                  <c:v>273.43</c:v>
                </c:pt>
                <c:pt idx="235">
                  <c:v>275.92</c:v>
                </c:pt>
                <c:pt idx="236">
                  <c:v>275.88</c:v>
                </c:pt>
                <c:pt idx="237">
                  <c:v>275.14</c:v>
                </c:pt>
                <c:pt idx="238">
                  <c:v>274.68</c:v>
                </c:pt>
                <c:pt idx="239">
                  <c:v>274.97000000000003</c:v>
                </c:pt>
                <c:pt idx="240">
                  <c:v>274.10000000000002</c:v>
                </c:pt>
                <c:pt idx="241">
                  <c:v>276.08</c:v>
                </c:pt>
                <c:pt idx="242">
                  <c:v>275.48</c:v>
                </c:pt>
                <c:pt idx="243">
                  <c:v>272.22000000000003</c:v>
                </c:pt>
                <c:pt idx="244">
                  <c:v>270.7</c:v>
                </c:pt>
                <c:pt idx="245">
                  <c:v>268.39</c:v>
                </c:pt>
                <c:pt idx="246">
                  <c:v>264.14999999999998</c:v>
                </c:pt>
                <c:pt idx="247">
                  <c:v>265.66000000000003</c:v>
                </c:pt>
                <c:pt idx="248">
                  <c:v>265.49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596-82C3-96D095CA5F20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Sum of close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Sheet12!$A$4:$A$253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Sheet12!$D$4:$D$253</c:f>
              <c:numCache>
                <c:formatCode>"₹"\ #,##0.00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F-4596-82C3-96D095CA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600495"/>
        <c:axId val="456603855"/>
      </c:barChart>
      <c:lineChart>
        <c:grouping val="standar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ltp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Sheet12!$A$4:$A$253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Sheet12!$B$4:$B$253</c:f>
              <c:numCache>
                <c:formatCode>"₹"\ #,##0.00</c:formatCode>
                <c:ptCount val="249"/>
                <c:pt idx="0">
                  <c:v>239.34</c:v>
                </c:pt>
                <c:pt idx="1">
                  <c:v>240.25</c:v>
                </c:pt>
                <c:pt idx="2">
                  <c:v>240.3</c:v>
                </c:pt>
                <c:pt idx="3">
                  <c:v>240.02</c:v>
                </c:pt>
                <c:pt idx="4">
                  <c:v>239.23</c:v>
                </c:pt>
                <c:pt idx="5">
                  <c:v>237.8</c:v>
                </c:pt>
                <c:pt idx="6">
                  <c:v>239.5</c:v>
                </c:pt>
                <c:pt idx="7">
                  <c:v>239.88</c:v>
                </c:pt>
                <c:pt idx="8">
                  <c:v>237.8</c:v>
                </c:pt>
                <c:pt idx="9">
                  <c:v>237.79</c:v>
                </c:pt>
                <c:pt idx="10">
                  <c:v>238.88</c:v>
                </c:pt>
                <c:pt idx="11">
                  <c:v>239.09</c:v>
                </c:pt>
                <c:pt idx="12">
                  <c:v>242.35</c:v>
                </c:pt>
                <c:pt idx="13">
                  <c:v>244.3</c:v>
                </c:pt>
                <c:pt idx="14">
                  <c:v>243.01</c:v>
                </c:pt>
                <c:pt idx="15">
                  <c:v>238.5</c:v>
                </c:pt>
                <c:pt idx="16">
                  <c:v>237.68</c:v>
                </c:pt>
                <c:pt idx="17">
                  <c:v>239.32</c:v>
                </c:pt>
                <c:pt idx="18">
                  <c:v>238.98</c:v>
                </c:pt>
                <c:pt idx="19">
                  <c:v>235.39</c:v>
                </c:pt>
                <c:pt idx="20">
                  <c:v>237.58</c:v>
                </c:pt>
                <c:pt idx="21">
                  <c:v>236.7</c:v>
                </c:pt>
                <c:pt idx="22">
                  <c:v>240.24</c:v>
                </c:pt>
                <c:pt idx="23">
                  <c:v>238.19</c:v>
                </c:pt>
                <c:pt idx="24">
                  <c:v>240.24</c:v>
                </c:pt>
                <c:pt idx="25">
                  <c:v>239.96</c:v>
                </c:pt>
                <c:pt idx="26">
                  <c:v>241.6</c:v>
                </c:pt>
                <c:pt idx="27">
                  <c:v>240.15</c:v>
                </c:pt>
                <c:pt idx="28">
                  <c:v>242.16</c:v>
                </c:pt>
                <c:pt idx="29">
                  <c:v>242.4</c:v>
                </c:pt>
                <c:pt idx="30">
                  <c:v>240.4</c:v>
                </c:pt>
                <c:pt idx="31">
                  <c:v>240.8</c:v>
                </c:pt>
                <c:pt idx="32">
                  <c:v>239.19</c:v>
                </c:pt>
                <c:pt idx="33">
                  <c:v>240.4</c:v>
                </c:pt>
                <c:pt idx="34">
                  <c:v>241.7</c:v>
                </c:pt>
                <c:pt idx="35">
                  <c:v>242.63</c:v>
                </c:pt>
                <c:pt idx="36">
                  <c:v>244.19</c:v>
                </c:pt>
                <c:pt idx="37">
                  <c:v>245.2</c:v>
                </c:pt>
                <c:pt idx="38">
                  <c:v>245.42</c:v>
                </c:pt>
                <c:pt idx="39">
                  <c:v>243.74</c:v>
                </c:pt>
                <c:pt idx="40">
                  <c:v>246.03</c:v>
                </c:pt>
                <c:pt idx="41">
                  <c:v>245.38</c:v>
                </c:pt>
                <c:pt idx="42">
                  <c:v>245.24</c:v>
                </c:pt>
                <c:pt idx="43">
                  <c:v>245.2</c:v>
                </c:pt>
                <c:pt idx="44">
                  <c:v>243.25</c:v>
                </c:pt>
                <c:pt idx="45">
                  <c:v>243.9</c:v>
                </c:pt>
                <c:pt idx="46">
                  <c:v>246.71</c:v>
                </c:pt>
                <c:pt idx="47">
                  <c:v>247.4</c:v>
                </c:pt>
                <c:pt idx="48">
                  <c:v>247.89</c:v>
                </c:pt>
                <c:pt idx="49">
                  <c:v>247.25</c:v>
                </c:pt>
                <c:pt idx="50">
                  <c:v>248.57</c:v>
                </c:pt>
                <c:pt idx="51">
                  <c:v>248.55</c:v>
                </c:pt>
                <c:pt idx="52">
                  <c:v>247.3</c:v>
                </c:pt>
                <c:pt idx="53">
                  <c:v>247.4</c:v>
                </c:pt>
                <c:pt idx="54">
                  <c:v>243.75</c:v>
                </c:pt>
                <c:pt idx="55">
                  <c:v>245.31</c:v>
                </c:pt>
                <c:pt idx="56">
                  <c:v>243.79</c:v>
                </c:pt>
                <c:pt idx="57">
                  <c:v>244.05</c:v>
                </c:pt>
                <c:pt idx="58">
                  <c:v>241.65</c:v>
                </c:pt>
                <c:pt idx="59">
                  <c:v>241.84</c:v>
                </c:pt>
                <c:pt idx="60">
                  <c:v>243.99</c:v>
                </c:pt>
                <c:pt idx="61">
                  <c:v>244.54</c:v>
                </c:pt>
                <c:pt idx="62">
                  <c:v>243.73</c:v>
                </c:pt>
                <c:pt idx="63">
                  <c:v>245</c:v>
                </c:pt>
                <c:pt idx="64">
                  <c:v>247.1</c:v>
                </c:pt>
                <c:pt idx="65">
                  <c:v>248.49</c:v>
                </c:pt>
                <c:pt idx="66">
                  <c:v>248.89</c:v>
                </c:pt>
                <c:pt idx="67">
                  <c:v>248.8</c:v>
                </c:pt>
                <c:pt idx="68">
                  <c:v>249.77</c:v>
                </c:pt>
                <c:pt idx="69">
                  <c:v>249.37</c:v>
                </c:pt>
                <c:pt idx="70">
                  <c:v>250.75</c:v>
                </c:pt>
                <c:pt idx="71">
                  <c:v>250.71</c:v>
                </c:pt>
                <c:pt idx="72">
                  <c:v>251.49</c:v>
                </c:pt>
                <c:pt idx="73">
                  <c:v>250.05</c:v>
                </c:pt>
                <c:pt idx="74">
                  <c:v>247.08</c:v>
                </c:pt>
                <c:pt idx="75">
                  <c:v>246</c:v>
                </c:pt>
                <c:pt idx="76">
                  <c:v>244.45</c:v>
                </c:pt>
                <c:pt idx="77">
                  <c:v>245.56</c:v>
                </c:pt>
                <c:pt idx="78">
                  <c:v>247.85</c:v>
                </c:pt>
                <c:pt idx="79">
                  <c:v>247.73</c:v>
                </c:pt>
                <c:pt idx="80">
                  <c:v>248.1</c:v>
                </c:pt>
                <c:pt idx="81">
                  <c:v>249.38</c:v>
                </c:pt>
                <c:pt idx="82">
                  <c:v>248.8</c:v>
                </c:pt>
                <c:pt idx="83">
                  <c:v>250.25</c:v>
                </c:pt>
                <c:pt idx="84">
                  <c:v>249.98</c:v>
                </c:pt>
                <c:pt idx="85">
                  <c:v>250.89</c:v>
                </c:pt>
                <c:pt idx="86">
                  <c:v>248.8</c:v>
                </c:pt>
                <c:pt idx="87">
                  <c:v>248.5</c:v>
                </c:pt>
                <c:pt idx="88">
                  <c:v>247.37</c:v>
                </c:pt>
                <c:pt idx="89">
                  <c:v>247.6</c:v>
                </c:pt>
                <c:pt idx="90">
                  <c:v>243.79</c:v>
                </c:pt>
                <c:pt idx="91">
                  <c:v>245.1</c:v>
                </c:pt>
                <c:pt idx="92">
                  <c:v>245.48</c:v>
                </c:pt>
                <c:pt idx="93">
                  <c:v>247</c:v>
                </c:pt>
                <c:pt idx="94">
                  <c:v>246.55</c:v>
                </c:pt>
                <c:pt idx="95">
                  <c:v>248.49</c:v>
                </c:pt>
                <c:pt idx="96">
                  <c:v>248.85</c:v>
                </c:pt>
                <c:pt idx="97">
                  <c:v>249</c:v>
                </c:pt>
                <c:pt idx="98">
                  <c:v>249.4</c:v>
                </c:pt>
                <c:pt idx="99">
                  <c:v>250.35</c:v>
                </c:pt>
                <c:pt idx="100">
                  <c:v>254.39</c:v>
                </c:pt>
                <c:pt idx="101">
                  <c:v>254.99</c:v>
                </c:pt>
                <c:pt idx="102">
                  <c:v>255.02</c:v>
                </c:pt>
                <c:pt idx="103">
                  <c:v>254.05</c:v>
                </c:pt>
                <c:pt idx="104">
                  <c:v>252.58</c:v>
                </c:pt>
                <c:pt idx="105">
                  <c:v>251</c:v>
                </c:pt>
                <c:pt idx="106">
                  <c:v>251.25</c:v>
                </c:pt>
                <c:pt idx="107">
                  <c:v>258.3</c:v>
                </c:pt>
                <c:pt idx="108">
                  <c:v>252</c:v>
                </c:pt>
                <c:pt idx="109">
                  <c:v>250.95</c:v>
                </c:pt>
                <c:pt idx="110">
                  <c:v>253.3</c:v>
                </c:pt>
                <c:pt idx="111">
                  <c:v>258.10000000000002</c:v>
                </c:pt>
                <c:pt idx="112">
                  <c:v>257.94</c:v>
                </c:pt>
                <c:pt idx="113">
                  <c:v>258.72000000000003</c:v>
                </c:pt>
                <c:pt idx="114">
                  <c:v>259.42</c:v>
                </c:pt>
                <c:pt idx="115">
                  <c:v>260.19</c:v>
                </c:pt>
                <c:pt idx="116">
                  <c:v>260.83</c:v>
                </c:pt>
                <c:pt idx="117">
                  <c:v>261.60000000000002</c:v>
                </c:pt>
                <c:pt idx="118">
                  <c:v>261.27999999999997</c:v>
                </c:pt>
                <c:pt idx="119">
                  <c:v>261.83999999999997</c:v>
                </c:pt>
                <c:pt idx="120">
                  <c:v>260.92</c:v>
                </c:pt>
                <c:pt idx="121">
                  <c:v>261.64999999999998</c:v>
                </c:pt>
                <c:pt idx="122">
                  <c:v>263.35000000000002</c:v>
                </c:pt>
                <c:pt idx="123">
                  <c:v>264.89999999999998</c:v>
                </c:pt>
                <c:pt idx="124">
                  <c:v>266.97000000000003</c:v>
                </c:pt>
                <c:pt idx="125">
                  <c:v>267.5</c:v>
                </c:pt>
                <c:pt idx="126">
                  <c:v>268.45</c:v>
                </c:pt>
                <c:pt idx="127">
                  <c:v>269.13</c:v>
                </c:pt>
                <c:pt idx="128">
                  <c:v>270.48</c:v>
                </c:pt>
                <c:pt idx="129">
                  <c:v>270.73</c:v>
                </c:pt>
                <c:pt idx="130">
                  <c:v>270.97000000000003</c:v>
                </c:pt>
                <c:pt idx="131">
                  <c:v>270.25</c:v>
                </c:pt>
                <c:pt idx="132">
                  <c:v>271.35000000000002</c:v>
                </c:pt>
                <c:pt idx="133">
                  <c:v>270.58999999999997</c:v>
                </c:pt>
                <c:pt idx="134">
                  <c:v>270.8</c:v>
                </c:pt>
                <c:pt idx="135">
                  <c:v>272</c:v>
                </c:pt>
                <c:pt idx="136">
                  <c:v>273.18</c:v>
                </c:pt>
                <c:pt idx="137">
                  <c:v>273.73</c:v>
                </c:pt>
                <c:pt idx="138">
                  <c:v>275.39999999999998</c:v>
                </c:pt>
                <c:pt idx="139">
                  <c:v>273.61</c:v>
                </c:pt>
                <c:pt idx="140">
                  <c:v>272.68</c:v>
                </c:pt>
                <c:pt idx="141">
                  <c:v>272.55</c:v>
                </c:pt>
                <c:pt idx="142">
                  <c:v>272.35000000000002</c:v>
                </c:pt>
                <c:pt idx="143">
                  <c:v>272.01</c:v>
                </c:pt>
                <c:pt idx="144">
                  <c:v>276</c:v>
                </c:pt>
                <c:pt idx="145">
                  <c:v>276.98</c:v>
                </c:pt>
                <c:pt idx="146">
                  <c:v>276.89999999999998</c:v>
                </c:pt>
                <c:pt idx="147">
                  <c:v>278</c:v>
                </c:pt>
                <c:pt idx="148">
                  <c:v>278.45</c:v>
                </c:pt>
                <c:pt idx="149">
                  <c:v>275.7</c:v>
                </c:pt>
                <c:pt idx="150">
                  <c:v>270.60000000000002</c:v>
                </c:pt>
                <c:pt idx="151">
                  <c:v>268.27</c:v>
                </c:pt>
                <c:pt idx="152">
                  <c:v>271.27999999999997</c:v>
                </c:pt>
                <c:pt idx="153">
                  <c:v>269.18</c:v>
                </c:pt>
                <c:pt idx="154">
                  <c:v>271.75</c:v>
                </c:pt>
                <c:pt idx="155">
                  <c:v>271.58999999999997</c:v>
                </c:pt>
                <c:pt idx="156">
                  <c:v>269.89999999999998</c:v>
                </c:pt>
                <c:pt idx="157">
                  <c:v>269.48</c:v>
                </c:pt>
                <c:pt idx="158">
                  <c:v>274</c:v>
                </c:pt>
                <c:pt idx="159">
                  <c:v>274.5</c:v>
                </c:pt>
                <c:pt idx="160">
                  <c:v>275.39999999999998</c:v>
                </c:pt>
                <c:pt idx="161">
                  <c:v>276.27999999999997</c:v>
                </c:pt>
                <c:pt idx="162">
                  <c:v>276.42</c:v>
                </c:pt>
                <c:pt idx="163">
                  <c:v>276.55</c:v>
                </c:pt>
                <c:pt idx="164">
                  <c:v>278.60000000000002</c:v>
                </c:pt>
                <c:pt idx="165">
                  <c:v>278.69</c:v>
                </c:pt>
                <c:pt idx="166">
                  <c:v>278.85000000000002</c:v>
                </c:pt>
                <c:pt idx="167">
                  <c:v>280.10000000000002</c:v>
                </c:pt>
                <c:pt idx="168">
                  <c:v>281.3</c:v>
                </c:pt>
                <c:pt idx="169">
                  <c:v>281.42</c:v>
                </c:pt>
                <c:pt idx="170">
                  <c:v>281.64999999999998</c:v>
                </c:pt>
                <c:pt idx="171">
                  <c:v>281.35000000000002</c:v>
                </c:pt>
                <c:pt idx="172">
                  <c:v>280.45</c:v>
                </c:pt>
                <c:pt idx="173">
                  <c:v>278.10000000000002</c:v>
                </c:pt>
                <c:pt idx="174">
                  <c:v>277.95</c:v>
                </c:pt>
                <c:pt idx="175">
                  <c:v>279.32</c:v>
                </c:pt>
                <c:pt idx="176">
                  <c:v>277.82</c:v>
                </c:pt>
                <c:pt idx="177">
                  <c:v>282.10000000000002</c:v>
                </c:pt>
                <c:pt idx="178">
                  <c:v>283.25</c:v>
                </c:pt>
                <c:pt idx="179">
                  <c:v>283.39999999999998</c:v>
                </c:pt>
                <c:pt idx="180">
                  <c:v>283.8</c:v>
                </c:pt>
                <c:pt idx="181">
                  <c:v>283.27999999999997</c:v>
                </c:pt>
                <c:pt idx="182">
                  <c:v>284.24</c:v>
                </c:pt>
                <c:pt idx="183">
                  <c:v>287.3</c:v>
                </c:pt>
                <c:pt idx="184">
                  <c:v>289.17</c:v>
                </c:pt>
                <c:pt idx="185">
                  <c:v>289.39999999999998</c:v>
                </c:pt>
                <c:pt idx="186">
                  <c:v>290.42</c:v>
                </c:pt>
                <c:pt idx="187">
                  <c:v>291.5</c:v>
                </c:pt>
                <c:pt idx="188">
                  <c:v>292.24</c:v>
                </c:pt>
                <c:pt idx="189">
                  <c:v>288.7</c:v>
                </c:pt>
                <c:pt idx="190">
                  <c:v>288.39</c:v>
                </c:pt>
                <c:pt idx="191">
                  <c:v>282.85000000000002</c:v>
                </c:pt>
                <c:pt idx="192">
                  <c:v>280.7</c:v>
                </c:pt>
                <c:pt idx="193">
                  <c:v>278.89999999999998</c:v>
                </c:pt>
                <c:pt idx="194">
                  <c:v>279.5</c:v>
                </c:pt>
                <c:pt idx="195">
                  <c:v>279.89999999999998</c:v>
                </c:pt>
                <c:pt idx="196">
                  <c:v>279.55</c:v>
                </c:pt>
                <c:pt idx="197">
                  <c:v>278.91000000000003</c:v>
                </c:pt>
                <c:pt idx="198">
                  <c:v>280.97000000000003</c:v>
                </c:pt>
                <c:pt idx="199">
                  <c:v>280.05</c:v>
                </c:pt>
                <c:pt idx="200">
                  <c:v>278.66000000000003</c:v>
                </c:pt>
                <c:pt idx="201">
                  <c:v>276.89</c:v>
                </c:pt>
                <c:pt idx="202">
                  <c:v>277.5</c:v>
                </c:pt>
                <c:pt idx="203">
                  <c:v>276.37</c:v>
                </c:pt>
                <c:pt idx="204">
                  <c:v>273.67</c:v>
                </c:pt>
                <c:pt idx="205">
                  <c:v>273.20999999999998</c:v>
                </c:pt>
                <c:pt idx="206">
                  <c:v>272</c:v>
                </c:pt>
                <c:pt idx="207">
                  <c:v>270.74</c:v>
                </c:pt>
                <c:pt idx="208">
                  <c:v>272.08999999999997</c:v>
                </c:pt>
                <c:pt idx="209">
                  <c:v>273.58999999999997</c:v>
                </c:pt>
                <c:pt idx="210">
                  <c:v>272.45999999999998</c:v>
                </c:pt>
                <c:pt idx="211">
                  <c:v>270.89999999999998</c:v>
                </c:pt>
                <c:pt idx="212">
                  <c:v>272.7</c:v>
                </c:pt>
                <c:pt idx="213">
                  <c:v>268.54000000000002</c:v>
                </c:pt>
                <c:pt idx="214">
                  <c:v>270.88</c:v>
                </c:pt>
                <c:pt idx="215">
                  <c:v>274.2</c:v>
                </c:pt>
                <c:pt idx="216">
                  <c:v>270.77999999999997</c:v>
                </c:pt>
                <c:pt idx="217">
                  <c:v>269.7</c:v>
                </c:pt>
                <c:pt idx="218">
                  <c:v>269.98</c:v>
                </c:pt>
                <c:pt idx="219">
                  <c:v>267.14999999999998</c:v>
                </c:pt>
                <c:pt idx="220">
                  <c:v>264.43</c:v>
                </c:pt>
                <c:pt idx="221">
                  <c:v>264.10000000000002</c:v>
                </c:pt>
                <c:pt idx="222">
                  <c:v>262.87</c:v>
                </c:pt>
                <c:pt idx="223">
                  <c:v>263.39</c:v>
                </c:pt>
                <c:pt idx="224">
                  <c:v>261.5</c:v>
                </c:pt>
                <c:pt idx="225">
                  <c:v>266.85000000000002</c:v>
                </c:pt>
                <c:pt idx="226">
                  <c:v>271.39999999999998</c:v>
                </c:pt>
                <c:pt idx="227">
                  <c:v>270.64999999999998</c:v>
                </c:pt>
                <c:pt idx="228">
                  <c:v>272</c:v>
                </c:pt>
                <c:pt idx="229">
                  <c:v>268.39999999999998</c:v>
                </c:pt>
                <c:pt idx="230">
                  <c:v>269.89999999999998</c:v>
                </c:pt>
                <c:pt idx="231">
                  <c:v>271.39999999999998</c:v>
                </c:pt>
                <c:pt idx="232">
                  <c:v>272.95</c:v>
                </c:pt>
                <c:pt idx="233">
                  <c:v>273.10000000000002</c:v>
                </c:pt>
                <c:pt idx="234">
                  <c:v>276</c:v>
                </c:pt>
                <c:pt idx="235">
                  <c:v>275.94</c:v>
                </c:pt>
                <c:pt idx="236">
                  <c:v>275.19</c:v>
                </c:pt>
                <c:pt idx="237">
                  <c:v>274.89999999999998</c:v>
                </c:pt>
                <c:pt idx="238">
                  <c:v>274.99</c:v>
                </c:pt>
                <c:pt idx="239">
                  <c:v>274.24</c:v>
                </c:pt>
                <c:pt idx="240">
                  <c:v>276.20999999999998</c:v>
                </c:pt>
                <c:pt idx="241">
                  <c:v>275.48</c:v>
                </c:pt>
                <c:pt idx="242">
                  <c:v>272.14999999999998</c:v>
                </c:pt>
                <c:pt idx="243">
                  <c:v>270.83</c:v>
                </c:pt>
                <c:pt idx="244">
                  <c:v>268.5</c:v>
                </c:pt>
                <c:pt idx="245">
                  <c:v>266</c:v>
                </c:pt>
                <c:pt idx="246">
                  <c:v>265.95</c:v>
                </c:pt>
                <c:pt idx="247">
                  <c:v>265.62</c:v>
                </c:pt>
                <c:pt idx="248">
                  <c:v>265.83999999999997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F-4596-82C3-96D095CA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0495"/>
        <c:axId val="456603855"/>
      </c:lineChart>
      <c:catAx>
        <c:axId val="4566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855"/>
        <c:crosses val="autoZero"/>
        <c:auto val="1"/>
        <c:lblAlgn val="ctr"/>
        <c:lblOffset val="100"/>
        <c:noMultiLvlLbl val="0"/>
      </c:catAx>
      <c:valAx>
        <c:axId val="4566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PROJECT.xlsx]Sheet11!PivotTable5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Bearish:close&amp;low,high</a:t>
            </a:r>
            <a:r>
              <a:rPr lang="en-IN" b="1" baseline="0"/>
              <a:t>&amp;open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HIGH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Sheet11!$B$4:$B$253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240.5</c:v>
                </c:pt>
                <c:pt idx="2">
                  <c:v>247.35</c:v>
                </c:pt>
                <c:pt idx="3">
                  <c:v>241.14</c:v>
                </c:pt>
                <c:pt idx="4">
                  <c:v>241</c:v>
                </c:pt>
                <c:pt idx="5">
                  <c:v>240</c:v>
                </c:pt>
                <c:pt idx="6">
                  <c:v>239.59</c:v>
                </c:pt>
                <c:pt idx="7">
                  <c:v>240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242.35</c:v>
                </c:pt>
                <c:pt idx="13">
                  <c:v>244.3</c:v>
                </c:pt>
                <c:pt idx="14">
                  <c:v>244.99</c:v>
                </c:pt>
                <c:pt idx="15">
                  <c:v>243</c:v>
                </c:pt>
                <c:pt idx="16">
                  <c:v>238.21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237.59</c:v>
                </c:pt>
                <c:pt idx="21">
                  <c:v>238</c:v>
                </c:pt>
                <c:pt idx="22">
                  <c:v>240.4</c:v>
                </c:pt>
                <c:pt idx="23">
                  <c:v>241.99</c:v>
                </c:pt>
                <c:pt idx="24">
                  <c:v>240.48</c:v>
                </c:pt>
                <c:pt idx="25">
                  <c:v>241.99</c:v>
                </c:pt>
                <c:pt idx="26">
                  <c:v>244.28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243.38</c:v>
                </c:pt>
                <c:pt idx="31">
                  <c:v>241.02</c:v>
                </c:pt>
                <c:pt idx="32">
                  <c:v>242.5</c:v>
                </c:pt>
                <c:pt idx="33">
                  <c:v>246.5</c:v>
                </c:pt>
                <c:pt idx="34">
                  <c:v>241.99</c:v>
                </c:pt>
                <c:pt idx="35">
                  <c:v>243</c:v>
                </c:pt>
                <c:pt idx="36">
                  <c:v>244.23</c:v>
                </c:pt>
                <c:pt idx="37">
                  <c:v>245.75</c:v>
                </c:pt>
                <c:pt idx="38">
                  <c:v>246.99</c:v>
                </c:pt>
                <c:pt idx="39">
                  <c:v>246.29</c:v>
                </c:pt>
                <c:pt idx="40">
                  <c:v>246.21</c:v>
                </c:pt>
                <c:pt idx="41">
                  <c:v>246.89</c:v>
                </c:pt>
                <c:pt idx="42">
                  <c:v>246.5</c:v>
                </c:pt>
                <c:pt idx="43">
                  <c:v>245.71</c:v>
                </c:pt>
                <c:pt idx="44">
                  <c:v>246.88</c:v>
                </c:pt>
                <c:pt idx="45">
                  <c:v>244.99</c:v>
                </c:pt>
                <c:pt idx="46">
                  <c:v>246.99</c:v>
                </c:pt>
                <c:pt idx="47">
                  <c:v>248.29</c:v>
                </c:pt>
                <c:pt idx="48">
                  <c:v>249.98</c:v>
                </c:pt>
                <c:pt idx="49">
                  <c:v>248.87</c:v>
                </c:pt>
                <c:pt idx="50">
                  <c:v>248.99</c:v>
                </c:pt>
                <c:pt idx="51">
                  <c:v>249</c:v>
                </c:pt>
                <c:pt idx="52">
                  <c:v>249.8</c:v>
                </c:pt>
                <c:pt idx="53">
                  <c:v>248.99</c:v>
                </c:pt>
                <c:pt idx="54">
                  <c:v>248.89</c:v>
                </c:pt>
                <c:pt idx="55">
                  <c:v>245.9</c:v>
                </c:pt>
                <c:pt idx="56">
                  <c:v>245.38</c:v>
                </c:pt>
                <c:pt idx="57">
                  <c:v>251.1</c:v>
                </c:pt>
                <c:pt idx="58">
                  <c:v>243.98</c:v>
                </c:pt>
                <c:pt idx="59">
                  <c:v>242.99</c:v>
                </c:pt>
                <c:pt idx="60">
                  <c:v>248.85</c:v>
                </c:pt>
                <c:pt idx="61">
                  <c:v>245.4</c:v>
                </c:pt>
                <c:pt idx="62">
                  <c:v>246.1</c:v>
                </c:pt>
                <c:pt idx="63">
                  <c:v>247</c:v>
                </c:pt>
                <c:pt idx="64">
                  <c:v>248.69</c:v>
                </c:pt>
                <c:pt idx="65">
                  <c:v>254.35</c:v>
                </c:pt>
                <c:pt idx="66">
                  <c:v>249.48</c:v>
                </c:pt>
                <c:pt idx="67">
                  <c:v>249.48</c:v>
                </c:pt>
                <c:pt idx="68">
                  <c:v>250.6</c:v>
                </c:pt>
                <c:pt idx="69">
                  <c:v>250.17</c:v>
                </c:pt>
                <c:pt idx="70">
                  <c:v>250.95</c:v>
                </c:pt>
                <c:pt idx="71">
                  <c:v>252.58</c:v>
                </c:pt>
                <c:pt idx="72">
                  <c:v>254.69</c:v>
                </c:pt>
                <c:pt idx="73">
                  <c:v>253.1</c:v>
                </c:pt>
                <c:pt idx="74">
                  <c:v>249.99</c:v>
                </c:pt>
                <c:pt idx="75">
                  <c:v>246.99</c:v>
                </c:pt>
                <c:pt idx="76">
                  <c:v>252.9</c:v>
                </c:pt>
                <c:pt idx="77">
                  <c:v>245.7</c:v>
                </c:pt>
                <c:pt idx="78">
                  <c:v>247.9</c:v>
                </c:pt>
                <c:pt idx="79">
                  <c:v>249.99</c:v>
                </c:pt>
                <c:pt idx="80">
                  <c:v>249.75</c:v>
                </c:pt>
                <c:pt idx="81">
                  <c:v>249.95</c:v>
                </c:pt>
                <c:pt idx="82">
                  <c:v>250.88</c:v>
                </c:pt>
                <c:pt idx="83">
                  <c:v>251.4</c:v>
                </c:pt>
                <c:pt idx="84">
                  <c:v>252.99</c:v>
                </c:pt>
                <c:pt idx="85">
                  <c:v>251.3</c:v>
                </c:pt>
                <c:pt idx="86">
                  <c:v>252.58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245.67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248.5</c:v>
                </c:pt>
                <c:pt idx="96">
                  <c:v>249.99</c:v>
                </c:pt>
                <c:pt idx="97">
                  <c:v>255</c:v>
                </c:pt>
                <c:pt idx="98">
                  <c:v>250.25</c:v>
                </c:pt>
                <c:pt idx="99">
                  <c:v>250.99</c:v>
                </c:pt>
                <c:pt idx="100">
                  <c:v>254.74</c:v>
                </c:pt>
                <c:pt idx="101">
                  <c:v>255.71</c:v>
                </c:pt>
                <c:pt idx="102">
                  <c:v>256.76</c:v>
                </c:pt>
                <c:pt idx="103">
                  <c:v>255.58</c:v>
                </c:pt>
                <c:pt idx="104">
                  <c:v>253.98</c:v>
                </c:pt>
                <c:pt idx="105">
                  <c:v>253.85</c:v>
                </c:pt>
                <c:pt idx="106">
                  <c:v>252.12</c:v>
                </c:pt>
                <c:pt idx="107">
                  <c:v>265</c:v>
                </c:pt>
                <c:pt idx="108">
                  <c:v>260.27999999999997</c:v>
                </c:pt>
                <c:pt idx="109">
                  <c:v>254.35</c:v>
                </c:pt>
                <c:pt idx="110">
                  <c:v>254.1</c:v>
                </c:pt>
                <c:pt idx="111">
                  <c:v>258.81</c:v>
                </c:pt>
                <c:pt idx="112">
                  <c:v>259.62</c:v>
                </c:pt>
                <c:pt idx="113">
                  <c:v>259.62</c:v>
                </c:pt>
                <c:pt idx="114">
                  <c:v>261.99</c:v>
                </c:pt>
                <c:pt idx="115">
                  <c:v>260.74</c:v>
                </c:pt>
                <c:pt idx="116">
                  <c:v>261</c:v>
                </c:pt>
                <c:pt idx="117">
                  <c:v>262.5</c:v>
                </c:pt>
                <c:pt idx="118">
                  <c:v>262.68</c:v>
                </c:pt>
                <c:pt idx="119">
                  <c:v>262.35000000000002</c:v>
                </c:pt>
                <c:pt idx="120">
                  <c:v>263.99</c:v>
                </c:pt>
                <c:pt idx="121">
                  <c:v>261.94</c:v>
                </c:pt>
                <c:pt idx="122">
                  <c:v>263.89999999999998</c:v>
                </c:pt>
                <c:pt idx="123">
                  <c:v>265.25</c:v>
                </c:pt>
                <c:pt idx="124">
                  <c:v>267.44</c:v>
                </c:pt>
                <c:pt idx="125">
                  <c:v>268.5</c:v>
                </c:pt>
                <c:pt idx="126">
                  <c:v>269</c:v>
                </c:pt>
                <c:pt idx="127">
                  <c:v>271.99</c:v>
                </c:pt>
                <c:pt idx="128">
                  <c:v>271.38</c:v>
                </c:pt>
                <c:pt idx="129">
                  <c:v>271.7</c:v>
                </c:pt>
                <c:pt idx="130">
                  <c:v>271.99</c:v>
                </c:pt>
                <c:pt idx="131">
                  <c:v>271.45</c:v>
                </c:pt>
                <c:pt idx="132">
                  <c:v>271.49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273</c:v>
                </c:pt>
                <c:pt idx="136">
                  <c:v>273.88</c:v>
                </c:pt>
                <c:pt idx="137">
                  <c:v>274.14999999999998</c:v>
                </c:pt>
                <c:pt idx="138">
                  <c:v>275.82</c:v>
                </c:pt>
                <c:pt idx="139">
                  <c:v>276.48</c:v>
                </c:pt>
                <c:pt idx="140">
                  <c:v>273.99</c:v>
                </c:pt>
                <c:pt idx="141">
                  <c:v>273.5</c:v>
                </c:pt>
                <c:pt idx="142">
                  <c:v>272.77999999999997</c:v>
                </c:pt>
                <c:pt idx="143">
                  <c:v>272.3</c:v>
                </c:pt>
                <c:pt idx="144">
                  <c:v>276.25</c:v>
                </c:pt>
                <c:pt idx="145">
                  <c:v>278.2</c:v>
                </c:pt>
                <c:pt idx="146">
                  <c:v>277.95999999999998</c:v>
                </c:pt>
                <c:pt idx="147">
                  <c:v>278.08999999999997</c:v>
                </c:pt>
                <c:pt idx="148">
                  <c:v>279.11</c:v>
                </c:pt>
                <c:pt idx="149">
                  <c:v>277.27999999999997</c:v>
                </c:pt>
                <c:pt idx="150">
                  <c:v>273</c:v>
                </c:pt>
                <c:pt idx="151">
                  <c:v>272.94</c:v>
                </c:pt>
                <c:pt idx="152">
                  <c:v>271.44</c:v>
                </c:pt>
                <c:pt idx="153">
                  <c:v>271.18</c:v>
                </c:pt>
                <c:pt idx="154">
                  <c:v>272.33</c:v>
                </c:pt>
                <c:pt idx="155">
                  <c:v>272.8</c:v>
                </c:pt>
                <c:pt idx="156">
                  <c:v>271.95</c:v>
                </c:pt>
                <c:pt idx="157">
                  <c:v>270.5</c:v>
                </c:pt>
                <c:pt idx="158">
                  <c:v>274.14</c:v>
                </c:pt>
                <c:pt idx="159">
                  <c:v>275.48</c:v>
                </c:pt>
                <c:pt idx="160">
                  <c:v>276.25</c:v>
                </c:pt>
                <c:pt idx="161">
                  <c:v>276.33999999999997</c:v>
                </c:pt>
                <c:pt idx="162">
                  <c:v>277.49</c:v>
                </c:pt>
                <c:pt idx="163">
                  <c:v>277.14999999999998</c:v>
                </c:pt>
                <c:pt idx="164">
                  <c:v>279.11</c:v>
                </c:pt>
                <c:pt idx="165">
                  <c:v>279.35000000000002</c:v>
                </c:pt>
                <c:pt idx="166">
                  <c:v>280.02</c:v>
                </c:pt>
                <c:pt idx="167">
                  <c:v>280.60000000000002</c:v>
                </c:pt>
                <c:pt idx="168">
                  <c:v>281.75</c:v>
                </c:pt>
                <c:pt idx="169">
                  <c:v>283.99</c:v>
                </c:pt>
                <c:pt idx="170">
                  <c:v>282.2</c:v>
                </c:pt>
                <c:pt idx="171">
                  <c:v>281.5</c:v>
                </c:pt>
                <c:pt idx="172">
                  <c:v>282.35000000000002</c:v>
                </c:pt>
                <c:pt idx="173">
                  <c:v>280.58</c:v>
                </c:pt>
                <c:pt idx="174">
                  <c:v>278.44</c:v>
                </c:pt>
                <c:pt idx="175">
                  <c:v>279.95999999999998</c:v>
                </c:pt>
                <c:pt idx="176">
                  <c:v>279.79000000000002</c:v>
                </c:pt>
                <c:pt idx="177">
                  <c:v>283.2</c:v>
                </c:pt>
                <c:pt idx="178">
                  <c:v>283.75</c:v>
                </c:pt>
                <c:pt idx="179">
                  <c:v>284.14999999999998</c:v>
                </c:pt>
                <c:pt idx="180">
                  <c:v>284.10000000000002</c:v>
                </c:pt>
                <c:pt idx="181">
                  <c:v>284.52</c:v>
                </c:pt>
                <c:pt idx="182">
                  <c:v>285.7</c:v>
                </c:pt>
                <c:pt idx="183">
                  <c:v>287.7</c:v>
                </c:pt>
                <c:pt idx="184">
                  <c:v>290.10000000000002</c:v>
                </c:pt>
                <c:pt idx="185">
                  <c:v>289.88</c:v>
                </c:pt>
                <c:pt idx="186">
                  <c:v>290.43</c:v>
                </c:pt>
                <c:pt idx="187">
                  <c:v>291.91000000000003</c:v>
                </c:pt>
                <c:pt idx="188">
                  <c:v>292.5</c:v>
                </c:pt>
                <c:pt idx="189">
                  <c:v>293.99</c:v>
                </c:pt>
                <c:pt idx="190">
                  <c:v>289.32</c:v>
                </c:pt>
                <c:pt idx="191">
                  <c:v>286.97000000000003</c:v>
                </c:pt>
                <c:pt idx="192">
                  <c:v>284.51</c:v>
                </c:pt>
                <c:pt idx="193">
                  <c:v>281.58</c:v>
                </c:pt>
                <c:pt idx="194">
                  <c:v>279.85000000000002</c:v>
                </c:pt>
                <c:pt idx="195">
                  <c:v>281.99</c:v>
                </c:pt>
                <c:pt idx="196">
                  <c:v>280.99</c:v>
                </c:pt>
                <c:pt idx="197">
                  <c:v>287.7</c:v>
                </c:pt>
                <c:pt idx="198">
                  <c:v>280.99</c:v>
                </c:pt>
                <c:pt idx="199">
                  <c:v>282.08999999999997</c:v>
                </c:pt>
                <c:pt idx="200">
                  <c:v>281.99</c:v>
                </c:pt>
                <c:pt idx="201">
                  <c:v>279.35000000000002</c:v>
                </c:pt>
                <c:pt idx="202">
                  <c:v>278.99</c:v>
                </c:pt>
                <c:pt idx="203">
                  <c:v>279.99</c:v>
                </c:pt>
                <c:pt idx="204">
                  <c:v>277.73</c:v>
                </c:pt>
                <c:pt idx="205">
                  <c:v>274.94</c:v>
                </c:pt>
                <c:pt idx="206">
                  <c:v>273.77999999999997</c:v>
                </c:pt>
                <c:pt idx="207">
                  <c:v>275</c:v>
                </c:pt>
                <c:pt idx="208">
                  <c:v>273.73</c:v>
                </c:pt>
                <c:pt idx="209">
                  <c:v>273.8</c:v>
                </c:pt>
                <c:pt idx="210">
                  <c:v>273.98</c:v>
                </c:pt>
                <c:pt idx="211">
                  <c:v>273.99</c:v>
                </c:pt>
                <c:pt idx="212">
                  <c:v>273.5</c:v>
                </c:pt>
                <c:pt idx="213">
                  <c:v>273.99</c:v>
                </c:pt>
                <c:pt idx="214">
                  <c:v>271</c:v>
                </c:pt>
                <c:pt idx="215">
                  <c:v>274.39999999999998</c:v>
                </c:pt>
                <c:pt idx="216">
                  <c:v>274.39</c:v>
                </c:pt>
                <c:pt idx="217">
                  <c:v>271.48</c:v>
                </c:pt>
                <c:pt idx="218">
                  <c:v>272.98</c:v>
                </c:pt>
                <c:pt idx="219">
                  <c:v>272.99</c:v>
                </c:pt>
                <c:pt idx="220">
                  <c:v>268.99</c:v>
                </c:pt>
                <c:pt idx="221">
                  <c:v>265.64999999999998</c:v>
                </c:pt>
                <c:pt idx="222">
                  <c:v>265.08</c:v>
                </c:pt>
                <c:pt idx="223">
                  <c:v>265.99</c:v>
                </c:pt>
                <c:pt idx="224">
                  <c:v>264.95</c:v>
                </c:pt>
                <c:pt idx="225">
                  <c:v>267.33999999999997</c:v>
                </c:pt>
                <c:pt idx="226">
                  <c:v>271.8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270.56</c:v>
                </c:pt>
                <c:pt idx="231">
                  <c:v>271.99</c:v>
                </c:pt>
                <c:pt idx="232">
                  <c:v>273.2</c:v>
                </c:pt>
                <c:pt idx="233">
                  <c:v>274.10000000000002</c:v>
                </c:pt>
                <c:pt idx="234">
                  <c:v>277.52999999999997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276.24</c:v>
                </c:pt>
                <c:pt idx="240">
                  <c:v>276.39</c:v>
                </c:pt>
                <c:pt idx="241">
                  <c:v>276.89</c:v>
                </c:pt>
                <c:pt idx="242">
                  <c:v>275.89</c:v>
                </c:pt>
                <c:pt idx="243">
                  <c:v>272.99</c:v>
                </c:pt>
                <c:pt idx="244">
                  <c:v>276.42</c:v>
                </c:pt>
                <c:pt idx="245">
                  <c:v>269.32</c:v>
                </c:pt>
                <c:pt idx="246">
                  <c:v>269</c:v>
                </c:pt>
                <c:pt idx="247">
                  <c:v>266.88</c:v>
                </c:pt>
                <c:pt idx="248">
                  <c:v>269.85000000000002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E6-4455-85ED-F870A9F32084}"/>
            </c:ext>
          </c:extLst>
        </c:ser>
        <c:ser>
          <c:idx val="2"/>
          <c:order val="2"/>
          <c:tx>
            <c:strRef>
              <c:f>Sheet11!$D$3</c:f>
              <c:strCache>
                <c:ptCount val="1"/>
                <c:pt idx="0">
                  <c:v>Sum of OPEN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Sheet11!$D$4:$D$253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</c:v>
                </c:pt>
                <c:pt idx="2">
                  <c:v>247.35</c:v>
                </c:pt>
                <c:pt idx="3">
                  <c:v>240.99</c:v>
                </c:pt>
                <c:pt idx="4">
                  <c:v>241</c:v>
                </c:pt>
                <c:pt idx="5">
                  <c:v>240</c:v>
                </c:pt>
                <c:pt idx="6">
                  <c:v>237.7</c:v>
                </c:pt>
                <c:pt idx="7">
                  <c:v>239.8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239.01</c:v>
                </c:pt>
                <c:pt idx="13">
                  <c:v>241.73</c:v>
                </c:pt>
                <c:pt idx="14">
                  <c:v>244.6</c:v>
                </c:pt>
                <c:pt idx="15">
                  <c:v>240.99</c:v>
                </c:pt>
                <c:pt idx="16">
                  <c:v>237.99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235.68</c:v>
                </c:pt>
                <c:pt idx="21">
                  <c:v>238</c:v>
                </c:pt>
                <c:pt idx="22">
                  <c:v>238</c:v>
                </c:pt>
                <c:pt idx="23">
                  <c:v>241.99</c:v>
                </c:pt>
                <c:pt idx="24">
                  <c:v>238.78</c:v>
                </c:pt>
                <c:pt idx="25">
                  <c:v>241.99</c:v>
                </c:pt>
                <c:pt idx="26">
                  <c:v>243.4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242.35</c:v>
                </c:pt>
                <c:pt idx="31">
                  <c:v>240.9</c:v>
                </c:pt>
                <c:pt idx="32">
                  <c:v>241</c:v>
                </c:pt>
                <c:pt idx="33">
                  <c:v>246.5</c:v>
                </c:pt>
                <c:pt idx="34">
                  <c:v>239.9</c:v>
                </c:pt>
                <c:pt idx="35">
                  <c:v>242.99</c:v>
                </c:pt>
                <c:pt idx="36">
                  <c:v>244</c:v>
                </c:pt>
                <c:pt idx="37">
                  <c:v>244.5</c:v>
                </c:pt>
                <c:pt idx="38">
                  <c:v>246.99</c:v>
                </c:pt>
                <c:pt idx="39">
                  <c:v>246</c:v>
                </c:pt>
                <c:pt idx="40">
                  <c:v>244.5</c:v>
                </c:pt>
                <c:pt idx="41">
                  <c:v>246.89</c:v>
                </c:pt>
                <c:pt idx="42">
                  <c:v>245.5</c:v>
                </c:pt>
                <c:pt idx="43">
                  <c:v>245</c:v>
                </c:pt>
                <c:pt idx="44">
                  <c:v>242.3</c:v>
                </c:pt>
                <c:pt idx="45">
                  <c:v>244.99</c:v>
                </c:pt>
                <c:pt idx="46">
                  <c:v>244.58</c:v>
                </c:pt>
                <c:pt idx="47">
                  <c:v>247.4</c:v>
                </c:pt>
                <c:pt idx="48">
                  <c:v>248.99</c:v>
                </c:pt>
                <c:pt idx="49">
                  <c:v>248.87</c:v>
                </c:pt>
                <c:pt idx="50">
                  <c:v>248.99</c:v>
                </c:pt>
                <c:pt idx="51">
                  <c:v>248.7</c:v>
                </c:pt>
                <c:pt idx="52">
                  <c:v>248.67</c:v>
                </c:pt>
                <c:pt idx="53">
                  <c:v>248.99</c:v>
                </c:pt>
                <c:pt idx="54">
                  <c:v>248.89</c:v>
                </c:pt>
                <c:pt idx="55">
                  <c:v>244.38</c:v>
                </c:pt>
                <c:pt idx="56">
                  <c:v>244.9</c:v>
                </c:pt>
                <c:pt idx="57">
                  <c:v>251.1</c:v>
                </c:pt>
                <c:pt idx="58">
                  <c:v>243.97</c:v>
                </c:pt>
                <c:pt idx="59">
                  <c:v>242.99</c:v>
                </c:pt>
                <c:pt idx="60">
                  <c:v>243.8</c:v>
                </c:pt>
                <c:pt idx="61">
                  <c:v>244.78</c:v>
                </c:pt>
                <c:pt idx="62">
                  <c:v>243.25</c:v>
                </c:pt>
                <c:pt idx="63">
                  <c:v>247</c:v>
                </c:pt>
                <c:pt idx="64">
                  <c:v>246.1</c:v>
                </c:pt>
                <c:pt idx="65">
                  <c:v>254.35</c:v>
                </c:pt>
                <c:pt idx="66">
                  <c:v>248.97</c:v>
                </c:pt>
                <c:pt idx="67">
                  <c:v>248.99</c:v>
                </c:pt>
                <c:pt idx="68">
                  <c:v>249.59</c:v>
                </c:pt>
                <c:pt idx="69">
                  <c:v>248.11</c:v>
                </c:pt>
                <c:pt idx="70">
                  <c:v>250.47</c:v>
                </c:pt>
                <c:pt idx="71">
                  <c:v>251.8</c:v>
                </c:pt>
                <c:pt idx="72">
                  <c:v>254.69</c:v>
                </c:pt>
                <c:pt idx="73">
                  <c:v>251.99</c:v>
                </c:pt>
                <c:pt idx="74">
                  <c:v>249.48</c:v>
                </c:pt>
                <c:pt idx="75">
                  <c:v>246.99</c:v>
                </c:pt>
                <c:pt idx="76">
                  <c:v>252.9</c:v>
                </c:pt>
                <c:pt idx="77">
                  <c:v>243.48</c:v>
                </c:pt>
                <c:pt idx="78">
                  <c:v>246.09</c:v>
                </c:pt>
                <c:pt idx="79">
                  <c:v>249.99</c:v>
                </c:pt>
                <c:pt idx="80">
                  <c:v>249.75</c:v>
                </c:pt>
                <c:pt idx="81">
                  <c:v>248.99</c:v>
                </c:pt>
                <c:pt idx="82">
                  <c:v>248.58</c:v>
                </c:pt>
                <c:pt idx="83">
                  <c:v>246.3</c:v>
                </c:pt>
                <c:pt idx="84">
                  <c:v>252.99</c:v>
                </c:pt>
                <c:pt idx="85">
                  <c:v>250.99</c:v>
                </c:pt>
                <c:pt idx="86">
                  <c:v>252.57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244.01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247.99</c:v>
                </c:pt>
                <c:pt idx="96">
                  <c:v>249.99</c:v>
                </c:pt>
                <c:pt idx="97">
                  <c:v>250.99</c:v>
                </c:pt>
                <c:pt idx="98">
                  <c:v>247.48</c:v>
                </c:pt>
                <c:pt idx="99">
                  <c:v>250.99</c:v>
                </c:pt>
                <c:pt idx="100">
                  <c:v>251.99</c:v>
                </c:pt>
                <c:pt idx="101">
                  <c:v>254.67</c:v>
                </c:pt>
                <c:pt idx="102">
                  <c:v>254.18</c:v>
                </c:pt>
                <c:pt idx="103">
                  <c:v>255.57</c:v>
                </c:pt>
                <c:pt idx="104">
                  <c:v>253.88</c:v>
                </c:pt>
                <c:pt idx="105">
                  <c:v>253.85</c:v>
                </c:pt>
                <c:pt idx="106">
                  <c:v>251.67</c:v>
                </c:pt>
                <c:pt idx="107">
                  <c:v>258.7</c:v>
                </c:pt>
                <c:pt idx="108">
                  <c:v>259.87</c:v>
                </c:pt>
                <c:pt idx="109">
                  <c:v>253.99</c:v>
                </c:pt>
                <c:pt idx="110">
                  <c:v>252.99</c:v>
                </c:pt>
                <c:pt idx="111">
                  <c:v>253.88</c:v>
                </c:pt>
                <c:pt idx="112">
                  <c:v>259.45</c:v>
                </c:pt>
                <c:pt idx="113">
                  <c:v>258.35000000000002</c:v>
                </c:pt>
                <c:pt idx="114">
                  <c:v>261.99</c:v>
                </c:pt>
                <c:pt idx="115">
                  <c:v>260</c:v>
                </c:pt>
                <c:pt idx="116">
                  <c:v>260.64999999999998</c:v>
                </c:pt>
                <c:pt idx="117">
                  <c:v>260.68</c:v>
                </c:pt>
                <c:pt idx="118">
                  <c:v>262.5</c:v>
                </c:pt>
                <c:pt idx="119">
                  <c:v>261.95</c:v>
                </c:pt>
                <c:pt idx="120">
                  <c:v>263.99</c:v>
                </c:pt>
                <c:pt idx="121">
                  <c:v>260.49</c:v>
                </c:pt>
                <c:pt idx="122">
                  <c:v>262.35000000000002</c:v>
                </c:pt>
                <c:pt idx="123">
                  <c:v>264.77999999999997</c:v>
                </c:pt>
                <c:pt idx="124">
                  <c:v>264.76</c:v>
                </c:pt>
                <c:pt idx="125">
                  <c:v>267.88</c:v>
                </c:pt>
                <c:pt idx="126">
                  <c:v>267.99</c:v>
                </c:pt>
                <c:pt idx="127">
                  <c:v>271.99</c:v>
                </c:pt>
                <c:pt idx="128">
                  <c:v>269.38</c:v>
                </c:pt>
                <c:pt idx="129">
                  <c:v>271.49</c:v>
                </c:pt>
                <c:pt idx="130">
                  <c:v>271.99</c:v>
                </c:pt>
                <c:pt idx="131">
                  <c:v>270.12</c:v>
                </c:pt>
                <c:pt idx="132">
                  <c:v>270.19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271.58999999999997</c:v>
                </c:pt>
                <c:pt idx="136">
                  <c:v>271.5</c:v>
                </c:pt>
                <c:pt idx="137">
                  <c:v>273.19</c:v>
                </c:pt>
                <c:pt idx="138">
                  <c:v>274.99</c:v>
                </c:pt>
                <c:pt idx="139">
                  <c:v>276.48</c:v>
                </c:pt>
                <c:pt idx="140">
                  <c:v>273.3</c:v>
                </c:pt>
                <c:pt idx="141">
                  <c:v>272.75</c:v>
                </c:pt>
                <c:pt idx="142">
                  <c:v>272.77</c:v>
                </c:pt>
                <c:pt idx="143">
                  <c:v>270.77999999999997</c:v>
                </c:pt>
                <c:pt idx="144">
                  <c:v>272.3</c:v>
                </c:pt>
                <c:pt idx="145">
                  <c:v>276.89999999999998</c:v>
                </c:pt>
                <c:pt idx="146">
                  <c:v>268.39999999999998</c:v>
                </c:pt>
                <c:pt idx="147">
                  <c:v>277.2</c:v>
                </c:pt>
                <c:pt idx="148">
                  <c:v>273.01</c:v>
                </c:pt>
                <c:pt idx="149">
                  <c:v>276.67</c:v>
                </c:pt>
                <c:pt idx="150">
                  <c:v>272.99</c:v>
                </c:pt>
                <c:pt idx="151">
                  <c:v>271.88</c:v>
                </c:pt>
                <c:pt idx="152">
                  <c:v>269.5</c:v>
                </c:pt>
                <c:pt idx="153">
                  <c:v>270.75</c:v>
                </c:pt>
                <c:pt idx="154">
                  <c:v>271.5</c:v>
                </c:pt>
                <c:pt idx="155">
                  <c:v>271.77</c:v>
                </c:pt>
                <c:pt idx="156">
                  <c:v>271.87</c:v>
                </c:pt>
                <c:pt idx="157">
                  <c:v>269.95</c:v>
                </c:pt>
                <c:pt idx="158">
                  <c:v>271.77999999999997</c:v>
                </c:pt>
                <c:pt idx="159">
                  <c:v>274.39</c:v>
                </c:pt>
                <c:pt idx="160">
                  <c:v>274.95</c:v>
                </c:pt>
                <c:pt idx="161">
                  <c:v>275.95</c:v>
                </c:pt>
                <c:pt idx="162">
                  <c:v>276.99</c:v>
                </c:pt>
                <c:pt idx="163">
                  <c:v>275.77999999999997</c:v>
                </c:pt>
                <c:pt idx="164">
                  <c:v>278</c:v>
                </c:pt>
                <c:pt idx="165">
                  <c:v>279.14999999999998</c:v>
                </c:pt>
                <c:pt idx="166">
                  <c:v>278.39</c:v>
                </c:pt>
                <c:pt idx="167">
                  <c:v>280.60000000000002</c:v>
                </c:pt>
                <c:pt idx="168">
                  <c:v>281.37</c:v>
                </c:pt>
                <c:pt idx="169">
                  <c:v>280.01</c:v>
                </c:pt>
                <c:pt idx="170">
                  <c:v>281.73</c:v>
                </c:pt>
                <c:pt idx="171">
                  <c:v>281.39999999999998</c:v>
                </c:pt>
                <c:pt idx="172">
                  <c:v>282</c:v>
                </c:pt>
                <c:pt idx="173">
                  <c:v>280.27999999999997</c:v>
                </c:pt>
                <c:pt idx="174">
                  <c:v>277.88</c:v>
                </c:pt>
                <c:pt idx="175">
                  <c:v>278.35000000000002</c:v>
                </c:pt>
                <c:pt idx="176">
                  <c:v>279.58</c:v>
                </c:pt>
                <c:pt idx="177">
                  <c:v>278.48</c:v>
                </c:pt>
                <c:pt idx="178">
                  <c:v>283.64999999999998</c:v>
                </c:pt>
                <c:pt idx="179">
                  <c:v>283.5</c:v>
                </c:pt>
                <c:pt idx="180">
                  <c:v>283.47000000000003</c:v>
                </c:pt>
                <c:pt idx="181">
                  <c:v>284.27999999999997</c:v>
                </c:pt>
                <c:pt idx="182">
                  <c:v>283.38</c:v>
                </c:pt>
                <c:pt idx="183">
                  <c:v>284.35000000000002</c:v>
                </c:pt>
                <c:pt idx="184">
                  <c:v>288.06</c:v>
                </c:pt>
                <c:pt idx="185">
                  <c:v>289.77</c:v>
                </c:pt>
                <c:pt idx="186">
                  <c:v>289.38</c:v>
                </c:pt>
                <c:pt idx="187">
                  <c:v>290.39</c:v>
                </c:pt>
                <c:pt idx="188">
                  <c:v>291.95</c:v>
                </c:pt>
                <c:pt idx="189">
                  <c:v>283.2</c:v>
                </c:pt>
                <c:pt idx="190">
                  <c:v>288.77999999999997</c:v>
                </c:pt>
                <c:pt idx="191">
                  <c:v>286.48</c:v>
                </c:pt>
                <c:pt idx="192">
                  <c:v>283.19</c:v>
                </c:pt>
                <c:pt idx="193">
                  <c:v>281.45</c:v>
                </c:pt>
                <c:pt idx="194">
                  <c:v>278.99</c:v>
                </c:pt>
                <c:pt idx="195">
                  <c:v>281.99</c:v>
                </c:pt>
                <c:pt idx="196">
                  <c:v>280.99</c:v>
                </c:pt>
                <c:pt idx="197">
                  <c:v>282</c:v>
                </c:pt>
                <c:pt idx="198">
                  <c:v>280.99</c:v>
                </c:pt>
                <c:pt idx="199">
                  <c:v>282</c:v>
                </c:pt>
                <c:pt idx="200">
                  <c:v>281.99</c:v>
                </c:pt>
                <c:pt idx="201">
                  <c:v>279.24</c:v>
                </c:pt>
                <c:pt idx="202">
                  <c:v>278.99</c:v>
                </c:pt>
                <c:pt idx="203">
                  <c:v>279.99</c:v>
                </c:pt>
                <c:pt idx="204">
                  <c:v>276.27999999999997</c:v>
                </c:pt>
                <c:pt idx="205">
                  <c:v>274.05</c:v>
                </c:pt>
                <c:pt idx="206">
                  <c:v>273.77999999999997</c:v>
                </c:pt>
                <c:pt idx="207">
                  <c:v>271.8</c:v>
                </c:pt>
                <c:pt idx="208">
                  <c:v>272.99</c:v>
                </c:pt>
                <c:pt idx="209">
                  <c:v>272.7</c:v>
                </c:pt>
                <c:pt idx="210">
                  <c:v>273.98</c:v>
                </c:pt>
                <c:pt idx="211">
                  <c:v>273.99</c:v>
                </c:pt>
                <c:pt idx="212">
                  <c:v>271.99</c:v>
                </c:pt>
                <c:pt idx="213">
                  <c:v>273.99</c:v>
                </c:pt>
                <c:pt idx="214">
                  <c:v>268.68</c:v>
                </c:pt>
                <c:pt idx="215">
                  <c:v>272.18</c:v>
                </c:pt>
                <c:pt idx="216">
                  <c:v>274</c:v>
                </c:pt>
                <c:pt idx="217">
                  <c:v>271.18</c:v>
                </c:pt>
                <c:pt idx="218">
                  <c:v>272.98</c:v>
                </c:pt>
                <c:pt idx="219">
                  <c:v>272.98</c:v>
                </c:pt>
                <c:pt idx="220">
                  <c:v>268.98</c:v>
                </c:pt>
                <c:pt idx="221">
                  <c:v>265.64999999999998</c:v>
                </c:pt>
                <c:pt idx="222">
                  <c:v>264.99</c:v>
                </c:pt>
                <c:pt idx="223">
                  <c:v>264.99</c:v>
                </c:pt>
                <c:pt idx="224">
                  <c:v>264.95</c:v>
                </c:pt>
                <c:pt idx="225">
                  <c:v>262.99</c:v>
                </c:pt>
                <c:pt idx="226">
                  <c:v>270.99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269.99</c:v>
                </c:pt>
                <c:pt idx="231">
                  <c:v>271.99</c:v>
                </c:pt>
                <c:pt idx="232">
                  <c:v>271.98</c:v>
                </c:pt>
                <c:pt idx="233">
                  <c:v>273.94</c:v>
                </c:pt>
                <c:pt idx="234">
                  <c:v>273.45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275.99</c:v>
                </c:pt>
                <c:pt idx="240">
                  <c:v>274.88</c:v>
                </c:pt>
                <c:pt idx="241">
                  <c:v>276.89</c:v>
                </c:pt>
                <c:pt idx="242">
                  <c:v>275.89</c:v>
                </c:pt>
                <c:pt idx="243">
                  <c:v>271.61</c:v>
                </c:pt>
                <c:pt idx="244">
                  <c:v>269.99</c:v>
                </c:pt>
                <c:pt idx="245">
                  <c:v>267.11</c:v>
                </c:pt>
                <c:pt idx="246">
                  <c:v>266.99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E6-4455-85ED-F870A9F3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873887"/>
        <c:axId val="458870047"/>
      </c:barChart>
      <c:lineChart>
        <c:grouping val="standard"/>
        <c:varyColors val="0"/>
        <c:ser>
          <c:idx val="1"/>
          <c:order val="1"/>
          <c:tx>
            <c:strRef>
              <c:f>Sheet11!$C$3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Sheet11!$C$4:$C$253</c:f>
              <c:numCache>
                <c:formatCode>"₹"\ #,##0.00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6-4455-85ED-F870A9F32084}"/>
            </c:ext>
          </c:extLst>
        </c:ser>
        <c:ser>
          <c:idx val="3"/>
          <c:order val="3"/>
          <c:tx>
            <c:strRef>
              <c:f>Sheet11!$E$3</c:f>
              <c:strCache>
                <c:ptCount val="1"/>
                <c:pt idx="0">
                  <c:v>Sum of LOW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Sheet11!$E$4:$E$253</c:f>
              <c:numCache>
                <c:formatCode>"₹"\ #,##0.00</c:formatCode>
                <c:ptCount val="249"/>
                <c:pt idx="0">
                  <c:v>236.18</c:v>
                </c:pt>
                <c:pt idx="1">
                  <c:v>238.88</c:v>
                </c:pt>
                <c:pt idx="2">
                  <c:v>238</c:v>
                </c:pt>
                <c:pt idx="3">
                  <c:v>238.01</c:v>
                </c:pt>
                <c:pt idx="4">
                  <c:v>238</c:v>
                </c:pt>
                <c:pt idx="5">
                  <c:v>237.5</c:v>
                </c:pt>
                <c:pt idx="6">
                  <c:v>237.19</c:v>
                </c:pt>
                <c:pt idx="7">
                  <c:v>238.01</c:v>
                </c:pt>
                <c:pt idx="8">
                  <c:v>237.5</c:v>
                </c:pt>
                <c:pt idx="9">
                  <c:v>237.5</c:v>
                </c:pt>
                <c:pt idx="10">
                  <c:v>236.76</c:v>
                </c:pt>
                <c:pt idx="11">
                  <c:v>238.01</c:v>
                </c:pt>
                <c:pt idx="12">
                  <c:v>239.01</c:v>
                </c:pt>
                <c:pt idx="13">
                  <c:v>241.73</c:v>
                </c:pt>
                <c:pt idx="14">
                  <c:v>242.41</c:v>
                </c:pt>
                <c:pt idx="15">
                  <c:v>238.1</c:v>
                </c:pt>
                <c:pt idx="16">
                  <c:v>233.3</c:v>
                </c:pt>
                <c:pt idx="17">
                  <c:v>237.75</c:v>
                </c:pt>
                <c:pt idx="18">
                  <c:v>238.5</c:v>
                </c:pt>
                <c:pt idx="19">
                  <c:v>234.5</c:v>
                </c:pt>
                <c:pt idx="20">
                  <c:v>233.5</c:v>
                </c:pt>
                <c:pt idx="21">
                  <c:v>235.1</c:v>
                </c:pt>
                <c:pt idx="22">
                  <c:v>236.15</c:v>
                </c:pt>
                <c:pt idx="23">
                  <c:v>237.95</c:v>
                </c:pt>
                <c:pt idx="24">
                  <c:v>237.5</c:v>
                </c:pt>
                <c:pt idx="25">
                  <c:v>239.48</c:v>
                </c:pt>
                <c:pt idx="26">
                  <c:v>240.01</c:v>
                </c:pt>
                <c:pt idx="27">
                  <c:v>239.9</c:v>
                </c:pt>
                <c:pt idx="28">
                  <c:v>237.65</c:v>
                </c:pt>
                <c:pt idx="29">
                  <c:v>234.75</c:v>
                </c:pt>
                <c:pt idx="30">
                  <c:v>239.9</c:v>
                </c:pt>
                <c:pt idx="31">
                  <c:v>239</c:v>
                </c:pt>
                <c:pt idx="32">
                  <c:v>238.97</c:v>
                </c:pt>
                <c:pt idx="33">
                  <c:v>238.7</c:v>
                </c:pt>
                <c:pt idx="34">
                  <c:v>237.55</c:v>
                </c:pt>
                <c:pt idx="35">
                  <c:v>241.2</c:v>
                </c:pt>
                <c:pt idx="36">
                  <c:v>242.58</c:v>
                </c:pt>
                <c:pt idx="37">
                  <c:v>243.58</c:v>
                </c:pt>
                <c:pt idx="38">
                  <c:v>243.01</c:v>
                </c:pt>
                <c:pt idx="39">
                  <c:v>243.5</c:v>
                </c:pt>
                <c:pt idx="40">
                  <c:v>242.45</c:v>
                </c:pt>
                <c:pt idx="41">
                  <c:v>245.16</c:v>
                </c:pt>
                <c:pt idx="42">
                  <c:v>244.02</c:v>
                </c:pt>
                <c:pt idx="43">
                  <c:v>244</c:v>
                </c:pt>
                <c:pt idx="44">
                  <c:v>242.3</c:v>
                </c:pt>
                <c:pt idx="45">
                  <c:v>241.01</c:v>
                </c:pt>
                <c:pt idx="46">
                  <c:v>243.05</c:v>
                </c:pt>
                <c:pt idx="47">
                  <c:v>246.56</c:v>
                </c:pt>
                <c:pt idx="48">
                  <c:v>247.08</c:v>
                </c:pt>
                <c:pt idx="49">
                  <c:v>246.71</c:v>
                </c:pt>
                <c:pt idx="50">
                  <c:v>246.1</c:v>
                </c:pt>
                <c:pt idx="51">
                  <c:v>248.13</c:v>
                </c:pt>
                <c:pt idx="52">
                  <c:v>247.02</c:v>
                </c:pt>
                <c:pt idx="53">
                  <c:v>246.01</c:v>
                </c:pt>
                <c:pt idx="54">
                  <c:v>242.75</c:v>
                </c:pt>
                <c:pt idx="55">
                  <c:v>242.28</c:v>
                </c:pt>
                <c:pt idx="56">
                  <c:v>242.66</c:v>
                </c:pt>
                <c:pt idx="57">
                  <c:v>242.58</c:v>
                </c:pt>
                <c:pt idx="58">
                  <c:v>241.37</c:v>
                </c:pt>
                <c:pt idx="59">
                  <c:v>240.54</c:v>
                </c:pt>
                <c:pt idx="60">
                  <c:v>242.18</c:v>
                </c:pt>
                <c:pt idx="61">
                  <c:v>242.5</c:v>
                </c:pt>
                <c:pt idx="62">
                  <c:v>241.75</c:v>
                </c:pt>
                <c:pt idx="63">
                  <c:v>240.75</c:v>
                </c:pt>
                <c:pt idx="64">
                  <c:v>243.88</c:v>
                </c:pt>
                <c:pt idx="65">
                  <c:v>246.48</c:v>
                </c:pt>
                <c:pt idx="66">
                  <c:v>246.65</c:v>
                </c:pt>
                <c:pt idx="67">
                  <c:v>246.18</c:v>
                </c:pt>
                <c:pt idx="68">
                  <c:v>247.23</c:v>
                </c:pt>
                <c:pt idx="69">
                  <c:v>248.1</c:v>
                </c:pt>
                <c:pt idx="70">
                  <c:v>248.18</c:v>
                </c:pt>
                <c:pt idx="71">
                  <c:v>250.38</c:v>
                </c:pt>
                <c:pt idx="72">
                  <c:v>246.2</c:v>
                </c:pt>
                <c:pt idx="73">
                  <c:v>249.21</c:v>
                </c:pt>
                <c:pt idx="74">
                  <c:v>245.99</c:v>
                </c:pt>
                <c:pt idx="75">
                  <c:v>244.65</c:v>
                </c:pt>
                <c:pt idx="76">
                  <c:v>243.35</c:v>
                </c:pt>
                <c:pt idx="77">
                  <c:v>241.31</c:v>
                </c:pt>
                <c:pt idx="78">
                  <c:v>245.68</c:v>
                </c:pt>
                <c:pt idx="79">
                  <c:v>246.5</c:v>
                </c:pt>
                <c:pt idx="80">
                  <c:v>247.52</c:v>
                </c:pt>
                <c:pt idx="81">
                  <c:v>246.28</c:v>
                </c:pt>
                <c:pt idx="82">
                  <c:v>248.05</c:v>
                </c:pt>
                <c:pt idx="83">
                  <c:v>246.3</c:v>
                </c:pt>
                <c:pt idx="84">
                  <c:v>247.01</c:v>
                </c:pt>
                <c:pt idx="85">
                  <c:v>249.05</c:v>
                </c:pt>
                <c:pt idx="86">
                  <c:v>247.66</c:v>
                </c:pt>
                <c:pt idx="87">
                  <c:v>248</c:v>
                </c:pt>
                <c:pt idx="88">
                  <c:v>245.25</c:v>
                </c:pt>
                <c:pt idx="89">
                  <c:v>245.12</c:v>
                </c:pt>
                <c:pt idx="90">
                  <c:v>243.2</c:v>
                </c:pt>
                <c:pt idx="91">
                  <c:v>243.08</c:v>
                </c:pt>
                <c:pt idx="92">
                  <c:v>242.27</c:v>
                </c:pt>
                <c:pt idx="93">
                  <c:v>243.7</c:v>
                </c:pt>
                <c:pt idx="94">
                  <c:v>245</c:v>
                </c:pt>
                <c:pt idx="95">
                  <c:v>244.91</c:v>
                </c:pt>
                <c:pt idx="96">
                  <c:v>247.01</c:v>
                </c:pt>
                <c:pt idx="97">
                  <c:v>248.01</c:v>
                </c:pt>
                <c:pt idx="98">
                  <c:v>247.48</c:v>
                </c:pt>
                <c:pt idx="99">
                  <c:v>249.29</c:v>
                </c:pt>
                <c:pt idx="100">
                  <c:v>249.55</c:v>
                </c:pt>
                <c:pt idx="101">
                  <c:v>253.08</c:v>
                </c:pt>
                <c:pt idx="102">
                  <c:v>254.01</c:v>
                </c:pt>
                <c:pt idx="103">
                  <c:v>254</c:v>
                </c:pt>
                <c:pt idx="104">
                  <c:v>252.1</c:v>
                </c:pt>
                <c:pt idx="105">
                  <c:v>249.51</c:v>
                </c:pt>
                <c:pt idx="106">
                  <c:v>250</c:v>
                </c:pt>
                <c:pt idx="107">
                  <c:v>252.3</c:v>
                </c:pt>
                <c:pt idx="108">
                  <c:v>246.5</c:v>
                </c:pt>
                <c:pt idx="109">
                  <c:v>242.13</c:v>
                </c:pt>
                <c:pt idx="110">
                  <c:v>250.01</c:v>
                </c:pt>
                <c:pt idx="111">
                  <c:v>252.19</c:v>
                </c:pt>
                <c:pt idx="112">
                  <c:v>257.39999999999998</c:v>
                </c:pt>
                <c:pt idx="113">
                  <c:v>257.02</c:v>
                </c:pt>
                <c:pt idx="114">
                  <c:v>257.85000000000002</c:v>
                </c:pt>
                <c:pt idx="115">
                  <c:v>259.27999999999997</c:v>
                </c:pt>
                <c:pt idx="116">
                  <c:v>259.45999999999998</c:v>
                </c:pt>
                <c:pt idx="117">
                  <c:v>260.64999999999998</c:v>
                </c:pt>
                <c:pt idx="118">
                  <c:v>260.11</c:v>
                </c:pt>
                <c:pt idx="119">
                  <c:v>260.48</c:v>
                </c:pt>
                <c:pt idx="120">
                  <c:v>260.01</c:v>
                </c:pt>
                <c:pt idx="121">
                  <c:v>259.10000000000002</c:v>
                </c:pt>
                <c:pt idx="122">
                  <c:v>255</c:v>
                </c:pt>
                <c:pt idx="123">
                  <c:v>262.18</c:v>
                </c:pt>
                <c:pt idx="124">
                  <c:v>264.39999999999998</c:v>
                </c:pt>
                <c:pt idx="125">
                  <c:v>266.95</c:v>
                </c:pt>
                <c:pt idx="126">
                  <c:v>267</c:v>
                </c:pt>
                <c:pt idx="127">
                  <c:v>268.05</c:v>
                </c:pt>
                <c:pt idx="128">
                  <c:v>269.14999999999998</c:v>
                </c:pt>
                <c:pt idx="129">
                  <c:v>270.18</c:v>
                </c:pt>
                <c:pt idx="130">
                  <c:v>269.31</c:v>
                </c:pt>
                <c:pt idx="131">
                  <c:v>269.60000000000002</c:v>
                </c:pt>
                <c:pt idx="132">
                  <c:v>269.62</c:v>
                </c:pt>
                <c:pt idx="133">
                  <c:v>268.61</c:v>
                </c:pt>
                <c:pt idx="134">
                  <c:v>269.52</c:v>
                </c:pt>
                <c:pt idx="135">
                  <c:v>270.62</c:v>
                </c:pt>
                <c:pt idx="136">
                  <c:v>271.5</c:v>
                </c:pt>
                <c:pt idx="137">
                  <c:v>272.39999999999998</c:v>
                </c:pt>
                <c:pt idx="138">
                  <c:v>272.10000000000002</c:v>
                </c:pt>
                <c:pt idx="139">
                  <c:v>273</c:v>
                </c:pt>
                <c:pt idx="140">
                  <c:v>271.11</c:v>
                </c:pt>
                <c:pt idx="141">
                  <c:v>268.11</c:v>
                </c:pt>
                <c:pt idx="142">
                  <c:v>270.75</c:v>
                </c:pt>
                <c:pt idx="143">
                  <c:v>269.27999999999997</c:v>
                </c:pt>
                <c:pt idx="144">
                  <c:v>271.5</c:v>
                </c:pt>
                <c:pt idx="145">
                  <c:v>276.10000000000002</c:v>
                </c:pt>
                <c:pt idx="146">
                  <c:v>268.39999999999998</c:v>
                </c:pt>
                <c:pt idx="147">
                  <c:v>276.8</c:v>
                </c:pt>
                <c:pt idx="148">
                  <c:v>273.01</c:v>
                </c:pt>
                <c:pt idx="149">
                  <c:v>275.5</c:v>
                </c:pt>
                <c:pt idx="150">
                  <c:v>266.56</c:v>
                </c:pt>
                <c:pt idx="151">
                  <c:v>267.2</c:v>
                </c:pt>
                <c:pt idx="152">
                  <c:v>269.18</c:v>
                </c:pt>
                <c:pt idx="153">
                  <c:v>268.75</c:v>
                </c:pt>
                <c:pt idx="154">
                  <c:v>270.81</c:v>
                </c:pt>
                <c:pt idx="155">
                  <c:v>270.25</c:v>
                </c:pt>
                <c:pt idx="156">
                  <c:v>269.10000000000002</c:v>
                </c:pt>
                <c:pt idx="157">
                  <c:v>269.10000000000002</c:v>
                </c:pt>
                <c:pt idx="158">
                  <c:v>270.3</c:v>
                </c:pt>
                <c:pt idx="159">
                  <c:v>273.89999999999998</c:v>
                </c:pt>
                <c:pt idx="160">
                  <c:v>274.38</c:v>
                </c:pt>
                <c:pt idx="161">
                  <c:v>275.02</c:v>
                </c:pt>
                <c:pt idx="162">
                  <c:v>276.08</c:v>
                </c:pt>
                <c:pt idx="163">
                  <c:v>275.77999999999997</c:v>
                </c:pt>
                <c:pt idx="164">
                  <c:v>276.77999999999997</c:v>
                </c:pt>
                <c:pt idx="165">
                  <c:v>278.08999999999997</c:v>
                </c:pt>
                <c:pt idx="166">
                  <c:v>278.3</c:v>
                </c:pt>
                <c:pt idx="167">
                  <c:v>278.38</c:v>
                </c:pt>
                <c:pt idx="168">
                  <c:v>279.88</c:v>
                </c:pt>
                <c:pt idx="169">
                  <c:v>280.01</c:v>
                </c:pt>
                <c:pt idx="170">
                  <c:v>281.25</c:v>
                </c:pt>
                <c:pt idx="171">
                  <c:v>278.77999999999997</c:v>
                </c:pt>
                <c:pt idx="172">
                  <c:v>280.26</c:v>
                </c:pt>
                <c:pt idx="173">
                  <c:v>277.2</c:v>
                </c:pt>
                <c:pt idx="174">
                  <c:v>276.48</c:v>
                </c:pt>
                <c:pt idx="175">
                  <c:v>277.25</c:v>
                </c:pt>
                <c:pt idx="176">
                  <c:v>277.19</c:v>
                </c:pt>
                <c:pt idx="177">
                  <c:v>278.26</c:v>
                </c:pt>
                <c:pt idx="178">
                  <c:v>281.70999999999998</c:v>
                </c:pt>
                <c:pt idx="179">
                  <c:v>283</c:v>
                </c:pt>
                <c:pt idx="180">
                  <c:v>282.83</c:v>
                </c:pt>
                <c:pt idx="181">
                  <c:v>282.2</c:v>
                </c:pt>
                <c:pt idx="182">
                  <c:v>283.38</c:v>
                </c:pt>
                <c:pt idx="183">
                  <c:v>283.75</c:v>
                </c:pt>
                <c:pt idx="184">
                  <c:v>287.41000000000003</c:v>
                </c:pt>
                <c:pt idx="185">
                  <c:v>288.5</c:v>
                </c:pt>
                <c:pt idx="186">
                  <c:v>288.51</c:v>
                </c:pt>
                <c:pt idx="187">
                  <c:v>289.38</c:v>
                </c:pt>
                <c:pt idx="188">
                  <c:v>291.35000000000002</c:v>
                </c:pt>
                <c:pt idx="189">
                  <c:v>283.2</c:v>
                </c:pt>
                <c:pt idx="190">
                  <c:v>287.5</c:v>
                </c:pt>
                <c:pt idx="191">
                  <c:v>282.05</c:v>
                </c:pt>
                <c:pt idx="192">
                  <c:v>279.35000000000002</c:v>
                </c:pt>
                <c:pt idx="193">
                  <c:v>276.08</c:v>
                </c:pt>
                <c:pt idx="194">
                  <c:v>276.66000000000003</c:v>
                </c:pt>
                <c:pt idx="195">
                  <c:v>278.23</c:v>
                </c:pt>
                <c:pt idx="196">
                  <c:v>279</c:v>
                </c:pt>
                <c:pt idx="197">
                  <c:v>277.51</c:v>
                </c:pt>
                <c:pt idx="198">
                  <c:v>278</c:v>
                </c:pt>
                <c:pt idx="199">
                  <c:v>279.33</c:v>
                </c:pt>
                <c:pt idx="200">
                  <c:v>278.16000000000003</c:v>
                </c:pt>
                <c:pt idx="201">
                  <c:v>276.3</c:v>
                </c:pt>
                <c:pt idx="202">
                  <c:v>274.5</c:v>
                </c:pt>
                <c:pt idx="203">
                  <c:v>275.44</c:v>
                </c:pt>
                <c:pt idx="204">
                  <c:v>273.23</c:v>
                </c:pt>
                <c:pt idx="205">
                  <c:v>272.39</c:v>
                </c:pt>
                <c:pt idx="206">
                  <c:v>271.92</c:v>
                </c:pt>
                <c:pt idx="207">
                  <c:v>269</c:v>
                </c:pt>
                <c:pt idx="208">
                  <c:v>269.8</c:v>
                </c:pt>
                <c:pt idx="209">
                  <c:v>270.01</c:v>
                </c:pt>
                <c:pt idx="210">
                  <c:v>271.82</c:v>
                </c:pt>
                <c:pt idx="211">
                  <c:v>270.39999999999998</c:v>
                </c:pt>
                <c:pt idx="212">
                  <c:v>270.64999999999998</c:v>
                </c:pt>
                <c:pt idx="213">
                  <c:v>266.33</c:v>
                </c:pt>
                <c:pt idx="214">
                  <c:v>266.70999999999998</c:v>
                </c:pt>
                <c:pt idx="215">
                  <c:v>270.68</c:v>
                </c:pt>
                <c:pt idx="216">
                  <c:v>270.41000000000003</c:v>
                </c:pt>
                <c:pt idx="217">
                  <c:v>269.17</c:v>
                </c:pt>
                <c:pt idx="218">
                  <c:v>268.43</c:v>
                </c:pt>
                <c:pt idx="219">
                  <c:v>266.81</c:v>
                </c:pt>
                <c:pt idx="220">
                  <c:v>263</c:v>
                </c:pt>
                <c:pt idx="221">
                  <c:v>255.75</c:v>
                </c:pt>
                <c:pt idx="222">
                  <c:v>261.25</c:v>
                </c:pt>
                <c:pt idx="223">
                  <c:v>262.38</c:v>
                </c:pt>
                <c:pt idx="224">
                  <c:v>260.52</c:v>
                </c:pt>
                <c:pt idx="225">
                  <c:v>261.06</c:v>
                </c:pt>
                <c:pt idx="226">
                  <c:v>269.31</c:v>
                </c:pt>
                <c:pt idx="227">
                  <c:v>269.89999999999998</c:v>
                </c:pt>
                <c:pt idx="228">
                  <c:v>270</c:v>
                </c:pt>
                <c:pt idx="229">
                  <c:v>267.20999999999998</c:v>
                </c:pt>
                <c:pt idx="230">
                  <c:v>267</c:v>
                </c:pt>
                <c:pt idx="231">
                  <c:v>267.5</c:v>
                </c:pt>
                <c:pt idx="232">
                  <c:v>271.22000000000003</c:v>
                </c:pt>
                <c:pt idx="233">
                  <c:v>272.10000000000002</c:v>
                </c:pt>
                <c:pt idx="234">
                  <c:v>271.8</c:v>
                </c:pt>
                <c:pt idx="235">
                  <c:v>275.04000000000002</c:v>
                </c:pt>
                <c:pt idx="236">
                  <c:v>274.69</c:v>
                </c:pt>
                <c:pt idx="237">
                  <c:v>274.11</c:v>
                </c:pt>
                <c:pt idx="238">
                  <c:v>273.01</c:v>
                </c:pt>
                <c:pt idx="239">
                  <c:v>273.01</c:v>
                </c:pt>
                <c:pt idx="240">
                  <c:v>269.89999999999998</c:v>
                </c:pt>
                <c:pt idx="241">
                  <c:v>274.8</c:v>
                </c:pt>
                <c:pt idx="242">
                  <c:v>271.8</c:v>
                </c:pt>
                <c:pt idx="243">
                  <c:v>270.14999999999998</c:v>
                </c:pt>
                <c:pt idx="244">
                  <c:v>266.22000000000003</c:v>
                </c:pt>
                <c:pt idx="245">
                  <c:v>263.7</c:v>
                </c:pt>
                <c:pt idx="246">
                  <c:v>264.55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6-4455-85ED-F870A9F3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73887"/>
        <c:axId val="458870047"/>
      </c:lineChart>
      <c:catAx>
        <c:axId val="4588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0047"/>
        <c:crosses val="autoZero"/>
        <c:auto val="1"/>
        <c:lblAlgn val="ctr"/>
        <c:lblOffset val="100"/>
        <c:noMultiLvlLbl val="0"/>
      </c:catAx>
      <c:valAx>
        <c:axId val="4588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PROJECT.xlsx]Sheet5!PivotTable8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Totals:Aggregating 52W H&amp;L ,VOLUMNE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Sheet5!$C$3</c:f>
              <c:strCache>
                <c:ptCount val="1"/>
                <c:pt idx="0">
                  <c:v>Sum of 52W 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Sheet5!$C$4:$C$16</c:f>
              <c:numCache>
                <c:formatCode>General</c:formatCode>
                <c:ptCount val="12"/>
                <c:pt idx="0">
                  <c:v>4059.2200000000021</c:v>
                </c:pt>
                <c:pt idx="1">
                  <c:v>3874.7100000000019</c:v>
                </c:pt>
                <c:pt idx="2">
                  <c:v>3507.1900000000014</c:v>
                </c:pt>
                <c:pt idx="3">
                  <c:v>3841.4199999999996</c:v>
                </c:pt>
                <c:pt idx="4">
                  <c:v>4377.67</c:v>
                </c:pt>
                <c:pt idx="5">
                  <c:v>3877.079999999999</c:v>
                </c:pt>
                <c:pt idx="6">
                  <c:v>4557.3</c:v>
                </c:pt>
                <c:pt idx="7">
                  <c:v>4350.1500000000005</c:v>
                </c:pt>
                <c:pt idx="8">
                  <c:v>4373.010000000002</c:v>
                </c:pt>
                <c:pt idx="9">
                  <c:v>4588.1200000000008</c:v>
                </c:pt>
                <c:pt idx="10">
                  <c:v>4024.5099999999984</c:v>
                </c:pt>
                <c:pt idx="11">
                  <c:v>4643.43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7-46E0-BF0F-2E440082A5BC}"/>
            </c:ext>
          </c:extLst>
        </c:ser>
        <c:ser>
          <c:idx val="2"/>
          <c:order val="2"/>
          <c:tx>
            <c:strRef>
              <c:f>Sheet5!$D$3</c:f>
              <c:strCache>
                <c:ptCount val="1"/>
                <c:pt idx="0">
                  <c:v>Sum of 52W H 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Sheet5!$D$4:$D$16</c:f>
              <c:numCache>
                <c:formatCode>General</c:formatCode>
                <c:ptCount val="12"/>
                <c:pt idx="0">
                  <c:v>5441.7000000000007</c:v>
                </c:pt>
                <c:pt idx="1">
                  <c:v>5229.0500000000011</c:v>
                </c:pt>
                <c:pt idx="2">
                  <c:v>4757.12</c:v>
                </c:pt>
                <c:pt idx="3">
                  <c:v>5091.420000000001</c:v>
                </c:pt>
                <c:pt idx="4">
                  <c:v>5615.7899999999981</c:v>
                </c:pt>
                <c:pt idx="5">
                  <c:v>5041.1900000000005</c:v>
                </c:pt>
                <c:pt idx="6">
                  <c:v>6042.4799999999977</c:v>
                </c:pt>
                <c:pt idx="7">
                  <c:v>5866.5899999999992</c:v>
                </c:pt>
                <c:pt idx="8">
                  <c:v>6015.1499999999987</c:v>
                </c:pt>
                <c:pt idx="9">
                  <c:v>6467.779999999997</c:v>
                </c:pt>
                <c:pt idx="10">
                  <c:v>5585.8099999999977</c:v>
                </c:pt>
                <c:pt idx="11">
                  <c:v>6019.3699999999981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7-46E0-BF0F-2E440082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1084863"/>
        <c:axId val="1421088703"/>
      </c:barChart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VOLUME 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Sheet5!$A$4:$A$16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Sheet5!$B$4:$B$16</c:f>
              <c:numCache>
                <c:formatCode>General</c:formatCode>
                <c:ptCount val="12"/>
                <c:pt idx="0">
                  <c:v>69204192</c:v>
                </c:pt>
                <c:pt idx="1">
                  <c:v>58261955</c:v>
                </c:pt>
                <c:pt idx="2">
                  <c:v>62402609</c:v>
                </c:pt>
                <c:pt idx="3">
                  <c:v>74425369</c:v>
                </c:pt>
                <c:pt idx="4">
                  <c:v>101941618</c:v>
                </c:pt>
                <c:pt idx="5">
                  <c:v>133088068</c:v>
                </c:pt>
                <c:pt idx="6">
                  <c:v>65523780</c:v>
                </c:pt>
                <c:pt idx="7">
                  <c:v>77678536</c:v>
                </c:pt>
                <c:pt idx="8">
                  <c:v>84233769</c:v>
                </c:pt>
                <c:pt idx="9">
                  <c:v>120130068</c:v>
                </c:pt>
                <c:pt idx="10">
                  <c:v>103295136</c:v>
                </c:pt>
                <c:pt idx="11">
                  <c:v>89043075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7-46E0-BF0F-2E440082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15055"/>
        <c:axId val="1424815535"/>
      </c:lineChart>
      <c:catAx>
        <c:axId val="14210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8703"/>
        <c:crosses val="autoZero"/>
        <c:auto val="1"/>
        <c:lblAlgn val="ctr"/>
        <c:lblOffset val="100"/>
        <c:noMultiLvlLbl val="0"/>
      </c:catAx>
      <c:valAx>
        <c:axId val="14210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84863"/>
        <c:crosses val="autoZero"/>
        <c:crossBetween val="between"/>
      </c:valAx>
      <c:valAx>
        <c:axId val="142481553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15055"/>
        <c:crosses val="max"/>
        <c:crossBetween val="between"/>
      </c:valAx>
      <c:catAx>
        <c:axId val="1424815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48155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PROJECT.xlsx]Sheet6!PivotTable9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totals by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65000"/>
              </a:schemeClr>
            </a:solidFill>
            <a:ln w="9525">
              <a:solidFill>
                <a:schemeClr val="accent1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65000"/>
              </a:schemeClr>
            </a:solidFill>
            <a:ln w="9525">
              <a:solidFill>
                <a:schemeClr val="accent1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4417176886618E-2"/>
          <c:y val="0.11861517049408492"/>
          <c:w val="0.91492797105922385"/>
          <c:h val="0.68234757450725758"/>
        </c:manualLayout>
      </c:layout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OPEN 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cat>
            <c:strRef>
              <c:f>Sheet6!$A$4:$A$253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Sheet6!$B$4:$B$253</c:f>
              <c:numCache>
                <c:formatCode>General</c:formatCode>
                <c:ptCount val="249"/>
                <c:pt idx="0">
                  <c:v>239.7</c:v>
                </c:pt>
                <c:pt idx="1">
                  <c:v>240</c:v>
                </c:pt>
                <c:pt idx="2">
                  <c:v>247.35</c:v>
                </c:pt>
                <c:pt idx="3">
                  <c:v>240.99</c:v>
                </c:pt>
                <c:pt idx="4">
                  <c:v>241</c:v>
                </c:pt>
                <c:pt idx="5">
                  <c:v>240</c:v>
                </c:pt>
                <c:pt idx="6">
                  <c:v>237.7</c:v>
                </c:pt>
                <c:pt idx="7">
                  <c:v>239.8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239.01</c:v>
                </c:pt>
                <c:pt idx="13">
                  <c:v>241.73</c:v>
                </c:pt>
                <c:pt idx="14">
                  <c:v>244.6</c:v>
                </c:pt>
                <c:pt idx="15">
                  <c:v>240.99</c:v>
                </c:pt>
                <c:pt idx="16">
                  <c:v>237.99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235.68</c:v>
                </c:pt>
                <c:pt idx="21">
                  <c:v>238</c:v>
                </c:pt>
                <c:pt idx="22">
                  <c:v>238</c:v>
                </c:pt>
                <c:pt idx="23">
                  <c:v>241.99</c:v>
                </c:pt>
                <c:pt idx="24">
                  <c:v>238.78</c:v>
                </c:pt>
                <c:pt idx="25">
                  <c:v>241.99</c:v>
                </c:pt>
                <c:pt idx="26">
                  <c:v>243.4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242.35</c:v>
                </c:pt>
                <c:pt idx="31">
                  <c:v>240.9</c:v>
                </c:pt>
                <c:pt idx="32">
                  <c:v>241</c:v>
                </c:pt>
                <c:pt idx="33">
                  <c:v>246.5</c:v>
                </c:pt>
                <c:pt idx="34">
                  <c:v>239.9</c:v>
                </c:pt>
                <c:pt idx="35">
                  <c:v>242.99</c:v>
                </c:pt>
                <c:pt idx="36">
                  <c:v>244</c:v>
                </c:pt>
                <c:pt idx="37">
                  <c:v>244.5</c:v>
                </c:pt>
                <c:pt idx="38">
                  <c:v>246.99</c:v>
                </c:pt>
                <c:pt idx="39">
                  <c:v>246</c:v>
                </c:pt>
                <c:pt idx="40">
                  <c:v>244.5</c:v>
                </c:pt>
                <c:pt idx="41">
                  <c:v>246.89</c:v>
                </c:pt>
                <c:pt idx="42">
                  <c:v>245.5</c:v>
                </c:pt>
                <c:pt idx="43">
                  <c:v>245</c:v>
                </c:pt>
                <c:pt idx="44">
                  <c:v>242.3</c:v>
                </c:pt>
                <c:pt idx="45">
                  <c:v>244.99</c:v>
                </c:pt>
                <c:pt idx="46">
                  <c:v>244.58</c:v>
                </c:pt>
                <c:pt idx="47">
                  <c:v>247.4</c:v>
                </c:pt>
                <c:pt idx="48">
                  <c:v>248.99</c:v>
                </c:pt>
                <c:pt idx="49">
                  <c:v>248.87</c:v>
                </c:pt>
                <c:pt idx="50">
                  <c:v>248.99</c:v>
                </c:pt>
                <c:pt idx="51">
                  <c:v>248.7</c:v>
                </c:pt>
                <c:pt idx="52">
                  <c:v>248.67</c:v>
                </c:pt>
                <c:pt idx="53">
                  <c:v>248.99</c:v>
                </c:pt>
                <c:pt idx="54">
                  <c:v>248.89</c:v>
                </c:pt>
                <c:pt idx="55">
                  <c:v>244.38</c:v>
                </c:pt>
                <c:pt idx="56">
                  <c:v>244.9</c:v>
                </c:pt>
                <c:pt idx="57">
                  <c:v>251.1</c:v>
                </c:pt>
                <c:pt idx="58">
                  <c:v>243.97</c:v>
                </c:pt>
                <c:pt idx="59">
                  <c:v>242.99</c:v>
                </c:pt>
                <c:pt idx="60">
                  <c:v>243.8</c:v>
                </c:pt>
                <c:pt idx="61">
                  <c:v>244.78</c:v>
                </c:pt>
                <c:pt idx="62">
                  <c:v>243.25</c:v>
                </c:pt>
                <c:pt idx="63">
                  <c:v>247</c:v>
                </c:pt>
                <c:pt idx="64">
                  <c:v>246.1</c:v>
                </c:pt>
                <c:pt idx="65">
                  <c:v>254.35</c:v>
                </c:pt>
                <c:pt idx="66">
                  <c:v>248.97</c:v>
                </c:pt>
                <c:pt idx="67">
                  <c:v>248.99</c:v>
                </c:pt>
                <c:pt idx="68">
                  <c:v>249.59</c:v>
                </c:pt>
                <c:pt idx="69">
                  <c:v>248.11</c:v>
                </c:pt>
                <c:pt idx="70">
                  <c:v>250.47</c:v>
                </c:pt>
                <c:pt idx="71">
                  <c:v>251.8</c:v>
                </c:pt>
                <c:pt idx="72">
                  <c:v>254.69</c:v>
                </c:pt>
                <c:pt idx="73">
                  <c:v>251.99</c:v>
                </c:pt>
                <c:pt idx="74">
                  <c:v>249.48</c:v>
                </c:pt>
                <c:pt idx="75">
                  <c:v>246.99</c:v>
                </c:pt>
                <c:pt idx="76">
                  <c:v>252.9</c:v>
                </c:pt>
                <c:pt idx="77">
                  <c:v>243.48</c:v>
                </c:pt>
                <c:pt idx="78">
                  <c:v>246.09</c:v>
                </c:pt>
                <c:pt idx="79">
                  <c:v>249.99</c:v>
                </c:pt>
                <c:pt idx="80">
                  <c:v>249.75</c:v>
                </c:pt>
                <c:pt idx="81">
                  <c:v>248.99</c:v>
                </c:pt>
                <c:pt idx="82">
                  <c:v>248.58</c:v>
                </c:pt>
                <c:pt idx="83">
                  <c:v>246.3</c:v>
                </c:pt>
                <c:pt idx="84">
                  <c:v>252.99</c:v>
                </c:pt>
                <c:pt idx="85">
                  <c:v>250.99</c:v>
                </c:pt>
                <c:pt idx="86">
                  <c:v>252.57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244.01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247.99</c:v>
                </c:pt>
                <c:pt idx="96">
                  <c:v>249.99</c:v>
                </c:pt>
                <c:pt idx="97">
                  <c:v>250.99</c:v>
                </c:pt>
                <c:pt idx="98">
                  <c:v>247.48</c:v>
                </c:pt>
                <c:pt idx="99">
                  <c:v>250.99</c:v>
                </c:pt>
                <c:pt idx="100">
                  <c:v>251.99</c:v>
                </c:pt>
                <c:pt idx="101">
                  <c:v>254.67</c:v>
                </c:pt>
                <c:pt idx="102">
                  <c:v>254.18</c:v>
                </c:pt>
                <c:pt idx="103">
                  <c:v>255.57</c:v>
                </c:pt>
                <c:pt idx="104">
                  <c:v>253.88</c:v>
                </c:pt>
                <c:pt idx="105">
                  <c:v>253.85</c:v>
                </c:pt>
                <c:pt idx="106">
                  <c:v>251.67</c:v>
                </c:pt>
                <c:pt idx="107">
                  <c:v>258.7</c:v>
                </c:pt>
                <c:pt idx="108">
                  <c:v>259.87</c:v>
                </c:pt>
                <c:pt idx="109">
                  <c:v>253.99</c:v>
                </c:pt>
                <c:pt idx="110">
                  <c:v>252.99</c:v>
                </c:pt>
                <c:pt idx="111">
                  <c:v>253.88</c:v>
                </c:pt>
                <c:pt idx="112">
                  <c:v>259.45</c:v>
                </c:pt>
                <c:pt idx="113">
                  <c:v>258.35000000000002</c:v>
                </c:pt>
                <c:pt idx="114">
                  <c:v>261.99</c:v>
                </c:pt>
                <c:pt idx="115">
                  <c:v>260</c:v>
                </c:pt>
                <c:pt idx="116">
                  <c:v>260.64999999999998</c:v>
                </c:pt>
                <c:pt idx="117">
                  <c:v>260.68</c:v>
                </c:pt>
                <c:pt idx="118">
                  <c:v>262.5</c:v>
                </c:pt>
                <c:pt idx="119">
                  <c:v>261.95</c:v>
                </c:pt>
                <c:pt idx="120">
                  <c:v>263.99</c:v>
                </c:pt>
                <c:pt idx="121">
                  <c:v>260.49</c:v>
                </c:pt>
                <c:pt idx="122">
                  <c:v>262.35000000000002</c:v>
                </c:pt>
                <c:pt idx="123">
                  <c:v>264.77999999999997</c:v>
                </c:pt>
                <c:pt idx="124">
                  <c:v>264.76</c:v>
                </c:pt>
                <c:pt idx="125">
                  <c:v>267.88</c:v>
                </c:pt>
                <c:pt idx="126">
                  <c:v>267.99</c:v>
                </c:pt>
                <c:pt idx="127">
                  <c:v>271.99</c:v>
                </c:pt>
                <c:pt idx="128">
                  <c:v>269.38</c:v>
                </c:pt>
                <c:pt idx="129">
                  <c:v>271.49</c:v>
                </c:pt>
                <c:pt idx="130">
                  <c:v>271.99</c:v>
                </c:pt>
                <c:pt idx="131">
                  <c:v>270.12</c:v>
                </c:pt>
                <c:pt idx="132">
                  <c:v>270.19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271.58999999999997</c:v>
                </c:pt>
                <c:pt idx="136">
                  <c:v>271.5</c:v>
                </c:pt>
                <c:pt idx="137">
                  <c:v>273.19</c:v>
                </c:pt>
                <c:pt idx="138">
                  <c:v>274.99</c:v>
                </c:pt>
                <c:pt idx="139">
                  <c:v>276.48</c:v>
                </c:pt>
                <c:pt idx="140">
                  <c:v>273.3</c:v>
                </c:pt>
                <c:pt idx="141">
                  <c:v>272.75</c:v>
                </c:pt>
                <c:pt idx="142">
                  <c:v>272.77</c:v>
                </c:pt>
                <c:pt idx="143">
                  <c:v>270.77999999999997</c:v>
                </c:pt>
                <c:pt idx="144">
                  <c:v>272.3</c:v>
                </c:pt>
                <c:pt idx="145">
                  <c:v>276.89999999999998</c:v>
                </c:pt>
                <c:pt idx="146">
                  <c:v>268.39999999999998</c:v>
                </c:pt>
                <c:pt idx="147">
                  <c:v>277.2</c:v>
                </c:pt>
                <c:pt idx="148">
                  <c:v>273.01</c:v>
                </c:pt>
                <c:pt idx="149">
                  <c:v>276.67</c:v>
                </c:pt>
                <c:pt idx="150">
                  <c:v>272.99</c:v>
                </c:pt>
                <c:pt idx="151">
                  <c:v>271.88</c:v>
                </c:pt>
                <c:pt idx="152">
                  <c:v>269.5</c:v>
                </c:pt>
                <c:pt idx="153">
                  <c:v>270.75</c:v>
                </c:pt>
                <c:pt idx="154">
                  <c:v>271.5</c:v>
                </c:pt>
                <c:pt idx="155">
                  <c:v>271.77</c:v>
                </c:pt>
                <c:pt idx="156">
                  <c:v>271.87</c:v>
                </c:pt>
                <c:pt idx="157">
                  <c:v>269.95</c:v>
                </c:pt>
                <c:pt idx="158">
                  <c:v>271.77999999999997</c:v>
                </c:pt>
                <c:pt idx="159">
                  <c:v>274.39</c:v>
                </c:pt>
                <c:pt idx="160">
                  <c:v>274.95</c:v>
                </c:pt>
                <c:pt idx="161">
                  <c:v>275.95</c:v>
                </c:pt>
                <c:pt idx="162">
                  <c:v>276.99</c:v>
                </c:pt>
                <c:pt idx="163">
                  <c:v>275.77999999999997</c:v>
                </c:pt>
                <c:pt idx="164">
                  <c:v>278</c:v>
                </c:pt>
                <c:pt idx="165">
                  <c:v>279.14999999999998</c:v>
                </c:pt>
                <c:pt idx="166">
                  <c:v>278.39</c:v>
                </c:pt>
                <c:pt idx="167">
                  <c:v>280.60000000000002</c:v>
                </c:pt>
                <c:pt idx="168">
                  <c:v>281.37</c:v>
                </c:pt>
                <c:pt idx="169">
                  <c:v>280.01</c:v>
                </c:pt>
                <c:pt idx="170">
                  <c:v>281.73</c:v>
                </c:pt>
                <c:pt idx="171">
                  <c:v>281.39999999999998</c:v>
                </c:pt>
                <c:pt idx="172">
                  <c:v>282</c:v>
                </c:pt>
                <c:pt idx="173">
                  <c:v>280.27999999999997</c:v>
                </c:pt>
                <c:pt idx="174">
                  <c:v>277.88</c:v>
                </c:pt>
                <c:pt idx="175">
                  <c:v>278.35000000000002</c:v>
                </c:pt>
                <c:pt idx="176">
                  <c:v>279.58</c:v>
                </c:pt>
                <c:pt idx="177">
                  <c:v>278.48</c:v>
                </c:pt>
                <c:pt idx="178">
                  <c:v>283.64999999999998</c:v>
                </c:pt>
                <c:pt idx="179">
                  <c:v>283.5</c:v>
                </c:pt>
                <c:pt idx="180">
                  <c:v>283.47000000000003</c:v>
                </c:pt>
                <c:pt idx="181">
                  <c:v>284.27999999999997</c:v>
                </c:pt>
                <c:pt idx="182">
                  <c:v>283.38</c:v>
                </c:pt>
                <c:pt idx="183">
                  <c:v>284.35000000000002</c:v>
                </c:pt>
                <c:pt idx="184">
                  <c:v>288.06</c:v>
                </c:pt>
                <c:pt idx="185">
                  <c:v>289.77</c:v>
                </c:pt>
                <c:pt idx="186">
                  <c:v>289.38</c:v>
                </c:pt>
                <c:pt idx="187">
                  <c:v>290.39</c:v>
                </c:pt>
                <c:pt idx="188">
                  <c:v>291.95</c:v>
                </c:pt>
                <c:pt idx="189">
                  <c:v>283.2</c:v>
                </c:pt>
                <c:pt idx="190">
                  <c:v>288.77999999999997</c:v>
                </c:pt>
                <c:pt idx="191">
                  <c:v>286.48</c:v>
                </c:pt>
                <c:pt idx="192">
                  <c:v>283.19</c:v>
                </c:pt>
                <c:pt idx="193">
                  <c:v>281.45</c:v>
                </c:pt>
                <c:pt idx="194">
                  <c:v>278.99</c:v>
                </c:pt>
                <c:pt idx="195">
                  <c:v>281.99</c:v>
                </c:pt>
                <c:pt idx="196">
                  <c:v>280.99</c:v>
                </c:pt>
                <c:pt idx="197">
                  <c:v>282</c:v>
                </c:pt>
                <c:pt idx="198">
                  <c:v>280.99</c:v>
                </c:pt>
                <c:pt idx="199">
                  <c:v>282</c:v>
                </c:pt>
                <c:pt idx="200">
                  <c:v>281.99</c:v>
                </c:pt>
                <c:pt idx="201">
                  <c:v>279.24</c:v>
                </c:pt>
                <c:pt idx="202">
                  <c:v>278.99</c:v>
                </c:pt>
                <c:pt idx="203">
                  <c:v>279.99</c:v>
                </c:pt>
                <c:pt idx="204">
                  <c:v>276.27999999999997</c:v>
                </c:pt>
                <c:pt idx="205">
                  <c:v>274.05</c:v>
                </c:pt>
                <c:pt idx="206">
                  <c:v>273.77999999999997</c:v>
                </c:pt>
                <c:pt idx="207">
                  <c:v>271.8</c:v>
                </c:pt>
                <c:pt idx="208">
                  <c:v>272.99</c:v>
                </c:pt>
                <c:pt idx="209">
                  <c:v>272.7</c:v>
                </c:pt>
                <c:pt idx="210">
                  <c:v>273.98</c:v>
                </c:pt>
                <c:pt idx="211">
                  <c:v>273.99</c:v>
                </c:pt>
                <c:pt idx="212">
                  <c:v>271.99</c:v>
                </c:pt>
                <c:pt idx="213">
                  <c:v>273.99</c:v>
                </c:pt>
                <c:pt idx="214">
                  <c:v>268.68</c:v>
                </c:pt>
                <c:pt idx="215">
                  <c:v>272.18</c:v>
                </c:pt>
                <c:pt idx="216">
                  <c:v>274</c:v>
                </c:pt>
                <c:pt idx="217">
                  <c:v>271.18</c:v>
                </c:pt>
                <c:pt idx="218">
                  <c:v>272.98</c:v>
                </c:pt>
                <c:pt idx="219">
                  <c:v>272.98</c:v>
                </c:pt>
                <c:pt idx="220">
                  <c:v>268.98</c:v>
                </c:pt>
                <c:pt idx="221">
                  <c:v>265.64999999999998</c:v>
                </c:pt>
                <c:pt idx="222">
                  <c:v>264.99</c:v>
                </c:pt>
                <c:pt idx="223">
                  <c:v>264.99</c:v>
                </c:pt>
                <c:pt idx="224">
                  <c:v>264.95</c:v>
                </c:pt>
                <c:pt idx="225">
                  <c:v>262.99</c:v>
                </c:pt>
                <c:pt idx="226">
                  <c:v>270.99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269.99</c:v>
                </c:pt>
                <c:pt idx="231">
                  <c:v>271.99</c:v>
                </c:pt>
                <c:pt idx="232">
                  <c:v>271.98</c:v>
                </c:pt>
                <c:pt idx="233">
                  <c:v>273.94</c:v>
                </c:pt>
                <c:pt idx="234">
                  <c:v>273.45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275.99</c:v>
                </c:pt>
                <c:pt idx="240">
                  <c:v>274.88</c:v>
                </c:pt>
                <c:pt idx="241">
                  <c:v>276.89</c:v>
                </c:pt>
                <c:pt idx="242">
                  <c:v>275.89</c:v>
                </c:pt>
                <c:pt idx="243">
                  <c:v>271.61</c:v>
                </c:pt>
                <c:pt idx="244">
                  <c:v>269.99</c:v>
                </c:pt>
                <c:pt idx="245">
                  <c:v>267.11</c:v>
                </c:pt>
                <c:pt idx="246">
                  <c:v>266.99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C-495B-9244-C0D6F4FB88A9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Sheet6!$C$4:$C$253</c:f>
              <c:numCache>
                <c:formatCode>General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C-495B-9244-C0D6F4FB88A9}"/>
            </c:ext>
          </c:extLst>
        </c:ser>
        <c:ser>
          <c:idx val="2"/>
          <c:order val="2"/>
          <c:tx>
            <c:strRef>
              <c:f>Sheet6!$D$3</c:f>
              <c:strCache>
                <c:ptCount val="1"/>
                <c:pt idx="0">
                  <c:v>Sum of vwap 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cat>
            <c:strRef>
              <c:f>Sheet6!$A$4:$A$253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Sheet6!$D$4:$D$253</c:f>
              <c:numCache>
                <c:formatCode>General</c:formatCode>
                <c:ptCount val="249"/>
                <c:pt idx="0">
                  <c:v>238.07</c:v>
                </c:pt>
                <c:pt idx="1">
                  <c:v>239.92</c:v>
                </c:pt>
                <c:pt idx="2">
                  <c:v>239.88</c:v>
                </c:pt>
                <c:pt idx="3">
                  <c:v>239.93</c:v>
                </c:pt>
                <c:pt idx="4">
                  <c:v>238.99</c:v>
                </c:pt>
                <c:pt idx="5">
                  <c:v>238.15</c:v>
                </c:pt>
                <c:pt idx="6">
                  <c:v>239.03</c:v>
                </c:pt>
                <c:pt idx="7">
                  <c:v>239.46</c:v>
                </c:pt>
                <c:pt idx="8">
                  <c:v>238.57</c:v>
                </c:pt>
                <c:pt idx="9">
                  <c:v>238.98</c:v>
                </c:pt>
                <c:pt idx="10">
                  <c:v>237.69</c:v>
                </c:pt>
                <c:pt idx="11">
                  <c:v>239.03</c:v>
                </c:pt>
                <c:pt idx="12">
                  <c:v>241.08</c:v>
                </c:pt>
                <c:pt idx="13">
                  <c:v>243.38</c:v>
                </c:pt>
                <c:pt idx="14">
                  <c:v>243.33</c:v>
                </c:pt>
                <c:pt idx="15">
                  <c:v>239.74</c:v>
                </c:pt>
                <c:pt idx="16">
                  <c:v>237.08</c:v>
                </c:pt>
                <c:pt idx="17">
                  <c:v>238.91</c:v>
                </c:pt>
                <c:pt idx="18">
                  <c:v>239.27</c:v>
                </c:pt>
                <c:pt idx="19">
                  <c:v>236.86</c:v>
                </c:pt>
                <c:pt idx="20">
                  <c:v>235.91</c:v>
                </c:pt>
                <c:pt idx="21">
                  <c:v>235.72</c:v>
                </c:pt>
                <c:pt idx="22">
                  <c:v>239.13</c:v>
                </c:pt>
                <c:pt idx="23">
                  <c:v>238.96</c:v>
                </c:pt>
                <c:pt idx="24">
                  <c:v>239.39</c:v>
                </c:pt>
                <c:pt idx="25">
                  <c:v>240.3</c:v>
                </c:pt>
                <c:pt idx="26">
                  <c:v>242.28</c:v>
                </c:pt>
                <c:pt idx="27">
                  <c:v>241.37</c:v>
                </c:pt>
                <c:pt idx="28">
                  <c:v>241.44</c:v>
                </c:pt>
                <c:pt idx="29">
                  <c:v>242.58</c:v>
                </c:pt>
                <c:pt idx="30">
                  <c:v>241.05</c:v>
                </c:pt>
                <c:pt idx="31">
                  <c:v>240.31</c:v>
                </c:pt>
                <c:pt idx="32">
                  <c:v>239.84</c:v>
                </c:pt>
                <c:pt idx="33">
                  <c:v>239.98</c:v>
                </c:pt>
                <c:pt idx="34">
                  <c:v>239.84</c:v>
                </c:pt>
                <c:pt idx="35">
                  <c:v>242.2</c:v>
                </c:pt>
                <c:pt idx="36">
                  <c:v>243.77</c:v>
                </c:pt>
                <c:pt idx="37">
                  <c:v>244.94</c:v>
                </c:pt>
                <c:pt idx="38">
                  <c:v>245.03</c:v>
                </c:pt>
                <c:pt idx="39">
                  <c:v>245.09</c:v>
                </c:pt>
                <c:pt idx="40">
                  <c:v>243.85</c:v>
                </c:pt>
                <c:pt idx="41">
                  <c:v>246.12</c:v>
                </c:pt>
                <c:pt idx="42">
                  <c:v>244.92</c:v>
                </c:pt>
                <c:pt idx="43">
                  <c:v>245.11</c:v>
                </c:pt>
                <c:pt idx="44">
                  <c:v>244.04</c:v>
                </c:pt>
                <c:pt idx="45">
                  <c:v>242.97</c:v>
                </c:pt>
                <c:pt idx="46">
                  <c:v>245.98</c:v>
                </c:pt>
                <c:pt idx="47">
                  <c:v>247.33</c:v>
                </c:pt>
                <c:pt idx="48">
                  <c:v>247.86</c:v>
                </c:pt>
                <c:pt idx="49">
                  <c:v>247.24</c:v>
                </c:pt>
                <c:pt idx="50">
                  <c:v>247.15</c:v>
                </c:pt>
                <c:pt idx="51">
                  <c:v>248.67</c:v>
                </c:pt>
                <c:pt idx="52">
                  <c:v>248.17</c:v>
                </c:pt>
                <c:pt idx="53">
                  <c:v>247.6</c:v>
                </c:pt>
                <c:pt idx="54">
                  <c:v>244.93</c:v>
                </c:pt>
                <c:pt idx="55">
                  <c:v>244.68</c:v>
                </c:pt>
                <c:pt idx="56">
                  <c:v>243.49</c:v>
                </c:pt>
                <c:pt idx="57">
                  <c:v>243.89</c:v>
                </c:pt>
                <c:pt idx="58">
                  <c:v>242.07</c:v>
                </c:pt>
                <c:pt idx="59">
                  <c:v>241.82</c:v>
                </c:pt>
                <c:pt idx="60">
                  <c:v>243.7</c:v>
                </c:pt>
                <c:pt idx="61">
                  <c:v>244.28</c:v>
                </c:pt>
                <c:pt idx="62">
                  <c:v>244.05</c:v>
                </c:pt>
                <c:pt idx="63">
                  <c:v>244.93</c:v>
                </c:pt>
                <c:pt idx="64">
                  <c:v>247.28</c:v>
                </c:pt>
                <c:pt idx="65">
                  <c:v>248.47</c:v>
                </c:pt>
                <c:pt idx="66">
                  <c:v>248.39</c:v>
                </c:pt>
                <c:pt idx="67">
                  <c:v>248.65</c:v>
                </c:pt>
                <c:pt idx="68">
                  <c:v>248.82</c:v>
                </c:pt>
                <c:pt idx="69">
                  <c:v>249.07</c:v>
                </c:pt>
                <c:pt idx="70">
                  <c:v>250.26</c:v>
                </c:pt>
                <c:pt idx="71">
                  <c:v>251.08</c:v>
                </c:pt>
                <c:pt idx="72">
                  <c:v>251.23</c:v>
                </c:pt>
                <c:pt idx="73">
                  <c:v>250.28</c:v>
                </c:pt>
                <c:pt idx="74">
                  <c:v>247.65</c:v>
                </c:pt>
                <c:pt idx="75">
                  <c:v>245.48</c:v>
                </c:pt>
                <c:pt idx="76">
                  <c:v>245.26</c:v>
                </c:pt>
                <c:pt idx="77">
                  <c:v>243.44</c:v>
                </c:pt>
                <c:pt idx="78">
                  <c:v>246.82</c:v>
                </c:pt>
                <c:pt idx="79">
                  <c:v>247.86</c:v>
                </c:pt>
                <c:pt idx="80">
                  <c:v>248.19</c:v>
                </c:pt>
                <c:pt idx="81">
                  <c:v>248.64</c:v>
                </c:pt>
                <c:pt idx="82">
                  <c:v>248.89</c:v>
                </c:pt>
                <c:pt idx="83">
                  <c:v>249.87</c:v>
                </c:pt>
                <c:pt idx="84">
                  <c:v>251.04</c:v>
                </c:pt>
                <c:pt idx="85">
                  <c:v>250.79</c:v>
                </c:pt>
                <c:pt idx="86">
                  <c:v>249.1</c:v>
                </c:pt>
                <c:pt idx="87">
                  <c:v>248.81</c:v>
                </c:pt>
                <c:pt idx="88">
                  <c:v>247.16</c:v>
                </c:pt>
                <c:pt idx="89">
                  <c:v>247.01</c:v>
                </c:pt>
                <c:pt idx="90">
                  <c:v>244.6</c:v>
                </c:pt>
                <c:pt idx="91">
                  <c:v>244.77</c:v>
                </c:pt>
                <c:pt idx="92">
                  <c:v>243.7</c:v>
                </c:pt>
                <c:pt idx="93">
                  <c:v>246.27</c:v>
                </c:pt>
                <c:pt idx="94">
                  <c:v>246.39</c:v>
                </c:pt>
                <c:pt idx="95">
                  <c:v>246.47</c:v>
                </c:pt>
                <c:pt idx="96">
                  <c:v>248.52</c:v>
                </c:pt>
                <c:pt idx="97">
                  <c:v>249.1</c:v>
                </c:pt>
                <c:pt idx="98">
                  <c:v>249.54</c:v>
                </c:pt>
                <c:pt idx="99">
                  <c:v>250.06</c:v>
                </c:pt>
                <c:pt idx="100">
                  <c:v>252.57</c:v>
                </c:pt>
                <c:pt idx="101">
                  <c:v>254.8</c:v>
                </c:pt>
                <c:pt idx="102">
                  <c:v>255.56</c:v>
                </c:pt>
                <c:pt idx="103">
                  <c:v>254.77</c:v>
                </c:pt>
                <c:pt idx="104">
                  <c:v>252.82</c:v>
                </c:pt>
                <c:pt idx="105">
                  <c:v>250.58</c:v>
                </c:pt>
                <c:pt idx="106">
                  <c:v>251.03</c:v>
                </c:pt>
                <c:pt idx="107">
                  <c:v>257.87</c:v>
                </c:pt>
                <c:pt idx="108">
                  <c:v>250.16</c:v>
                </c:pt>
                <c:pt idx="109">
                  <c:v>247.08</c:v>
                </c:pt>
                <c:pt idx="110">
                  <c:v>252.8</c:v>
                </c:pt>
                <c:pt idx="111">
                  <c:v>256.16000000000003</c:v>
                </c:pt>
                <c:pt idx="112">
                  <c:v>258.8</c:v>
                </c:pt>
                <c:pt idx="113">
                  <c:v>258.77</c:v>
                </c:pt>
                <c:pt idx="114">
                  <c:v>259.44</c:v>
                </c:pt>
                <c:pt idx="115">
                  <c:v>260.02999999999997</c:v>
                </c:pt>
                <c:pt idx="116">
                  <c:v>260.37</c:v>
                </c:pt>
                <c:pt idx="117">
                  <c:v>261.51</c:v>
                </c:pt>
                <c:pt idx="118">
                  <c:v>261.56</c:v>
                </c:pt>
                <c:pt idx="119">
                  <c:v>261.33999999999997</c:v>
                </c:pt>
                <c:pt idx="120">
                  <c:v>261.36</c:v>
                </c:pt>
                <c:pt idx="121">
                  <c:v>260.88</c:v>
                </c:pt>
                <c:pt idx="122">
                  <c:v>262.85000000000002</c:v>
                </c:pt>
                <c:pt idx="123">
                  <c:v>264.64</c:v>
                </c:pt>
                <c:pt idx="124">
                  <c:v>265.98</c:v>
                </c:pt>
                <c:pt idx="125">
                  <c:v>267.97000000000003</c:v>
                </c:pt>
                <c:pt idx="126">
                  <c:v>268.26</c:v>
                </c:pt>
                <c:pt idx="127">
                  <c:v>268.87</c:v>
                </c:pt>
                <c:pt idx="128">
                  <c:v>270.12</c:v>
                </c:pt>
                <c:pt idx="129">
                  <c:v>270.86</c:v>
                </c:pt>
                <c:pt idx="130">
                  <c:v>270.14999999999998</c:v>
                </c:pt>
                <c:pt idx="131">
                  <c:v>270.06</c:v>
                </c:pt>
                <c:pt idx="132">
                  <c:v>270.94</c:v>
                </c:pt>
                <c:pt idx="133">
                  <c:v>270.2</c:v>
                </c:pt>
                <c:pt idx="134">
                  <c:v>270.52</c:v>
                </c:pt>
                <c:pt idx="135">
                  <c:v>272.04000000000002</c:v>
                </c:pt>
                <c:pt idx="136">
                  <c:v>273.17</c:v>
                </c:pt>
                <c:pt idx="137">
                  <c:v>273.68</c:v>
                </c:pt>
                <c:pt idx="138">
                  <c:v>273.95999999999998</c:v>
                </c:pt>
                <c:pt idx="139">
                  <c:v>273.99</c:v>
                </c:pt>
                <c:pt idx="140">
                  <c:v>272.75</c:v>
                </c:pt>
                <c:pt idx="141">
                  <c:v>271.5</c:v>
                </c:pt>
                <c:pt idx="142">
                  <c:v>271.75</c:v>
                </c:pt>
                <c:pt idx="143">
                  <c:v>271.12</c:v>
                </c:pt>
                <c:pt idx="144">
                  <c:v>274.81</c:v>
                </c:pt>
                <c:pt idx="145">
                  <c:v>277.12</c:v>
                </c:pt>
                <c:pt idx="146">
                  <c:v>277.14999999999998</c:v>
                </c:pt>
                <c:pt idx="147">
                  <c:v>277.52</c:v>
                </c:pt>
                <c:pt idx="148">
                  <c:v>278.45999999999998</c:v>
                </c:pt>
                <c:pt idx="149">
                  <c:v>276.31</c:v>
                </c:pt>
                <c:pt idx="150">
                  <c:v>269.42</c:v>
                </c:pt>
                <c:pt idx="151">
                  <c:v>269.31</c:v>
                </c:pt>
                <c:pt idx="152">
                  <c:v>270.57</c:v>
                </c:pt>
                <c:pt idx="153">
                  <c:v>269.62</c:v>
                </c:pt>
                <c:pt idx="154">
                  <c:v>271.63</c:v>
                </c:pt>
                <c:pt idx="155">
                  <c:v>271.74</c:v>
                </c:pt>
                <c:pt idx="156">
                  <c:v>270.27999999999997</c:v>
                </c:pt>
                <c:pt idx="157">
                  <c:v>269.52</c:v>
                </c:pt>
                <c:pt idx="158">
                  <c:v>272.54000000000002</c:v>
                </c:pt>
                <c:pt idx="159">
                  <c:v>274.44</c:v>
                </c:pt>
                <c:pt idx="160">
                  <c:v>275.82</c:v>
                </c:pt>
                <c:pt idx="161">
                  <c:v>275.81</c:v>
                </c:pt>
                <c:pt idx="162">
                  <c:v>276.56</c:v>
                </c:pt>
                <c:pt idx="163">
                  <c:v>276.63</c:v>
                </c:pt>
                <c:pt idx="164">
                  <c:v>278.41000000000003</c:v>
                </c:pt>
                <c:pt idx="165">
                  <c:v>278.88</c:v>
                </c:pt>
                <c:pt idx="166">
                  <c:v>279.37</c:v>
                </c:pt>
                <c:pt idx="167">
                  <c:v>279.69</c:v>
                </c:pt>
                <c:pt idx="168">
                  <c:v>281.01</c:v>
                </c:pt>
                <c:pt idx="169">
                  <c:v>281.54000000000002</c:v>
                </c:pt>
                <c:pt idx="170">
                  <c:v>281.60000000000002</c:v>
                </c:pt>
                <c:pt idx="171">
                  <c:v>280.58</c:v>
                </c:pt>
                <c:pt idx="172">
                  <c:v>280.75</c:v>
                </c:pt>
                <c:pt idx="173">
                  <c:v>278.2</c:v>
                </c:pt>
                <c:pt idx="174">
                  <c:v>277.31</c:v>
                </c:pt>
                <c:pt idx="175">
                  <c:v>278.81</c:v>
                </c:pt>
                <c:pt idx="176">
                  <c:v>278.26</c:v>
                </c:pt>
                <c:pt idx="177">
                  <c:v>280.49</c:v>
                </c:pt>
                <c:pt idx="178">
                  <c:v>283.02</c:v>
                </c:pt>
                <c:pt idx="179">
                  <c:v>283.49</c:v>
                </c:pt>
                <c:pt idx="180">
                  <c:v>283.66000000000003</c:v>
                </c:pt>
                <c:pt idx="181">
                  <c:v>283.45999999999998</c:v>
                </c:pt>
                <c:pt idx="182">
                  <c:v>284.69</c:v>
                </c:pt>
                <c:pt idx="183">
                  <c:v>285.95</c:v>
                </c:pt>
                <c:pt idx="184">
                  <c:v>289.26</c:v>
                </c:pt>
                <c:pt idx="185">
                  <c:v>289.38</c:v>
                </c:pt>
                <c:pt idx="186">
                  <c:v>289.47000000000003</c:v>
                </c:pt>
                <c:pt idx="187">
                  <c:v>290.64999999999998</c:v>
                </c:pt>
                <c:pt idx="188">
                  <c:v>292.18</c:v>
                </c:pt>
                <c:pt idx="189">
                  <c:v>289.12</c:v>
                </c:pt>
                <c:pt idx="190">
                  <c:v>288.24</c:v>
                </c:pt>
                <c:pt idx="191">
                  <c:v>283.83</c:v>
                </c:pt>
                <c:pt idx="192">
                  <c:v>281.12</c:v>
                </c:pt>
                <c:pt idx="193">
                  <c:v>278.19</c:v>
                </c:pt>
                <c:pt idx="194">
                  <c:v>278.45</c:v>
                </c:pt>
                <c:pt idx="195">
                  <c:v>280.26</c:v>
                </c:pt>
                <c:pt idx="196">
                  <c:v>279.81</c:v>
                </c:pt>
                <c:pt idx="197">
                  <c:v>278.75</c:v>
                </c:pt>
                <c:pt idx="198">
                  <c:v>280.39</c:v>
                </c:pt>
                <c:pt idx="199">
                  <c:v>280.02</c:v>
                </c:pt>
                <c:pt idx="200">
                  <c:v>279.08999999999997</c:v>
                </c:pt>
                <c:pt idx="201">
                  <c:v>276.95999999999998</c:v>
                </c:pt>
                <c:pt idx="202">
                  <c:v>276.57</c:v>
                </c:pt>
                <c:pt idx="203">
                  <c:v>276.64</c:v>
                </c:pt>
                <c:pt idx="204">
                  <c:v>274.83999999999997</c:v>
                </c:pt>
                <c:pt idx="205">
                  <c:v>273.74</c:v>
                </c:pt>
                <c:pt idx="206">
                  <c:v>272.45999999999998</c:v>
                </c:pt>
                <c:pt idx="207">
                  <c:v>270.10000000000002</c:v>
                </c:pt>
                <c:pt idx="208">
                  <c:v>272.08999999999997</c:v>
                </c:pt>
                <c:pt idx="209">
                  <c:v>271.61</c:v>
                </c:pt>
                <c:pt idx="210">
                  <c:v>272.75</c:v>
                </c:pt>
                <c:pt idx="211">
                  <c:v>270.89</c:v>
                </c:pt>
                <c:pt idx="212">
                  <c:v>272.08999999999997</c:v>
                </c:pt>
                <c:pt idx="213">
                  <c:v>267.92</c:v>
                </c:pt>
                <c:pt idx="214">
                  <c:v>268.72000000000003</c:v>
                </c:pt>
                <c:pt idx="215">
                  <c:v>273.08999999999997</c:v>
                </c:pt>
                <c:pt idx="216">
                  <c:v>271.20999999999998</c:v>
                </c:pt>
                <c:pt idx="217">
                  <c:v>270.12</c:v>
                </c:pt>
                <c:pt idx="218">
                  <c:v>270.43</c:v>
                </c:pt>
                <c:pt idx="219">
                  <c:v>268.51</c:v>
                </c:pt>
                <c:pt idx="220">
                  <c:v>264.79000000000002</c:v>
                </c:pt>
                <c:pt idx="221">
                  <c:v>263.69</c:v>
                </c:pt>
                <c:pt idx="222">
                  <c:v>262.42</c:v>
                </c:pt>
                <c:pt idx="223">
                  <c:v>264.7</c:v>
                </c:pt>
                <c:pt idx="224">
                  <c:v>261.37</c:v>
                </c:pt>
                <c:pt idx="225">
                  <c:v>264.57</c:v>
                </c:pt>
                <c:pt idx="226">
                  <c:v>270.89</c:v>
                </c:pt>
                <c:pt idx="227">
                  <c:v>270.52999999999997</c:v>
                </c:pt>
                <c:pt idx="228">
                  <c:v>271.38</c:v>
                </c:pt>
                <c:pt idx="229">
                  <c:v>268.89</c:v>
                </c:pt>
                <c:pt idx="230">
                  <c:v>269.36</c:v>
                </c:pt>
                <c:pt idx="231">
                  <c:v>270.17</c:v>
                </c:pt>
                <c:pt idx="232">
                  <c:v>272.55</c:v>
                </c:pt>
                <c:pt idx="233">
                  <c:v>273.44</c:v>
                </c:pt>
                <c:pt idx="234">
                  <c:v>275.05</c:v>
                </c:pt>
                <c:pt idx="235">
                  <c:v>275.92</c:v>
                </c:pt>
                <c:pt idx="236">
                  <c:v>275.27</c:v>
                </c:pt>
                <c:pt idx="237">
                  <c:v>274.87</c:v>
                </c:pt>
                <c:pt idx="238">
                  <c:v>275.13</c:v>
                </c:pt>
                <c:pt idx="239">
                  <c:v>274.52</c:v>
                </c:pt>
                <c:pt idx="240">
                  <c:v>273.33999999999997</c:v>
                </c:pt>
                <c:pt idx="241">
                  <c:v>275.47000000000003</c:v>
                </c:pt>
                <c:pt idx="242">
                  <c:v>272.92</c:v>
                </c:pt>
                <c:pt idx="243">
                  <c:v>271.02999999999997</c:v>
                </c:pt>
                <c:pt idx="244">
                  <c:v>267.98</c:v>
                </c:pt>
                <c:pt idx="245">
                  <c:v>265.86</c:v>
                </c:pt>
                <c:pt idx="246">
                  <c:v>265.64999999999998</c:v>
                </c:pt>
                <c:pt idx="247">
                  <c:v>265.94</c:v>
                </c:pt>
                <c:pt idx="248">
                  <c:v>265.74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4C-495B-9244-C0D6F4FB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551551"/>
        <c:axId val="1424550111"/>
      </c:lineChart>
      <c:catAx>
        <c:axId val="1424551551"/>
        <c:scaling>
          <c:orientation val="minMax"/>
        </c:scaling>
        <c:delete val="0"/>
        <c:axPos val="b"/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0111"/>
        <c:crosses val="autoZero"/>
        <c:auto val="1"/>
        <c:lblAlgn val="ctr"/>
        <c:lblOffset val="100"/>
        <c:noMultiLvlLbl val="0"/>
      </c:catAx>
      <c:valAx>
        <c:axId val="142455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5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55708362343495"/>
          <c:y val="2.3903418648869308E-2"/>
          <c:w val="0.23467832815337467"/>
          <c:h val="0.10003561663351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81000"/>
        </a:schemeClr>
      </a:solidFill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PROJECT.xlsx]Sheet7!PivotTable10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52W H,52WL,close,open BY DAY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58000"/>
              </a:schemeClr>
            </a:solidFill>
            <a:ln w="9525">
              <a:solidFill>
                <a:schemeClr val="accent1">
                  <a:shade val="5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86000"/>
              </a:schemeClr>
            </a:solidFill>
            <a:ln w="9525">
              <a:solidFill>
                <a:schemeClr val="accent1">
                  <a:shade val="8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86000"/>
              </a:schemeClr>
            </a:solidFill>
            <a:ln w="9525">
              <a:solidFill>
                <a:schemeClr val="accent1">
                  <a:tint val="8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58000"/>
              </a:schemeClr>
            </a:solidFill>
            <a:ln w="9525">
              <a:solidFill>
                <a:schemeClr val="accent1">
                  <a:tint val="58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OPEN </c:v>
                </c:pt>
              </c:strCache>
            </c:strRef>
          </c:tx>
          <c:spPr>
            <a:ln w="28575" cap="rnd">
              <a:solidFill>
                <a:schemeClr val="accent1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8000"/>
                </a:schemeClr>
              </a:solidFill>
              <a:ln w="9525">
                <a:solidFill>
                  <a:schemeClr val="accent1">
                    <a:shade val="58000"/>
                  </a:schemeClr>
                </a:solidFill>
              </a:ln>
              <a:effectLst/>
            </c:spPr>
          </c:marker>
          <c:cat>
            <c:strRef>
              <c:f>Sheet7!$A$4:$A$10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12634.669999999996</c:v>
                </c:pt>
                <c:pt idx="1">
                  <c:v>13635.669999999995</c:v>
                </c:pt>
                <c:pt idx="2">
                  <c:v>12268.259999999998</c:v>
                </c:pt>
                <c:pt idx="3">
                  <c:v>13314.96</c:v>
                </c:pt>
                <c:pt idx="4">
                  <c:v>12588.869999999997</c:v>
                </c:pt>
                <c:pt idx="5">
                  <c:v>744.69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F-48DE-90EB-A5E613E04AC7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28575" cap="rnd">
              <a:solidFill>
                <a:schemeClr val="accent1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6000"/>
                </a:schemeClr>
              </a:solidFill>
              <a:ln w="9525">
                <a:solidFill>
                  <a:schemeClr val="accent1">
                    <a:shade val="86000"/>
                  </a:schemeClr>
                </a:solidFill>
              </a:ln>
              <a:effectLst/>
            </c:spPr>
          </c:marker>
          <c:cat>
            <c:strRef>
              <c:f>Sheet7!$A$4:$A$10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Sheet7!$C$4:$C$10</c:f>
              <c:numCache>
                <c:formatCode>General</c:formatCode>
                <c:ptCount val="6"/>
                <c:pt idx="0">
                  <c:v>12581.950000000004</c:v>
                </c:pt>
                <c:pt idx="1">
                  <c:v>13562.800000000003</c:v>
                </c:pt>
                <c:pt idx="2">
                  <c:v>12211.84</c:v>
                </c:pt>
                <c:pt idx="3">
                  <c:v>13280.930000000002</c:v>
                </c:pt>
                <c:pt idx="4">
                  <c:v>12568.799999999997</c:v>
                </c:pt>
                <c:pt idx="5">
                  <c:v>735.09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F-48DE-90EB-A5E613E04AC7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52W H </c:v>
                </c:pt>
              </c:strCache>
            </c:strRef>
          </c:tx>
          <c:spPr>
            <a:ln w="28575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6000"/>
                </a:schemeClr>
              </a:solidFill>
              <a:ln w="9525">
                <a:solidFill>
                  <a:schemeClr val="accent1">
                    <a:tint val="86000"/>
                  </a:schemeClr>
                </a:solidFill>
              </a:ln>
              <a:effectLst/>
            </c:spPr>
          </c:marker>
          <c:cat>
            <c:strRef>
              <c:f>Sheet7!$A$4:$A$10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Sheet7!$D$4:$D$10</c:f>
              <c:numCache>
                <c:formatCode>General</c:formatCode>
                <c:ptCount val="6"/>
                <c:pt idx="0">
                  <c:v>13021.87</c:v>
                </c:pt>
                <c:pt idx="1">
                  <c:v>14043.550000000001</c:v>
                </c:pt>
                <c:pt idx="2">
                  <c:v>12619.86</c:v>
                </c:pt>
                <c:pt idx="3">
                  <c:v>13763.080000000002</c:v>
                </c:pt>
                <c:pt idx="4">
                  <c:v>12973.490000000002</c:v>
                </c:pt>
                <c:pt idx="5">
                  <c:v>751.6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F-48DE-90EB-A5E613E04AC7}"/>
            </c:ext>
          </c:extLst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52W L </c:v>
                </c:pt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8000"/>
                </a:schemeClr>
              </a:solidFill>
              <a:ln w="9525">
                <a:solidFill>
                  <a:schemeClr val="accent1">
                    <a:tint val="58000"/>
                  </a:schemeClr>
                </a:solidFill>
              </a:ln>
              <a:effectLst/>
            </c:spPr>
          </c:marker>
          <c:cat>
            <c:strRef>
              <c:f>Sheet7!$A$4:$A$10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</c:strCache>
            </c:strRef>
          </c:cat>
          <c:val>
            <c:numRef>
              <c:f>Sheet7!$E$4:$E$10</c:f>
              <c:numCache>
                <c:formatCode>General</c:formatCode>
                <c:ptCount val="6"/>
                <c:pt idx="0">
                  <c:v>9701.75</c:v>
                </c:pt>
                <c:pt idx="1">
                  <c:v>10474.84</c:v>
                </c:pt>
                <c:pt idx="2">
                  <c:v>9410.0800000000036</c:v>
                </c:pt>
                <c:pt idx="3">
                  <c:v>10259.800000000001</c:v>
                </c:pt>
                <c:pt idx="4">
                  <c:v>9660.0700000000015</c:v>
                </c:pt>
                <c:pt idx="5">
                  <c:v>567.27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F-48DE-90EB-A5E613E04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9119"/>
        <c:axId val="132271519"/>
      </c:lineChart>
      <c:catAx>
        <c:axId val="13226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1519"/>
        <c:crosses val="autoZero"/>
        <c:auto val="1"/>
        <c:lblAlgn val="ctr"/>
        <c:lblOffset val="100"/>
        <c:noMultiLvlLbl val="0"/>
      </c:catAx>
      <c:valAx>
        <c:axId val="13227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PROJECT.xlsx]Volume Analysis!PivotTable3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Volumne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'Volume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'Volume Analysis'!$A$4:$A$253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'Volume Analysis'!$B$4:$B$253</c:f>
              <c:numCache>
                <c:formatCode>General</c:formatCode>
                <c:ptCount val="249"/>
                <c:pt idx="0">
                  <c:v>4385669</c:v>
                </c:pt>
                <c:pt idx="1">
                  <c:v>2495578</c:v>
                </c:pt>
                <c:pt idx="2">
                  <c:v>4342820</c:v>
                </c:pt>
                <c:pt idx="3">
                  <c:v>3301679</c:v>
                </c:pt>
                <c:pt idx="4">
                  <c:v>2724450</c:v>
                </c:pt>
                <c:pt idx="5">
                  <c:v>2253252</c:v>
                </c:pt>
                <c:pt idx="6">
                  <c:v>2592068</c:v>
                </c:pt>
                <c:pt idx="7">
                  <c:v>3017800</c:v>
                </c:pt>
                <c:pt idx="8">
                  <c:v>3109332</c:v>
                </c:pt>
                <c:pt idx="9">
                  <c:v>2263399</c:v>
                </c:pt>
                <c:pt idx="10">
                  <c:v>2557090</c:v>
                </c:pt>
                <c:pt idx="11">
                  <c:v>2228747</c:v>
                </c:pt>
                <c:pt idx="12">
                  <c:v>3829943</c:v>
                </c:pt>
                <c:pt idx="13">
                  <c:v>3098957</c:v>
                </c:pt>
                <c:pt idx="14">
                  <c:v>3055350</c:v>
                </c:pt>
                <c:pt idx="15">
                  <c:v>6128145</c:v>
                </c:pt>
                <c:pt idx="16">
                  <c:v>6170369</c:v>
                </c:pt>
                <c:pt idx="17">
                  <c:v>2714133</c:v>
                </c:pt>
                <c:pt idx="18">
                  <c:v>1562643</c:v>
                </c:pt>
                <c:pt idx="19">
                  <c:v>5382816</c:v>
                </c:pt>
                <c:pt idx="20">
                  <c:v>2914009</c:v>
                </c:pt>
                <c:pt idx="21">
                  <c:v>2328302</c:v>
                </c:pt>
                <c:pt idx="22">
                  <c:v>2671344</c:v>
                </c:pt>
                <c:pt idx="23">
                  <c:v>3429480</c:v>
                </c:pt>
                <c:pt idx="24">
                  <c:v>1870884</c:v>
                </c:pt>
                <c:pt idx="25">
                  <c:v>3203160</c:v>
                </c:pt>
                <c:pt idx="26">
                  <c:v>4954136</c:v>
                </c:pt>
                <c:pt idx="27">
                  <c:v>2862183</c:v>
                </c:pt>
                <c:pt idx="28">
                  <c:v>1690100</c:v>
                </c:pt>
                <c:pt idx="29">
                  <c:v>2235426</c:v>
                </c:pt>
                <c:pt idx="30">
                  <c:v>3757539</c:v>
                </c:pt>
                <c:pt idx="31">
                  <c:v>1752604</c:v>
                </c:pt>
                <c:pt idx="32">
                  <c:v>3449448</c:v>
                </c:pt>
                <c:pt idx="33">
                  <c:v>1615065</c:v>
                </c:pt>
                <c:pt idx="34">
                  <c:v>3343750</c:v>
                </c:pt>
                <c:pt idx="35">
                  <c:v>1820990</c:v>
                </c:pt>
                <c:pt idx="36">
                  <c:v>4134646</c:v>
                </c:pt>
                <c:pt idx="37">
                  <c:v>2511055</c:v>
                </c:pt>
                <c:pt idx="38">
                  <c:v>2109871</c:v>
                </c:pt>
                <c:pt idx="39">
                  <c:v>3326839</c:v>
                </c:pt>
                <c:pt idx="40">
                  <c:v>2973123</c:v>
                </c:pt>
                <c:pt idx="41">
                  <c:v>2414813</c:v>
                </c:pt>
                <c:pt idx="42">
                  <c:v>1931771</c:v>
                </c:pt>
                <c:pt idx="43">
                  <c:v>2412089</c:v>
                </c:pt>
                <c:pt idx="44">
                  <c:v>2553115</c:v>
                </c:pt>
                <c:pt idx="45">
                  <c:v>3210232</c:v>
                </c:pt>
                <c:pt idx="46">
                  <c:v>2174184</c:v>
                </c:pt>
                <c:pt idx="47">
                  <c:v>353231</c:v>
                </c:pt>
                <c:pt idx="48">
                  <c:v>3278496</c:v>
                </c:pt>
                <c:pt idx="49">
                  <c:v>1909620</c:v>
                </c:pt>
                <c:pt idx="50">
                  <c:v>2452874</c:v>
                </c:pt>
                <c:pt idx="51">
                  <c:v>2481075</c:v>
                </c:pt>
                <c:pt idx="52">
                  <c:v>2665347</c:v>
                </c:pt>
                <c:pt idx="53">
                  <c:v>3423643</c:v>
                </c:pt>
                <c:pt idx="54">
                  <c:v>6405176</c:v>
                </c:pt>
                <c:pt idx="55">
                  <c:v>5265364</c:v>
                </c:pt>
                <c:pt idx="56">
                  <c:v>4300512</c:v>
                </c:pt>
                <c:pt idx="57">
                  <c:v>2498791</c:v>
                </c:pt>
                <c:pt idx="58">
                  <c:v>5084257</c:v>
                </c:pt>
                <c:pt idx="59">
                  <c:v>3185502</c:v>
                </c:pt>
                <c:pt idx="60">
                  <c:v>2700220</c:v>
                </c:pt>
                <c:pt idx="61">
                  <c:v>2791975</c:v>
                </c:pt>
                <c:pt idx="62">
                  <c:v>2081929</c:v>
                </c:pt>
                <c:pt idx="63">
                  <c:v>2872065</c:v>
                </c:pt>
                <c:pt idx="64">
                  <c:v>6478348</c:v>
                </c:pt>
                <c:pt idx="65">
                  <c:v>3790598</c:v>
                </c:pt>
                <c:pt idx="66">
                  <c:v>3149309</c:v>
                </c:pt>
                <c:pt idx="67">
                  <c:v>3198165</c:v>
                </c:pt>
                <c:pt idx="68">
                  <c:v>4608393</c:v>
                </c:pt>
                <c:pt idx="69">
                  <c:v>3465548</c:v>
                </c:pt>
                <c:pt idx="70">
                  <c:v>3969874</c:v>
                </c:pt>
                <c:pt idx="71">
                  <c:v>2377677</c:v>
                </c:pt>
                <c:pt idx="72">
                  <c:v>1965414</c:v>
                </c:pt>
                <c:pt idx="73">
                  <c:v>4396942</c:v>
                </c:pt>
                <c:pt idx="74">
                  <c:v>6430760</c:v>
                </c:pt>
                <c:pt idx="75">
                  <c:v>3797719</c:v>
                </c:pt>
                <c:pt idx="76">
                  <c:v>5926321</c:v>
                </c:pt>
                <c:pt idx="77">
                  <c:v>5776197</c:v>
                </c:pt>
                <c:pt idx="78">
                  <c:v>2726803</c:v>
                </c:pt>
                <c:pt idx="79">
                  <c:v>3366922</c:v>
                </c:pt>
                <c:pt idx="80">
                  <c:v>2884108</c:v>
                </c:pt>
                <c:pt idx="81">
                  <c:v>2917065</c:v>
                </c:pt>
                <c:pt idx="82">
                  <c:v>2966668</c:v>
                </c:pt>
                <c:pt idx="83">
                  <c:v>2488639</c:v>
                </c:pt>
                <c:pt idx="84">
                  <c:v>4222247</c:v>
                </c:pt>
                <c:pt idx="85">
                  <c:v>2207630</c:v>
                </c:pt>
                <c:pt idx="86">
                  <c:v>5320196</c:v>
                </c:pt>
                <c:pt idx="87">
                  <c:v>3073791</c:v>
                </c:pt>
                <c:pt idx="88">
                  <c:v>4133952</c:v>
                </c:pt>
                <c:pt idx="89">
                  <c:v>3689202</c:v>
                </c:pt>
                <c:pt idx="90">
                  <c:v>7256780</c:v>
                </c:pt>
                <c:pt idx="91">
                  <c:v>4616640</c:v>
                </c:pt>
                <c:pt idx="92">
                  <c:v>5278644</c:v>
                </c:pt>
                <c:pt idx="93">
                  <c:v>2697896</c:v>
                </c:pt>
                <c:pt idx="94">
                  <c:v>3575694</c:v>
                </c:pt>
                <c:pt idx="95">
                  <c:v>5522327</c:v>
                </c:pt>
                <c:pt idx="96">
                  <c:v>2252484</c:v>
                </c:pt>
                <c:pt idx="97">
                  <c:v>473819</c:v>
                </c:pt>
                <c:pt idx="98">
                  <c:v>2440079</c:v>
                </c:pt>
                <c:pt idx="99">
                  <c:v>2004555</c:v>
                </c:pt>
                <c:pt idx="100">
                  <c:v>4372965</c:v>
                </c:pt>
                <c:pt idx="101">
                  <c:v>3997986</c:v>
                </c:pt>
                <c:pt idx="102">
                  <c:v>4692320</c:v>
                </c:pt>
                <c:pt idx="103">
                  <c:v>3948285</c:v>
                </c:pt>
                <c:pt idx="104">
                  <c:v>9056708</c:v>
                </c:pt>
                <c:pt idx="105">
                  <c:v>11938743</c:v>
                </c:pt>
                <c:pt idx="106">
                  <c:v>9390922</c:v>
                </c:pt>
                <c:pt idx="107">
                  <c:v>12024096</c:v>
                </c:pt>
                <c:pt idx="108">
                  <c:v>32496763</c:v>
                </c:pt>
                <c:pt idx="109">
                  <c:v>12906944</c:v>
                </c:pt>
                <c:pt idx="110">
                  <c:v>10376673</c:v>
                </c:pt>
                <c:pt idx="111">
                  <c:v>10360501</c:v>
                </c:pt>
                <c:pt idx="112">
                  <c:v>6736253</c:v>
                </c:pt>
                <c:pt idx="113">
                  <c:v>5202122</c:v>
                </c:pt>
                <c:pt idx="114">
                  <c:v>4455590</c:v>
                </c:pt>
                <c:pt idx="115">
                  <c:v>3390549</c:v>
                </c:pt>
                <c:pt idx="116">
                  <c:v>3245931</c:v>
                </c:pt>
                <c:pt idx="117">
                  <c:v>3818320</c:v>
                </c:pt>
                <c:pt idx="118">
                  <c:v>3672586</c:v>
                </c:pt>
                <c:pt idx="119">
                  <c:v>3072246</c:v>
                </c:pt>
                <c:pt idx="120">
                  <c:v>2541648</c:v>
                </c:pt>
                <c:pt idx="121">
                  <c:v>3509413</c:v>
                </c:pt>
                <c:pt idx="122">
                  <c:v>3082603</c:v>
                </c:pt>
                <c:pt idx="123">
                  <c:v>4730569</c:v>
                </c:pt>
                <c:pt idx="124">
                  <c:v>4384721</c:v>
                </c:pt>
                <c:pt idx="125">
                  <c:v>3080540</c:v>
                </c:pt>
                <c:pt idx="126">
                  <c:v>2611003</c:v>
                </c:pt>
                <c:pt idx="127">
                  <c:v>3063439</c:v>
                </c:pt>
                <c:pt idx="128">
                  <c:v>2095570</c:v>
                </c:pt>
                <c:pt idx="129">
                  <c:v>2563485</c:v>
                </c:pt>
                <c:pt idx="130">
                  <c:v>3971873</c:v>
                </c:pt>
                <c:pt idx="131">
                  <c:v>2632351</c:v>
                </c:pt>
                <c:pt idx="132">
                  <c:v>2627020</c:v>
                </c:pt>
                <c:pt idx="133">
                  <c:v>3795056</c:v>
                </c:pt>
                <c:pt idx="134">
                  <c:v>1888571</c:v>
                </c:pt>
                <c:pt idx="135">
                  <c:v>3530285</c:v>
                </c:pt>
                <c:pt idx="136">
                  <c:v>2427339</c:v>
                </c:pt>
                <c:pt idx="137">
                  <c:v>1824955</c:v>
                </c:pt>
                <c:pt idx="138">
                  <c:v>3867728</c:v>
                </c:pt>
                <c:pt idx="139">
                  <c:v>3324928</c:v>
                </c:pt>
                <c:pt idx="140">
                  <c:v>3006223</c:v>
                </c:pt>
                <c:pt idx="141">
                  <c:v>4876326</c:v>
                </c:pt>
                <c:pt idx="142">
                  <c:v>2548487</c:v>
                </c:pt>
                <c:pt idx="143">
                  <c:v>2319944</c:v>
                </c:pt>
                <c:pt idx="144">
                  <c:v>3223740</c:v>
                </c:pt>
                <c:pt idx="145">
                  <c:v>4617813</c:v>
                </c:pt>
                <c:pt idx="146">
                  <c:v>2437790</c:v>
                </c:pt>
                <c:pt idx="147">
                  <c:v>2269854</c:v>
                </c:pt>
                <c:pt idx="148">
                  <c:v>2168947</c:v>
                </c:pt>
                <c:pt idx="149">
                  <c:v>4084372</c:v>
                </c:pt>
                <c:pt idx="150">
                  <c:v>13751283</c:v>
                </c:pt>
                <c:pt idx="151">
                  <c:v>6302805</c:v>
                </c:pt>
                <c:pt idx="152">
                  <c:v>3838129</c:v>
                </c:pt>
                <c:pt idx="153">
                  <c:v>4551976</c:v>
                </c:pt>
                <c:pt idx="154">
                  <c:v>2441768</c:v>
                </c:pt>
                <c:pt idx="155">
                  <c:v>2920334</c:v>
                </c:pt>
                <c:pt idx="156">
                  <c:v>2549565</c:v>
                </c:pt>
                <c:pt idx="157">
                  <c:v>2010384</c:v>
                </c:pt>
                <c:pt idx="158">
                  <c:v>3604925</c:v>
                </c:pt>
                <c:pt idx="159">
                  <c:v>3056786</c:v>
                </c:pt>
                <c:pt idx="160">
                  <c:v>2983519</c:v>
                </c:pt>
                <c:pt idx="161">
                  <c:v>2775651</c:v>
                </c:pt>
                <c:pt idx="162">
                  <c:v>2065644</c:v>
                </c:pt>
                <c:pt idx="163">
                  <c:v>2028374</c:v>
                </c:pt>
                <c:pt idx="164">
                  <c:v>5516458</c:v>
                </c:pt>
                <c:pt idx="165">
                  <c:v>2003702</c:v>
                </c:pt>
                <c:pt idx="166">
                  <c:v>2895486</c:v>
                </c:pt>
                <c:pt idx="167">
                  <c:v>3033605</c:v>
                </c:pt>
                <c:pt idx="168">
                  <c:v>3094823</c:v>
                </c:pt>
                <c:pt idx="169">
                  <c:v>3219489</c:v>
                </c:pt>
                <c:pt idx="170">
                  <c:v>1419607</c:v>
                </c:pt>
                <c:pt idx="171">
                  <c:v>3292407</c:v>
                </c:pt>
                <c:pt idx="172">
                  <c:v>2636615</c:v>
                </c:pt>
                <c:pt idx="173">
                  <c:v>4557515</c:v>
                </c:pt>
                <c:pt idx="174">
                  <c:v>4745366</c:v>
                </c:pt>
                <c:pt idx="175">
                  <c:v>1989349</c:v>
                </c:pt>
                <c:pt idx="176">
                  <c:v>2708614</c:v>
                </c:pt>
                <c:pt idx="177">
                  <c:v>5102965</c:v>
                </c:pt>
                <c:pt idx="178">
                  <c:v>3190792</c:v>
                </c:pt>
                <c:pt idx="179">
                  <c:v>1735697</c:v>
                </c:pt>
                <c:pt idx="180">
                  <c:v>1608792</c:v>
                </c:pt>
                <c:pt idx="181">
                  <c:v>3653989</c:v>
                </c:pt>
                <c:pt idx="182">
                  <c:v>3644271</c:v>
                </c:pt>
                <c:pt idx="183">
                  <c:v>4783991</c:v>
                </c:pt>
                <c:pt idx="184">
                  <c:v>10001956</c:v>
                </c:pt>
                <c:pt idx="185">
                  <c:v>2246891</c:v>
                </c:pt>
                <c:pt idx="186">
                  <c:v>2051116</c:v>
                </c:pt>
                <c:pt idx="187">
                  <c:v>12493484</c:v>
                </c:pt>
                <c:pt idx="188">
                  <c:v>2748665</c:v>
                </c:pt>
                <c:pt idx="189">
                  <c:v>6402198</c:v>
                </c:pt>
                <c:pt idx="190">
                  <c:v>5076492</c:v>
                </c:pt>
                <c:pt idx="191">
                  <c:v>14022327</c:v>
                </c:pt>
                <c:pt idx="192">
                  <c:v>11510706</c:v>
                </c:pt>
                <c:pt idx="193">
                  <c:v>10673683</c:v>
                </c:pt>
                <c:pt idx="194">
                  <c:v>6795305</c:v>
                </c:pt>
                <c:pt idx="195">
                  <c:v>5937406</c:v>
                </c:pt>
                <c:pt idx="196">
                  <c:v>3029027</c:v>
                </c:pt>
                <c:pt idx="197">
                  <c:v>2633798</c:v>
                </c:pt>
                <c:pt idx="198">
                  <c:v>2561956</c:v>
                </c:pt>
                <c:pt idx="199">
                  <c:v>2761766</c:v>
                </c:pt>
                <c:pt idx="200">
                  <c:v>3740046</c:v>
                </c:pt>
                <c:pt idx="201">
                  <c:v>4321550</c:v>
                </c:pt>
                <c:pt idx="202">
                  <c:v>5554110</c:v>
                </c:pt>
                <c:pt idx="203">
                  <c:v>3907822</c:v>
                </c:pt>
                <c:pt idx="204">
                  <c:v>6822604</c:v>
                </c:pt>
                <c:pt idx="205">
                  <c:v>4257913</c:v>
                </c:pt>
                <c:pt idx="206">
                  <c:v>4052229</c:v>
                </c:pt>
                <c:pt idx="207">
                  <c:v>7731361</c:v>
                </c:pt>
                <c:pt idx="208">
                  <c:v>3506121</c:v>
                </c:pt>
                <c:pt idx="209">
                  <c:v>3287228</c:v>
                </c:pt>
                <c:pt idx="210">
                  <c:v>3688258</c:v>
                </c:pt>
                <c:pt idx="211">
                  <c:v>4258360</c:v>
                </c:pt>
                <c:pt idx="212">
                  <c:v>1875788</c:v>
                </c:pt>
                <c:pt idx="213">
                  <c:v>11591641</c:v>
                </c:pt>
                <c:pt idx="214">
                  <c:v>6535461</c:v>
                </c:pt>
                <c:pt idx="215">
                  <c:v>5400702</c:v>
                </c:pt>
                <c:pt idx="216">
                  <c:v>6401638</c:v>
                </c:pt>
                <c:pt idx="217">
                  <c:v>3450036</c:v>
                </c:pt>
                <c:pt idx="218">
                  <c:v>2992617</c:v>
                </c:pt>
                <c:pt idx="219">
                  <c:v>5341383</c:v>
                </c:pt>
                <c:pt idx="220">
                  <c:v>8889949</c:v>
                </c:pt>
                <c:pt idx="221">
                  <c:v>5120603</c:v>
                </c:pt>
                <c:pt idx="222">
                  <c:v>8197295</c:v>
                </c:pt>
                <c:pt idx="223">
                  <c:v>4609280</c:v>
                </c:pt>
                <c:pt idx="224">
                  <c:v>6590027</c:v>
                </c:pt>
                <c:pt idx="225">
                  <c:v>4698150</c:v>
                </c:pt>
                <c:pt idx="226">
                  <c:v>5638169</c:v>
                </c:pt>
                <c:pt idx="227">
                  <c:v>2784763</c:v>
                </c:pt>
                <c:pt idx="228">
                  <c:v>2965669</c:v>
                </c:pt>
                <c:pt idx="229">
                  <c:v>7297078</c:v>
                </c:pt>
                <c:pt idx="230">
                  <c:v>2914887</c:v>
                </c:pt>
                <c:pt idx="231">
                  <c:v>3658932</c:v>
                </c:pt>
                <c:pt idx="232">
                  <c:v>4476267</c:v>
                </c:pt>
                <c:pt idx="233">
                  <c:v>4346149</c:v>
                </c:pt>
                <c:pt idx="234">
                  <c:v>9175178</c:v>
                </c:pt>
                <c:pt idx="235">
                  <c:v>2961505</c:v>
                </c:pt>
                <c:pt idx="236">
                  <c:v>2967859</c:v>
                </c:pt>
                <c:pt idx="237">
                  <c:v>3415307</c:v>
                </c:pt>
                <c:pt idx="238">
                  <c:v>2833637</c:v>
                </c:pt>
                <c:pt idx="239">
                  <c:v>1908359</c:v>
                </c:pt>
                <c:pt idx="240">
                  <c:v>7700562</c:v>
                </c:pt>
                <c:pt idx="241">
                  <c:v>2865850</c:v>
                </c:pt>
                <c:pt idx="242">
                  <c:v>6074128</c:v>
                </c:pt>
                <c:pt idx="243">
                  <c:v>3250492</c:v>
                </c:pt>
                <c:pt idx="244">
                  <c:v>5761931</c:v>
                </c:pt>
                <c:pt idx="245">
                  <c:v>8707518</c:v>
                </c:pt>
                <c:pt idx="246">
                  <c:v>3259504</c:v>
                </c:pt>
                <c:pt idx="247">
                  <c:v>2225487</c:v>
                </c:pt>
                <c:pt idx="248">
                  <c:v>2230343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48CB-9916-16632FD9C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70079"/>
        <c:axId val="1424884143"/>
      </c:barChart>
      <c:catAx>
        <c:axId val="13227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84143"/>
        <c:crosses val="autoZero"/>
        <c:auto val="1"/>
        <c:lblAlgn val="ctr"/>
        <c:lblOffset val="100"/>
        <c:noMultiLvlLbl val="0"/>
      </c:catAx>
      <c:valAx>
        <c:axId val="1424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[NIFTYBEES STOCK ANALYSIS PROJECT.xlsx]Sheet11!PivotTable5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Bullish</a:t>
            </a:r>
            <a:r>
              <a:rPr lang="en-IN" baseline="0"/>
              <a:t> :High&amp;close,open&amp;close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Sheet11!$D$3</c:f>
              <c:strCache>
                <c:ptCount val="1"/>
                <c:pt idx="0">
                  <c:v>Sum of OPEN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Sheet11!$D$4:$D$253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</c:v>
                </c:pt>
                <c:pt idx="2">
                  <c:v>247.35</c:v>
                </c:pt>
                <c:pt idx="3">
                  <c:v>240.99</c:v>
                </c:pt>
                <c:pt idx="4">
                  <c:v>241</c:v>
                </c:pt>
                <c:pt idx="5">
                  <c:v>240</c:v>
                </c:pt>
                <c:pt idx="6">
                  <c:v>237.7</c:v>
                </c:pt>
                <c:pt idx="7">
                  <c:v>239.8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239.01</c:v>
                </c:pt>
                <c:pt idx="13">
                  <c:v>241.73</c:v>
                </c:pt>
                <c:pt idx="14">
                  <c:v>244.6</c:v>
                </c:pt>
                <c:pt idx="15">
                  <c:v>240.99</c:v>
                </c:pt>
                <c:pt idx="16">
                  <c:v>237.99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235.68</c:v>
                </c:pt>
                <c:pt idx="21">
                  <c:v>238</c:v>
                </c:pt>
                <c:pt idx="22">
                  <c:v>238</c:v>
                </c:pt>
                <c:pt idx="23">
                  <c:v>241.99</c:v>
                </c:pt>
                <c:pt idx="24">
                  <c:v>238.78</c:v>
                </c:pt>
                <c:pt idx="25">
                  <c:v>241.99</c:v>
                </c:pt>
                <c:pt idx="26">
                  <c:v>243.4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242.35</c:v>
                </c:pt>
                <c:pt idx="31">
                  <c:v>240.9</c:v>
                </c:pt>
                <c:pt idx="32">
                  <c:v>241</c:v>
                </c:pt>
                <c:pt idx="33">
                  <c:v>246.5</c:v>
                </c:pt>
                <c:pt idx="34">
                  <c:v>239.9</c:v>
                </c:pt>
                <c:pt idx="35">
                  <c:v>242.99</c:v>
                </c:pt>
                <c:pt idx="36">
                  <c:v>244</c:v>
                </c:pt>
                <c:pt idx="37">
                  <c:v>244.5</c:v>
                </c:pt>
                <c:pt idx="38">
                  <c:v>246.99</c:v>
                </c:pt>
                <c:pt idx="39">
                  <c:v>246</c:v>
                </c:pt>
                <c:pt idx="40">
                  <c:v>244.5</c:v>
                </c:pt>
                <c:pt idx="41">
                  <c:v>246.89</c:v>
                </c:pt>
                <c:pt idx="42">
                  <c:v>245.5</c:v>
                </c:pt>
                <c:pt idx="43">
                  <c:v>245</c:v>
                </c:pt>
                <c:pt idx="44">
                  <c:v>242.3</c:v>
                </c:pt>
                <c:pt idx="45">
                  <c:v>244.99</c:v>
                </c:pt>
                <c:pt idx="46">
                  <c:v>244.58</c:v>
                </c:pt>
                <c:pt idx="47">
                  <c:v>247.4</c:v>
                </c:pt>
                <c:pt idx="48">
                  <c:v>248.99</c:v>
                </c:pt>
                <c:pt idx="49">
                  <c:v>248.87</c:v>
                </c:pt>
                <c:pt idx="50">
                  <c:v>248.99</c:v>
                </c:pt>
                <c:pt idx="51">
                  <c:v>248.7</c:v>
                </c:pt>
                <c:pt idx="52">
                  <c:v>248.67</c:v>
                </c:pt>
                <c:pt idx="53">
                  <c:v>248.99</c:v>
                </c:pt>
                <c:pt idx="54">
                  <c:v>248.89</c:v>
                </c:pt>
                <c:pt idx="55">
                  <c:v>244.38</c:v>
                </c:pt>
                <c:pt idx="56">
                  <c:v>244.9</c:v>
                </c:pt>
                <c:pt idx="57">
                  <c:v>251.1</c:v>
                </c:pt>
                <c:pt idx="58">
                  <c:v>243.97</c:v>
                </c:pt>
                <c:pt idx="59">
                  <c:v>242.99</c:v>
                </c:pt>
                <c:pt idx="60">
                  <c:v>243.8</c:v>
                </c:pt>
                <c:pt idx="61">
                  <c:v>244.78</c:v>
                </c:pt>
                <c:pt idx="62">
                  <c:v>243.25</c:v>
                </c:pt>
                <c:pt idx="63">
                  <c:v>247</c:v>
                </c:pt>
                <c:pt idx="64">
                  <c:v>246.1</c:v>
                </c:pt>
                <c:pt idx="65">
                  <c:v>254.35</c:v>
                </c:pt>
                <c:pt idx="66">
                  <c:v>248.97</c:v>
                </c:pt>
                <c:pt idx="67">
                  <c:v>248.99</c:v>
                </c:pt>
                <c:pt idx="68">
                  <c:v>249.59</c:v>
                </c:pt>
                <c:pt idx="69">
                  <c:v>248.11</c:v>
                </c:pt>
                <c:pt idx="70">
                  <c:v>250.47</c:v>
                </c:pt>
                <c:pt idx="71">
                  <c:v>251.8</c:v>
                </c:pt>
                <c:pt idx="72">
                  <c:v>254.69</c:v>
                </c:pt>
                <c:pt idx="73">
                  <c:v>251.99</c:v>
                </c:pt>
                <c:pt idx="74">
                  <c:v>249.48</c:v>
                </c:pt>
                <c:pt idx="75">
                  <c:v>246.99</c:v>
                </c:pt>
                <c:pt idx="76">
                  <c:v>252.9</c:v>
                </c:pt>
                <c:pt idx="77">
                  <c:v>243.48</c:v>
                </c:pt>
                <c:pt idx="78">
                  <c:v>246.09</c:v>
                </c:pt>
                <c:pt idx="79">
                  <c:v>249.99</c:v>
                </c:pt>
                <c:pt idx="80">
                  <c:v>249.75</c:v>
                </c:pt>
                <c:pt idx="81">
                  <c:v>248.99</c:v>
                </c:pt>
                <c:pt idx="82">
                  <c:v>248.58</c:v>
                </c:pt>
                <c:pt idx="83">
                  <c:v>246.3</c:v>
                </c:pt>
                <c:pt idx="84">
                  <c:v>252.99</c:v>
                </c:pt>
                <c:pt idx="85">
                  <c:v>250.99</c:v>
                </c:pt>
                <c:pt idx="86">
                  <c:v>252.57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244.01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247.99</c:v>
                </c:pt>
                <c:pt idx="96">
                  <c:v>249.99</c:v>
                </c:pt>
                <c:pt idx="97">
                  <c:v>250.99</c:v>
                </c:pt>
                <c:pt idx="98">
                  <c:v>247.48</c:v>
                </c:pt>
                <c:pt idx="99">
                  <c:v>250.99</c:v>
                </c:pt>
                <c:pt idx="100">
                  <c:v>251.99</c:v>
                </c:pt>
                <c:pt idx="101">
                  <c:v>254.67</c:v>
                </c:pt>
                <c:pt idx="102">
                  <c:v>254.18</c:v>
                </c:pt>
                <c:pt idx="103">
                  <c:v>255.57</c:v>
                </c:pt>
                <c:pt idx="104">
                  <c:v>253.88</c:v>
                </c:pt>
                <c:pt idx="105">
                  <c:v>253.85</c:v>
                </c:pt>
                <c:pt idx="106">
                  <c:v>251.67</c:v>
                </c:pt>
                <c:pt idx="107">
                  <c:v>258.7</c:v>
                </c:pt>
                <c:pt idx="108">
                  <c:v>259.87</c:v>
                </c:pt>
                <c:pt idx="109">
                  <c:v>253.99</c:v>
                </c:pt>
                <c:pt idx="110">
                  <c:v>252.99</c:v>
                </c:pt>
                <c:pt idx="111">
                  <c:v>253.88</c:v>
                </c:pt>
                <c:pt idx="112">
                  <c:v>259.45</c:v>
                </c:pt>
                <c:pt idx="113">
                  <c:v>258.35000000000002</c:v>
                </c:pt>
                <c:pt idx="114">
                  <c:v>261.99</c:v>
                </c:pt>
                <c:pt idx="115">
                  <c:v>260</c:v>
                </c:pt>
                <c:pt idx="116">
                  <c:v>260.64999999999998</c:v>
                </c:pt>
                <c:pt idx="117">
                  <c:v>260.68</c:v>
                </c:pt>
                <c:pt idx="118">
                  <c:v>262.5</c:v>
                </c:pt>
                <c:pt idx="119">
                  <c:v>261.95</c:v>
                </c:pt>
                <c:pt idx="120">
                  <c:v>263.99</c:v>
                </c:pt>
                <c:pt idx="121">
                  <c:v>260.49</c:v>
                </c:pt>
                <c:pt idx="122">
                  <c:v>262.35000000000002</c:v>
                </c:pt>
                <c:pt idx="123">
                  <c:v>264.77999999999997</c:v>
                </c:pt>
                <c:pt idx="124">
                  <c:v>264.76</c:v>
                </c:pt>
                <c:pt idx="125">
                  <c:v>267.88</c:v>
                </c:pt>
                <c:pt idx="126">
                  <c:v>267.99</c:v>
                </c:pt>
                <c:pt idx="127">
                  <c:v>271.99</c:v>
                </c:pt>
                <c:pt idx="128">
                  <c:v>269.38</c:v>
                </c:pt>
                <c:pt idx="129">
                  <c:v>271.49</c:v>
                </c:pt>
                <c:pt idx="130">
                  <c:v>271.99</c:v>
                </c:pt>
                <c:pt idx="131">
                  <c:v>270.12</c:v>
                </c:pt>
                <c:pt idx="132">
                  <c:v>270.19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271.58999999999997</c:v>
                </c:pt>
                <c:pt idx="136">
                  <c:v>271.5</c:v>
                </c:pt>
                <c:pt idx="137">
                  <c:v>273.19</c:v>
                </c:pt>
                <c:pt idx="138">
                  <c:v>274.99</c:v>
                </c:pt>
                <c:pt idx="139">
                  <c:v>276.48</c:v>
                </c:pt>
                <c:pt idx="140">
                  <c:v>273.3</c:v>
                </c:pt>
                <c:pt idx="141">
                  <c:v>272.75</c:v>
                </c:pt>
                <c:pt idx="142">
                  <c:v>272.77</c:v>
                </c:pt>
                <c:pt idx="143">
                  <c:v>270.77999999999997</c:v>
                </c:pt>
                <c:pt idx="144">
                  <c:v>272.3</c:v>
                </c:pt>
                <c:pt idx="145">
                  <c:v>276.89999999999998</c:v>
                </c:pt>
                <c:pt idx="146">
                  <c:v>268.39999999999998</c:v>
                </c:pt>
                <c:pt idx="147">
                  <c:v>277.2</c:v>
                </c:pt>
                <c:pt idx="148">
                  <c:v>273.01</c:v>
                </c:pt>
                <c:pt idx="149">
                  <c:v>276.67</c:v>
                </c:pt>
                <c:pt idx="150">
                  <c:v>272.99</c:v>
                </c:pt>
                <c:pt idx="151">
                  <c:v>271.88</c:v>
                </c:pt>
                <c:pt idx="152">
                  <c:v>269.5</c:v>
                </c:pt>
                <c:pt idx="153">
                  <c:v>270.75</c:v>
                </c:pt>
                <c:pt idx="154">
                  <c:v>271.5</c:v>
                </c:pt>
                <c:pt idx="155">
                  <c:v>271.77</c:v>
                </c:pt>
                <c:pt idx="156">
                  <c:v>271.87</c:v>
                </c:pt>
                <c:pt idx="157">
                  <c:v>269.95</c:v>
                </c:pt>
                <c:pt idx="158">
                  <c:v>271.77999999999997</c:v>
                </c:pt>
                <c:pt idx="159">
                  <c:v>274.39</c:v>
                </c:pt>
                <c:pt idx="160">
                  <c:v>274.95</c:v>
                </c:pt>
                <c:pt idx="161">
                  <c:v>275.95</c:v>
                </c:pt>
                <c:pt idx="162">
                  <c:v>276.99</c:v>
                </c:pt>
                <c:pt idx="163">
                  <c:v>275.77999999999997</c:v>
                </c:pt>
                <c:pt idx="164">
                  <c:v>278</c:v>
                </c:pt>
                <c:pt idx="165">
                  <c:v>279.14999999999998</c:v>
                </c:pt>
                <c:pt idx="166">
                  <c:v>278.39</c:v>
                </c:pt>
                <c:pt idx="167">
                  <c:v>280.60000000000002</c:v>
                </c:pt>
                <c:pt idx="168">
                  <c:v>281.37</c:v>
                </c:pt>
                <c:pt idx="169">
                  <c:v>280.01</c:v>
                </c:pt>
                <c:pt idx="170">
                  <c:v>281.73</c:v>
                </c:pt>
                <c:pt idx="171">
                  <c:v>281.39999999999998</c:v>
                </c:pt>
                <c:pt idx="172">
                  <c:v>282</c:v>
                </c:pt>
                <c:pt idx="173">
                  <c:v>280.27999999999997</c:v>
                </c:pt>
                <c:pt idx="174">
                  <c:v>277.88</c:v>
                </c:pt>
                <c:pt idx="175">
                  <c:v>278.35000000000002</c:v>
                </c:pt>
                <c:pt idx="176">
                  <c:v>279.58</c:v>
                </c:pt>
                <c:pt idx="177">
                  <c:v>278.48</c:v>
                </c:pt>
                <c:pt idx="178">
                  <c:v>283.64999999999998</c:v>
                </c:pt>
                <c:pt idx="179">
                  <c:v>283.5</c:v>
                </c:pt>
                <c:pt idx="180">
                  <c:v>283.47000000000003</c:v>
                </c:pt>
                <c:pt idx="181">
                  <c:v>284.27999999999997</c:v>
                </c:pt>
                <c:pt idx="182">
                  <c:v>283.38</c:v>
                </c:pt>
                <c:pt idx="183">
                  <c:v>284.35000000000002</c:v>
                </c:pt>
                <c:pt idx="184">
                  <c:v>288.06</c:v>
                </c:pt>
                <c:pt idx="185">
                  <c:v>289.77</c:v>
                </c:pt>
                <c:pt idx="186">
                  <c:v>289.38</c:v>
                </c:pt>
                <c:pt idx="187">
                  <c:v>290.39</c:v>
                </c:pt>
                <c:pt idx="188">
                  <c:v>291.95</c:v>
                </c:pt>
                <c:pt idx="189">
                  <c:v>283.2</c:v>
                </c:pt>
                <c:pt idx="190">
                  <c:v>288.77999999999997</c:v>
                </c:pt>
                <c:pt idx="191">
                  <c:v>286.48</c:v>
                </c:pt>
                <c:pt idx="192">
                  <c:v>283.19</c:v>
                </c:pt>
                <c:pt idx="193">
                  <c:v>281.45</c:v>
                </c:pt>
                <c:pt idx="194">
                  <c:v>278.99</c:v>
                </c:pt>
                <c:pt idx="195">
                  <c:v>281.99</c:v>
                </c:pt>
                <c:pt idx="196">
                  <c:v>280.99</c:v>
                </c:pt>
                <c:pt idx="197">
                  <c:v>282</c:v>
                </c:pt>
                <c:pt idx="198">
                  <c:v>280.99</c:v>
                </c:pt>
                <c:pt idx="199">
                  <c:v>282</c:v>
                </c:pt>
                <c:pt idx="200">
                  <c:v>281.99</c:v>
                </c:pt>
                <c:pt idx="201">
                  <c:v>279.24</c:v>
                </c:pt>
                <c:pt idx="202">
                  <c:v>278.99</c:v>
                </c:pt>
                <c:pt idx="203">
                  <c:v>279.99</c:v>
                </c:pt>
                <c:pt idx="204">
                  <c:v>276.27999999999997</c:v>
                </c:pt>
                <c:pt idx="205">
                  <c:v>274.05</c:v>
                </c:pt>
                <c:pt idx="206">
                  <c:v>273.77999999999997</c:v>
                </c:pt>
                <c:pt idx="207">
                  <c:v>271.8</c:v>
                </c:pt>
                <c:pt idx="208">
                  <c:v>272.99</c:v>
                </c:pt>
                <c:pt idx="209">
                  <c:v>272.7</c:v>
                </c:pt>
                <c:pt idx="210">
                  <c:v>273.98</c:v>
                </c:pt>
                <c:pt idx="211">
                  <c:v>273.99</c:v>
                </c:pt>
                <c:pt idx="212">
                  <c:v>271.99</c:v>
                </c:pt>
                <c:pt idx="213">
                  <c:v>273.99</c:v>
                </c:pt>
                <c:pt idx="214">
                  <c:v>268.68</c:v>
                </c:pt>
                <c:pt idx="215">
                  <c:v>272.18</c:v>
                </c:pt>
                <c:pt idx="216">
                  <c:v>274</c:v>
                </c:pt>
                <c:pt idx="217">
                  <c:v>271.18</c:v>
                </c:pt>
                <c:pt idx="218">
                  <c:v>272.98</c:v>
                </c:pt>
                <c:pt idx="219">
                  <c:v>272.98</c:v>
                </c:pt>
                <c:pt idx="220">
                  <c:v>268.98</c:v>
                </c:pt>
                <c:pt idx="221">
                  <c:v>265.64999999999998</c:v>
                </c:pt>
                <c:pt idx="222">
                  <c:v>264.99</c:v>
                </c:pt>
                <c:pt idx="223">
                  <c:v>264.99</c:v>
                </c:pt>
                <c:pt idx="224">
                  <c:v>264.95</c:v>
                </c:pt>
                <c:pt idx="225">
                  <c:v>262.99</c:v>
                </c:pt>
                <c:pt idx="226">
                  <c:v>270.99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269.99</c:v>
                </c:pt>
                <c:pt idx="231">
                  <c:v>271.99</c:v>
                </c:pt>
                <c:pt idx="232">
                  <c:v>271.98</c:v>
                </c:pt>
                <c:pt idx="233">
                  <c:v>273.94</c:v>
                </c:pt>
                <c:pt idx="234">
                  <c:v>273.45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275.99</c:v>
                </c:pt>
                <c:pt idx="240">
                  <c:v>274.88</c:v>
                </c:pt>
                <c:pt idx="241">
                  <c:v>276.89</c:v>
                </c:pt>
                <c:pt idx="242">
                  <c:v>275.89</c:v>
                </c:pt>
                <c:pt idx="243">
                  <c:v>271.61</c:v>
                </c:pt>
                <c:pt idx="244">
                  <c:v>269.99</c:v>
                </c:pt>
                <c:pt idx="245">
                  <c:v>267.11</c:v>
                </c:pt>
                <c:pt idx="246">
                  <c:v>266.99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8-43FB-B18F-6AE6196C8B5B}"/>
            </c:ext>
          </c:extLst>
        </c:ser>
        <c:ser>
          <c:idx val="3"/>
          <c:order val="3"/>
          <c:tx>
            <c:strRef>
              <c:f>Sheet11!$E$3</c:f>
              <c:strCache>
                <c:ptCount val="1"/>
                <c:pt idx="0">
                  <c:v>Sum of LOW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5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5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Sheet11!$E$4:$E$253</c:f>
              <c:numCache>
                <c:formatCode>"₹"\ #,##0.00</c:formatCode>
                <c:ptCount val="249"/>
                <c:pt idx="0">
                  <c:v>236.18</c:v>
                </c:pt>
                <c:pt idx="1">
                  <c:v>238.88</c:v>
                </c:pt>
                <c:pt idx="2">
                  <c:v>238</c:v>
                </c:pt>
                <c:pt idx="3">
                  <c:v>238.01</c:v>
                </c:pt>
                <c:pt idx="4">
                  <c:v>238</c:v>
                </c:pt>
                <c:pt idx="5">
                  <c:v>237.5</c:v>
                </c:pt>
                <c:pt idx="6">
                  <c:v>237.19</c:v>
                </c:pt>
                <c:pt idx="7">
                  <c:v>238.01</c:v>
                </c:pt>
                <c:pt idx="8">
                  <c:v>237.5</c:v>
                </c:pt>
                <c:pt idx="9">
                  <c:v>237.5</c:v>
                </c:pt>
                <c:pt idx="10">
                  <c:v>236.76</c:v>
                </c:pt>
                <c:pt idx="11">
                  <c:v>238.01</c:v>
                </c:pt>
                <c:pt idx="12">
                  <c:v>239.01</c:v>
                </c:pt>
                <c:pt idx="13">
                  <c:v>241.73</c:v>
                </c:pt>
                <c:pt idx="14">
                  <c:v>242.41</c:v>
                </c:pt>
                <c:pt idx="15">
                  <c:v>238.1</c:v>
                </c:pt>
                <c:pt idx="16">
                  <c:v>233.3</c:v>
                </c:pt>
                <c:pt idx="17">
                  <c:v>237.75</c:v>
                </c:pt>
                <c:pt idx="18">
                  <c:v>238.5</c:v>
                </c:pt>
                <c:pt idx="19">
                  <c:v>234.5</c:v>
                </c:pt>
                <c:pt idx="20">
                  <c:v>233.5</c:v>
                </c:pt>
                <c:pt idx="21">
                  <c:v>235.1</c:v>
                </c:pt>
                <c:pt idx="22">
                  <c:v>236.15</c:v>
                </c:pt>
                <c:pt idx="23">
                  <c:v>237.95</c:v>
                </c:pt>
                <c:pt idx="24">
                  <c:v>237.5</c:v>
                </c:pt>
                <c:pt idx="25">
                  <c:v>239.48</c:v>
                </c:pt>
                <c:pt idx="26">
                  <c:v>240.01</c:v>
                </c:pt>
                <c:pt idx="27">
                  <c:v>239.9</c:v>
                </c:pt>
                <c:pt idx="28">
                  <c:v>237.65</c:v>
                </c:pt>
                <c:pt idx="29">
                  <c:v>234.75</c:v>
                </c:pt>
                <c:pt idx="30">
                  <c:v>239.9</c:v>
                </c:pt>
                <c:pt idx="31">
                  <c:v>239</c:v>
                </c:pt>
                <c:pt idx="32">
                  <c:v>238.97</c:v>
                </c:pt>
                <c:pt idx="33">
                  <c:v>238.7</c:v>
                </c:pt>
                <c:pt idx="34">
                  <c:v>237.55</c:v>
                </c:pt>
                <c:pt idx="35">
                  <c:v>241.2</c:v>
                </c:pt>
                <c:pt idx="36">
                  <c:v>242.58</c:v>
                </c:pt>
                <c:pt idx="37">
                  <c:v>243.58</c:v>
                </c:pt>
                <c:pt idx="38">
                  <c:v>243.01</c:v>
                </c:pt>
                <c:pt idx="39">
                  <c:v>243.5</c:v>
                </c:pt>
                <c:pt idx="40">
                  <c:v>242.45</c:v>
                </c:pt>
                <c:pt idx="41">
                  <c:v>245.16</c:v>
                </c:pt>
                <c:pt idx="42">
                  <c:v>244.02</c:v>
                </c:pt>
                <c:pt idx="43">
                  <c:v>244</c:v>
                </c:pt>
                <c:pt idx="44">
                  <c:v>242.3</c:v>
                </c:pt>
                <c:pt idx="45">
                  <c:v>241.01</c:v>
                </c:pt>
                <c:pt idx="46">
                  <c:v>243.05</c:v>
                </c:pt>
                <c:pt idx="47">
                  <c:v>246.56</c:v>
                </c:pt>
                <c:pt idx="48">
                  <c:v>247.08</c:v>
                </c:pt>
                <c:pt idx="49">
                  <c:v>246.71</c:v>
                </c:pt>
                <c:pt idx="50">
                  <c:v>246.1</c:v>
                </c:pt>
                <c:pt idx="51">
                  <c:v>248.13</c:v>
                </c:pt>
                <c:pt idx="52">
                  <c:v>247.02</c:v>
                </c:pt>
                <c:pt idx="53">
                  <c:v>246.01</c:v>
                </c:pt>
                <c:pt idx="54">
                  <c:v>242.75</c:v>
                </c:pt>
                <c:pt idx="55">
                  <c:v>242.28</c:v>
                </c:pt>
                <c:pt idx="56">
                  <c:v>242.66</c:v>
                </c:pt>
                <c:pt idx="57">
                  <c:v>242.58</c:v>
                </c:pt>
                <c:pt idx="58">
                  <c:v>241.37</c:v>
                </c:pt>
                <c:pt idx="59">
                  <c:v>240.54</c:v>
                </c:pt>
                <c:pt idx="60">
                  <c:v>242.18</c:v>
                </c:pt>
                <c:pt idx="61">
                  <c:v>242.5</c:v>
                </c:pt>
                <c:pt idx="62">
                  <c:v>241.75</c:v>
                </c:pt>
                <c:pt idx="63">
                  <c:v>240.75</c:v>
                </c:pt>
                <c:pt idx="64">
                  <c:v>243.88</c:v>
                </c:pt>
                <c:pt idx="65">
                  <c:v>246.48</c:v>
                </c:pt>
                <c:pt idx="66">
                  <c:v>246.65</c:v>
                </c:pt>
                <c:pt idx="67">
                  <c:v>246.18</c:v>
                </c:pt>
                <c:pt idx="68">
                  <c:v>247.23</c:v>
                </c:pt>
                <c:pt idx="69">
                  <c:v>248.1</c:v>
                </c:pt>
                <c:pt idx="70">
                  <c:v>248.18</c:v>
                </c:pt>
                <c:pt idx="71">
                  <c:v>250.38</c:v>
                </c:pt>
                <c:pt idx="72">
                  <c:v>246.2</c:v>
                </c:pt>
                <c:pt idx="73">
                  <c:v>249.21</c:v>
                </c:pt>
                <c:pt idx="74">
                  <c:v>245.99</c:v>
                </c:pt>
                <c:pt idx="75">
                  <c:v>244.65</c:v>
                </c:pt>
                <c:pt idx="76">
                  <c:v>243.35</c:v>
                </c:pt>
                <c:pt idx="77">
                  <c:v>241.31</c:v>
                </c:pt>
                <c:pt idx="78">
                  <c:v>245.68</c:v>
                </c:pt>
                <c:pt idx="79">
                  <c:v>246.5</c:v>
                </c:pt>
                <c:pt idx="80">
                  <c:v>247.52</c:v>
                </c:pt>
                <c:pt idx="81">
                  <c:v>246.28</c:v>
                </c:pt>
                <c:pt idx="82">
                  <c:v>248.05</c:v>
                </c:pt>
                <c:pt idx="83">
                  <c:v>246.3</c:v>
                </c:pt>
                <c:pt idx="84">
                  <c:v>247.01</c:v>
                </c:pt>
                <c:pt idx="85">
                  <c:v>249.05</c:v>
                </c:pt>
                <c:pt idx="86">
                  <c:v>247.66</c:v>
                </c:pt>
                <c:pt idx="87">
                  <c:v>248</c:v>
                </c:pt>
                <c:pt idx="88">
                  <c:v>245.25</c:v>
                </c:pt>
                <c:pt idx="89">
                  <c:v>245.12</c:v>
                </c:pt>
                <c:pt idx="90">
                  <c:v>243.2</c:v>
                </c:pt>
                <c:pt idx="91">
                  <c:v>243.08</c:v>
                </c:pt>
                <c:pt idx="92">
                  <c:v>242.27</c:v>
                </c:pt>
                <c:pt idx="93">
                  <c:v>243.7</c:v>
                </c:pt>
                <c:pt idx="94">
                  <c:v>245</c:v>
                </c:pt>
                <c:pt idx="95">
                  <c:v>244.91</c:v>
                </c:pt>
                <c:pt idx="96">
                  <c:v>247.01</c:v>
                </c:pt>
                <c:pt idx="97">
                  <c:v>248.01</c:v>
                </c:pt>
                <c:pt idx="98">
                  <c:v>247.48</c:v>
                </c:pt>
                <c:pt idx="99">
                  <c:v>249.29</c:v>
                </c:pt>
                <c:pt idx="100">
                  <c:v>249.55</c:v>
                </c:pt>
                <c:pt idx="101">
                  <c:v>253.08</c:v>
                </c:pt>
                <c:pt idx="102">
                  <c:v>254.01</c:v>
                </c:pt>
                <c:pt idx="103">
                  <c:v>254</c:v>
                </c:pt>
                <c:pt idx="104">
                  <c:v>252.1</c:v>
                </c:pt>
                <c:pt idx="105">
                  <c:v>249.51</c:v>
                </c:pt>
                <c:pt idx="106">
                  <c:v>250</c:v>
                </c:pt>
                <c:pt idx="107">
                  <c:v>252.3</c:v>
                </c:pt>
                <c:pt idx="108">
                  <c:v>246.5</c:v>
                </c:pt>
                <c:pt idx="109">
                  <c:v>242.13</c:v>
                </c:pt>
                <c:pt idx="110">
                  <c:v>250.01</c:v>
                </c:pt>
                <c:pt idx="111">
                  <c:v>252.19</c:v>
                </c:pt>
                <c:pt idx="112">
                  <c:v>257.39999999999998</c:v>
                </c:pt>
                <c:pt idx="113">
                  <c:v>257.02</c:v>
                </c:pt>
                <c:pt idx="114">
                  <c:v>257.85000000000002</c:v>
                </c:pt>
                <c:pt idx="115">
                  <c:v>259.27999999999997</c:v>
                </c:pt>
                <c:pt idx="116">
                  <c:v>259.45999999999998</c:v>
                </c:pt>
                <c:pt idx="117">
                  <c:v>260.64999999999998</c:v>
                </c:pt>
                <c:pt idx="118">
                  <c:v>260.11</c:v>
                </c:pt>
                <c:pt idx="119">
                  <c:v>260.48</c:v>
                </c:pt>
                <c:pt idx="120">
                  <c:v>260.01</c:v>
                </c:pt>
                <c:pt idx="121">
                  <c:v>259.10000000000002</c:v>
                </c:pt>
                <c:pt idx="122">
                  <c:v>255</c:v>
                </c:pt>
                <c:pt idx="123">
                  <c:v>262.18</c:v>
                </c:pt>
                <c:pt idx="124">
                  <c:v>264.39999999999998</c:v>
                </c:pt>
                <c:pt idx="125">
                  <c:v>266.95</c:v>
                </c:pt>
                <c:pt idx="126">
                  <c:v>267</c:v>
                </c:pt>
                <c:pt idx="127">
                  <c:v>268.05</c:v>
                </c:pt>
                <c:pt idx="128">
                  <c:v>269.14999999999998</c:v>
                </c:pt>
                <c:pt idx="129">
                  <c:v>270.18</c:v>
                </c:pt>
                <c:pt idx="130">
                  <c:v>269.31</c:v>
                </c:pt>
                <c:pt idx="131">
                  <c:v>269.60000000000002</c:v>
                </c:pt>
                <c:pt idx="132">
                  <c:v>269.62</c:v>
                </c:pt>
                <c:pt idx="133">
                  <c:v>268.61</c:v>
                </c:pt>
                <c:pt idx="134">
                  <c:v>269.52</c:v>
                </c:pt>
                <c:pt idx="135">
                  <c:v>270.62</c:v>
                </c:pt>
                <c:pt idx="136">
                  <c:v>271.5</c:v>
                </c:pt>
                <c:pt idx="137">
                  <c:v>272.39999999999998</c:v>
                </c:pt>
                <c:pt idx="138">
                  <c:v>272.10000000000002</c:v>
                </c:pt>
                <c:pt idx="139">
                  <c:v>273</c:v>
                </c:pt>
                <c:pt idx="140">
                  <c:v>271.11</c:v>
                </c:pt>
                <c:pt idx="141">
                  <c:v>268.11</c:v>
                </c:pt>
                <c:pt idx="142">
                  <c:v>270.75</c:v>
                </c:pt>
                <c:pt idx="143">
                  <c:v>269.27999999999997</c:v>
                </c:pt>
                <c:pt idx="144">
                  <c:v>271.5</c:v>
                </c:pt>
                <c:pt idx="145">
                  <c:v>276.10000000000002</c:v>
                </c:pt>
                <c:pt idx="146">
                  <c:v>268.39999999999998</c:v>
                </c:pt>
                <c:pt idx="147">
                  <c:v>276.8</c:v>
                </c:pt>
                <c:pt idx="148">
                  <c:v>273.01</c:v>
                </c:pt>
                <c:pt idx="149">
                  <c:v>275.5</c:v>
                </c:pt>
                <c:pt idx="150">
                  <c:v>266.56</c:v>
                </c:pt>
                <c:pt idx="151">
                  <c:v>267.2</c:v>
                </c:pt>
                <c:pt idx="152">
                  <c:v>269.18</c:v>
                </c:pt>
                <c:pt idx="153">
                  <c:v>268.75</c:v>
                </c:pt>
                <c:pt idx="154">
                  <c:v>270.81</c:v>
                </c:pt>
                <c:pt idx="155">
                  <c:v>270.25</c:v>
                </c:pt>
                <c:pt idx="156">
                  <c:v>269.10000000000002</c:v>
                </c:pt>
                <c:pt idx="157">
                  <c:v>269.10000000000002</c:v>
                </c:pt>
                <c:pt idx="158">
                  <c:v>270.3</c:v>
                </c:pt>
                <c:pt idx="159">
                  <c:v>273.89999999999998</c:v>
                </c:pt>
                <c:pt idx="160">
                  <c:v>274.38</c:v>
                </c:pt>
                <c:pt idx="161">
                  <c:v>275.02</c:v>
                </c:pt>
                <c:pt idx="162">
                  <c:v>276.08</c:v>
                </c:pt>
                <c:pt idx="163">
                  <c:v>275.77999999999997</c:v>
                </c:pt>
                <c:pt idx="164">
                  <c:v>276.77999999999997</c:v>
                </c:pt>
                <c:pt idx="165">
                  <c:v>278.08999999999997</c:v>
                </c:pt>
                <c:pt idx="166">
                  <c:v>278.3</c:v>
                </c:pt>
                <c:pt idx="167">
                  <c:v>278.38</c:v>
                </c:pt>
                <c:pt idx="168">
                  <c:v>279.88</c:v>
                </c:pt>
                <c:pt idx="169">
                  <c:v>280.01</c:v>
                </c:pt>
                <c:pt idx="170">
                  <c:v>281.25</c:v>
                </c:pt>
                <c:pt idx="171">
                  <c:v>278.77999999999997</c:v>
                </c:pt>
                <c:pt idx="172">
                  <c:v>280.26</c:v>
                </c:pt>
                <c:pt idx="173">
                  <c:v>277.2</c:v>
                </c:pt>
                <c:pt idx="174">
                  <c:v>276.48</c:v>
                </c:pt>
                <c:pt idx="175">
                  <c:v>277.25</c:v>
                </c:pt>
                <c:pt idx="176">
                  <c:v>277.19</c:v>
                </c:pt>
                <c:pt idx="177">
                  <c:v>278.26</c:v>
                </c:pt>
                <c:pt idx="178">
                  <c:v>281.70999999999998</c:v>
                </c:pt>
                <c:pt idx="179">
                  <c:v>283</c:v>
                </c:pt>
                <c:pt idx="180">
                  <c:v>282.83</c:v>
                </c:pt>
                <c:pt idx="181">
                  <c:v>282.2</c:v>
                </c:pt>
                <c:pt idx="182">
                  <c:v>283.38</c:v>
                </c:pt>
                <c:pt idx="183">
                  <c:v>283.75</c:v>
                </c:pt>
                <c:pt idx="184">
                  <c:v>287.41000000000003</c:v>
                </c:pt>
                <c:pt idx="185">
                  <c:v>288.5</c:v>
                </c:pt>
                <c:pt idx="186">
                  <c:v>288.51</c:v>
                </c:pt>
                <c:pt idx="187">
                  <c:v>289.38</c:v>
                </c:pt>
                <c:pt idx="188">
                  <c:v>291.35000000000002</c:v>
                </c:pt>
                <c:pt idx="189">
                  <c:v>283.2</c:v>
                </c:pt>
                <c:pt idx="190">
                  <c:v>287.5</c:v>
                </c:pt>
                <c:pt idx="191">
                  <c:v>282.05</c:v>
                </c:pt>
                <c:pt idx="192">
                  <c:v>279.35000000000002</c:v>
                </c:pt>
                <c:pt idx="193">
                  <c:v>276.08</c:v>
                </c:pt>
                <c:pt idx="194">
                  <c:v>276.66000000000003</c:v>
                </c:pt>
                <c:pt idx="195">
                  <c:v>278.23</c:v>
                </c:pt>
                <c:pt idx="196">
                  <c:v>279</c:v>
                </c:pt>
                <c:pt idx="197">
                  <c:v>277.51</c:v>
                </c:pt>
                <c:pt idx="198">
                  <c:v>278</c:v>
                </c:pt>
                <c:pt idx="199">
                  <c:v>279.33</c:v>
                </c:pt>
                <c:pt idx="200">
                  <c:v>278.16000000000003</c:v>
                </c:pt>
                <c:pt idx="201">
                  <c:v>276.3</c:v>
                </c:pt>
                <c:pt idx="202">
                  <c:v>274.5</c:v>
                </c:pt>
                <c:pt idx="203">
                  <c:v>275.44</c:v>
                </c:pt>
                <c:pt idx="204">
                  <c:v>273.23</c:v>
                </c:pt>
                <c:pt idx="205">
                  <c:v>272.39</c:v>
                </c:pt>
                <c:pt idx="206">
                  <c:v>271.92</c:v>
                </c:pt>
                <c:pt idx="207">
                  <c:v>269</c:v>
                </c:pt>
                <c:pt idx="208">
                  <c:v>269.8</c:v>
                </c:pt>
                <c:pt idx="209">
                  <c:v>270.01</c:v>
                </c:pt>
                <c:pt idx="210">
                  <c:v>271.82</c:v>
                </c:pt>
                <c:pt idx="211">
                  <c:v>270.39999999999998</c:v>
                </c:pt>
                <c:pt idx="212">
                  <c:v>270.64999999999998</c:v>
                </c:pt>
                <c:pt idx="213">
                  <c:v>266.33</c:v>
                </c:pt>
                <c:pt idx="214">
                  <c:v>266.70999999999998</c:v>
                </c:pt>
                <c:pt idx="215">
                  <c:v>270.68</c:v>
                </c:pt>
                <c:pt idx="216">
                  <c:v>270.41000000000003</c:v>
                </c:pt>
                <c:pt idx="217">
                  <c:v>269.17</c:v>
                </c:pt>
                <c:pt idx="218">
                  <c:v>268.43</c:v>
                </c:pt>
                <c:pt idx="219">
                  <c:v>266.81</c:v>
                </c:pt>
                <c:pt idx="220">
                  <c:v>263</c:v>
                </c:pt>
                <c:pt idx="221">
                  <c:v>255.75</c:v>
                </c:pt>
                <c:pt idx="222">
                  <c:v>261.25</c:v>
                </c:pt>
                <c:pt idx="223">
                  <c:v>262.38</c:v>
                </c:pt>
                <c:pt idx="224">
                  <c:v>260.52</c:v>
                </c:pt>
                <c:pt idx="225">
                  <c:v>261.06</c:v>
                </c:pt>
                <c:pt idx="226">
                  <c:v>269.31</c:v>
                </c:pt>
                <c:pt idx="227">
                  <c:v>269.89999999999998</c:v>
                </c:pt>
                <c:pt idx="228">
                  <c:v>270</c:v>
                </c:pt>
                <c:pt idx="229">
                  <c:v>267.20999999999998</c:v>
                </c:pt>
                <c:pt idx="230">
                  <c:v>267</c:v>
                </c:pt>
                <c:pt idx="231">
                  <c:v>267.5</c:v>
                </c:pt>
                <c:pt idx="232">
                  <c:v>271.22000000000003</c:v>
                </c:pt>
                <c:pt idx="233">
                  <c:v>272.10000000000002</c:v>
                </c:pt>
                <c:pt idx="234">
                  <c:v>271.8</c:v>
                </c:pt>
                <c:pt idx="235">
                  <c:v>275.04000000000002</c:v>
                </c:pt>
                <c:pt idx="236">
                  <c:v>274.69</c:v>
                </c:pt>
                <c:pt idx="237">
                  <c:v>274.11</c:v>
                </c:pt>
                <c:pt idx="238">
                  <c:v>273.01</c:v>
                </c:pt>
                <c:pt idx="239">
                  <c:v>273.01</c:v>
                </c:pt>
                <c:pt idx="240">
                  <c:v>269.89999999999998</c:v>
                </c:pt>
                <c:pt idx="241">
                  <c:v>274.8</c:v>
                </c:pt>
                <c:pt idx="242">
                  <c:v>271.8</c:v>
                </c:pt>
                <c:pt idx="243">
                  <c:v>270.14999999999998</c:v>
                </c:pt>
                <c:pt idx="244">
                  <c:v>266.22000000000003</c:v>
                </c:pt>
                <c:pt idx="245">
                  <c:v>263.7</c:v>
                </c:pt>
                <c:pt idx="246">
                  <c:v>264.55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8-43FB-B18F-6AE6196C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6598095"/>
        <c:axId val="456599535"/>
      </c:barChart>
      <c:lineChart>
        <c:grouping val="standar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HIGH </c:v>
                </c:pt>
              </c:strCache>
            </c:strRef>
          </c:tx>
          <c:spPr>
            <a:ln w="31750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Sheet11!$B$4:$B$253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240.5</c:v>
                </c:pt>
                <c:pt idx="2">
                  <c:v>247.35</c:v>
                </c:pt>
                <c:pt idx="3">
                  <c:v>241.14</c:v>
                </c:pt>
                <c:pt idx="4">
                  <c:v>241</c:v>
                </c:pt>
                <c:pt idx="5">
                  <c:v>240</c:v>
                </c:pt>
                <c:pt idx="6">
                  <c:v>239.59</c:v>
                </c:pt>
                <c:pt idx="7">
                  <c:v>240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242.35</c:v>
                </c:pt>
                <c:pt idx="13">
                  <c:v>244.3</c:v>
                </c:pt>
                <c:pt idx="14">
                  <c:v>244.99</c:v>
                </c:pt>
                <c:pt idx="15">
                  <c:v>243</c:v>
                </c:pt>
                <c:pt idx="16">
                  <c:v>238.21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237.59</c:v>
                </c:pt>
                <c:pt idx="21">
                  <c:v>238</c:v>
                </c:pt>
                <c:pt idx="22">
                  <c:v>240.4</c:v>
                </c:pt>
                <c:pt idx="23">
                  <c:v>241.99</c:v>
                </c:pt>
                <c:pt idx="24">
                  <c:v>240.48</c:v>
                </c:pt>
                <c:pt idx="25">
                  <c:v>241.99</c:v>
                </c:pt>
                <c:pt idx="26">
                  <c:v>244.28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243.38</c:v>
                </c:pt>
                <c:pt idx="31">
                  <c:v>241.02</c:v>
                </c:pt>
                <c:pt idx="32">
                  <c:v>242.5</c:v>
                </c:pt>
                <c:pt idx="33">
                  <c:v>246.5</c:v>
                </c:pt>
                <c:pt idx="34">
                  <c:v>241.99</c:v>
                </c:pt>
                <c:pt idx="35">
                  <c:v>243</c:v>
                </c:pt>
                <c:pt idx="36">
                  <c:v>244.23</c:v>
                </c:pt>
                <c:pt idx="37">
                  <c:v>245.75</c:v>
                </c:pt>
                <c:pt idx="38">
                  <c:v>246.99</c:v>
                </c:pt>
                <c:pt idx="39">
                  <c:v>246.29</c:v>
                </c:pt>
                <c:pt idx="40">
                  <c:v>246.21</c:v>
                </c:pt>
                <c:pt idx="41">
                  <c:v>246.89</c:v>
                </c:pt>
                <c:pt idx="42">
                  <c:v>246.5</c:v>
                </c:pt>
                <c:pt idx="43">
                  <c:v>245.71</c:v>
                </c:pt>
                <c:pt idx="44">
                  <c:v>246.88</c:v>
                </c:pt>
                <c:pt idx="45">
                  <c:v>244.99</c:v>
                </c:pt>
                <c:pt idx="46">
                  <c:v>246.99</c:v>
                </c:pt>
                <c:pt idx="47">
                  <c:v>248.29</c:v>
                </c:pt>
                <c:pt idx="48">
                  <c:v>249.98</c:v>
                </c:pt>
                <c:pt idx="49">
                  <c:v>248.87</c:v>
                </c:pt>
                <c:pt idx="50">
                  <c:v>248.99</c:v>
                </c:pt>
                <c:pt idx="51">
                  <c:v>249</c:v>
                </c:pt>
                <c:pt idx="52">
                  <c:v>249.8</c:v>
                </c:pt>
                <c:pt idx="53">
                  <c:v>248.99</c:v>
                </c:pt>
                <c:pt idx="54">
                  <c:v>248.89</c:v>
                </c:pt>
                <c:pt idx="55">
                  <c:v>245.9</c:v>
                </c:pt>
                <c:pt idx="56">
                  <c:v>245.38</c:v>
                </c:pt>
                <c:pt idx="57">
                  <c:v>251.1</c:v>
                </c:pt>
                <c:pt idx="58">
                  <c:v>243.98</c:v>
                </c:pt>
                <c:pt idx="59">
                  <c:v>242.99</c:v>
                </c:pt>
                <c:pt idx="60">
                  <c:v>248.85</c:v>
                </c:pt>
                <c:pt idx="61">
                  <c:v>245.4</c:v>
                </c:pt>
                <c:pt idx="62">
                  <c:v>246.1</c:v>
                </c:pt>
                <c:pt idx="63">
                  <c:v>247</c:v>
                </c:pt>
                <c:pt idx="64">
                  <c:v>248.69</c:v>
                </c:pt>
                <c:pt idx="65">
                  <c:v>254.35</c:v>
                </c:pt>
                <c:pt idx="66">
                  <c:v>249.48</c:v>
                </c:pt>
                <c:pt idx="67">
                  <c:v>249.48</c:v>
                </c:pt>
                <c:pt idx="68">
                  <c:v>250.6</c:v>
                </c:pt>
                <c:pt idx="69">
                  <c:v>250.17</c:v>
                </c:pt>
                <c:pt idx="70">
                  <c:v>250.95</c:v>
                </c:pt>
                <c:pt idx="71">
                  <c:v>252.58</c:v>
                </c:pt>
                <c:pt idx="72">
                  <c:v>254.69</c:v>
                </c:pt>
                <c:pt idx="73">
                  <c:v>253.1</c:v>
                </c:pt>
                <c:pt idx="74">
                  <c:v>249.99</c:v>
                </c:pt>
                <c:pt idx="75">
                  <c:v>246.99</c:v>
                </c:pt>
                <c:pt idx="76">
                  <c:v>252.9</c:v>
                </c:pt>
                <c:pt idx="77">
                  <c:v>245.7</c:v>
                </c:pt>
                <c:pt idx="78">
                  <c:v>247.9</c:v>
                </c:pt>
                <c:pt idx="79">
                  <c:v>249.99</c:v>
                </c:pt>
                <c:pt idx="80">
                  <c:v>249.75</c:v>
                </c:pt>
                <c:pt idx="81">
                  <c:v>249.95</c:v>
                </c:pt>
                <c:pt idx="82">
                  <c:v>250.88</c:v>
                </c:pt>
                <c:pt idx="83">
                  <c:v>251.4</c:v>
                </c:pt>
                <c:pt idx="84">
                  <c:v>252.99</c:v>
                </c:pt>
                <c:pt idx="85">
                  <c:v>251.3</c:v>
                </c:pt>
                <c:pt idx="86">
                  <c:v>252.58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245.67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248.5</c:v>
                </c:pt>
                <c:pt idx="96">
                  <c:v>249.99</c:v>
                </c:pt>
                <c:pt idx="97">
                  <c:v>255</c:v>
                </c:pt>
                <c:pt idx="98">
                  <c:v>250.25</c:v>
                </c:pt>
                <c:pt idx="99">
                  <c:v>250.99</c:v>
                </c:pt>
                <c:pt idx="100">
                  <c:v>254.74</c:v>
                </c:pt>
                <c:pt idx="101">
                  <c:v>255.71</c:v>
                </c:pt>
                <c:pt idx="102">
                  <c:v>256.76</c:v>
                </c:pt>
                <c:pt idx="103">
                  <c:v>255.58</c:v>
                </c:pt>
                <c:pt idx="104">
                  <c:v>253.98</c:v>
                </c:pt>
                <c:pt idx="105">
                  <c:v>253.85</c:v>
                </c:pt>
                <c:pt idx="106">
                  <c:v>252.12</c:v>
                </c:pt>
                <c:pt idx="107">
                  <c:v>265</c:v>
                </c:pt>
                <c:pt idx="108">
                  <c:v>260.27999999999997</c:v>
                </c:pt>
                <c:pt idx="109">
                  <c:v>254.35</c:v>
                </c:pt>
                <c:pt idx="110">
                  <c:v>254.1</c:v>
                </c:pt>
                <c:pt idx="111">
                  <c:v>258.81</c:v>
                </c:pt>
                <c:pt idx="112">
                  <c:v>259.62</c:v>
                </c:pt>
                <c:pt idx="113">
                  <c:v>259.62</c:v>
                </c:pt>
                <c:pt idx="114">
                  <c:v>261.99</c:v>
                </c:pt>
                <c:pt idx="115">
                  <c:v>260.74</c:v>
                </c:pt>
                <c:pt idx="116">
                  <c:v>261</c:v>
                </c:pt>
                <c:pt idx="117">
                  <c:v>262.5</c:v>
                </c:pt>
                <c:pt idx="118">
                  <c:v>262.68</c:v>
                </c:pt>
                <c:pt idx="119">
                  <c:v>262.35000000000002</c:v>
                </c:pt>
                <c:pt idx="120">
                  <c:v>263.99</c:v>
                </c:pt>
                <c:pt idx="121">
                  <c:v>261.94</c:v>
                </c:pt>
                <c:pt idx="122">
                  <c:v>263.89999999999998</c:v>
                </c:pt>
                <c:pt idx="123">
                  <c:v>265.25</c:v>
                </c:pt>
                <c:pt idx="124">
                  <c:v>267.44</c:v>
                </c:pt>
                <c:pt idx="125">
                  <c:v>268.5</c:v>
                </c:pt>
                <c:pt idx="126">
                  <c:v>269</c:v>
                </c:pt>
                <c:pt idx="127">
                  <c:v>271.99</c:v>
                </c:pt>
                <c:pt idx="128">
                  <c:v>271.38</c:v>
                </c:pt>
                <c:pt idx="129">
                  <c:v>271.7</c:v>
                </c:pt>
                <c:pt idx="130">
                  <c:v>271.99</c:v>
                </c:pt>
                <c:pt idx="131">
                  <c:v>271.45</c:v>
                </c:pt>
                <c:pt idx="132">
                  <c:v>271.49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273</c:v>
                </c:pt>
                <c:pt idx="136">
                  <c:v>273.88</c:v>
                </c:pt>
                <c:pt idx="137">
                  <c:v>274.14999999999998</c:v>
                </c:pt>
                <c:pt idx="138">
                  <c:v>275.82</c:v>
                </c:pt>
                <c:pt idx="139">
                  <c:v>276.48</c:v>
                </c:pt>
                <c:pt idx="140">
                  <c:v>273.99</c:v>
                </c:pt>
                <c:pt idx="141">
                  <c:v>273.5</c:v>
                </c:pt>
                <c:pt idx="142">
                  <c:v>272.77999999999997</c:v>
                </c:pt>
                <c:pt idx="143">
                  <c:v>272.3</c:v>
                </c:pt>
                <c:pt idx="144">
                  <c:v>276.25</c:v>
                </c:pt>
                <c:pt idx="145">
                  <c:v>278.2</c:v>
                </c:pt>
                <c:pt idx="146">
                  <c:v>277.95999999999998</c:v>
                </c:pt>
                <c:pt idx="147">
                  <c:v>278.08999999999997</c:v>
                </c:pt>
                <c:pt idx="148">
                  <c:v>279.11</c:v>
                </c:pt>
                <c:pt idx="149">
                  <c:v>277.27999999999997</c:v>
                </c:pt>
                <c:pt idx="150">
                  <c:v>273</c:v>
                </c:pt>
                <c:pt idx="151">
                  <c:v>272.94</c:v>
                </c:pt>
                <c:pt idx="152">
                  <c:v>271.44</c:v>
                </c:pt>
                <c:pt idx="153">
                  <c:v>271.18</c:v>
                </c:pt>
                <c:pt idx="154">
                  <c:v>272.33</c:v>
                </c:pt>
                <c:pt idx="155">
                  <c:v>272.8</c:v>
                </c:pt>
                <c:pt idx="156">
                  <c:v>271.95</c:v>
                </c:pt>
                <c:pt idx="157">
                  <c:v>270.5</c:v>
                </c:pt>
                <c:pt idx="158">
                  <c:v>274.14</c:v>
                </c:pt>
                <c:pt idx="159">
                  <c:v>275.48</c:v>
                </c:pt>
                <c:pt idx="160">
                  <c:v>276.25</c:v>
                </c:pt>
                <c:pt idx="161">
                  <c:v>276.33999999999997</c:v>
                </c:pt>
                <c:pt idx="162">
                  <c:v>277.49</c:v>
                </c:pt>
                <c:pt idx="163">
                  <c:v>277.14999999999998</c:v>
                </c:pt>
                <c:pt idx="164">
                  <c:v>279.11</c:v>
                </c:pt>
                <c:pt idx="165">
                  <c:v>279.35000000000002</c:v>
                </c:pt>
                <c:pt idx="166">
                  <c:v>280.02</c:v>
                </c:pt>
                <c:pt idx="167">
                  <c:v>280.60000000000002</c:v>
                </c:pt>
                <c:pt idx="168">
                  <c:v>281.75</c:v>
                </c:pt>
                <c:pt idx="169">
                  <c:v>283.99</c:v>
                </c:pt>
                <c:pt idx="170">
                  <c:v>282.2</c:v>
                </c:pt>
                <c:pt idx="171">
                  <c:v>281.5</c:v>
                </c:pt>
                <c:pt idx="172">
                  <c:v>282.35000000000002</c:v>
                </c:pt>
                <c:pt idx="173">
                  <c:v>280.58</c:v>
                </c:pt>
                <c:pt idx="174">
                  <c:v>278.44</c:v>
                </c:pt>
                <c:pt idx="175">
                  <c:v>279.95999999999998</c:v>
                </c:pt>
                <c:pt idx="176">
                  <c:v>279.79000000000002</c:v>
                </c:pt>
                <c:pt idx="177">
                  <c:v>283.2</c:v>
                </c:pt>
                <c:pt idx="178">
                  <c:v>283.75</c:v>
                </c:pt>
                <c:pt idx="179">
                  <c:v>284.14999999999998</c:v>
                </c:pt>
                <c:pt idx="180">
                  <c:v>284.10000000000002</c:v>
                </c:pt>
                <c:pt idx="181">
                  <c:v>284.52</c:v>
                </c:pt>
                <c:pt idx="182">
                  <c:v>285.7</c:v>
                </c:pt>
                <c:pt idx="183">
                  <c:v>287.7</c:v>
                </c:pt>
                <c:pt idx="184">
                  <c:v>290.10000000000002</c:v>
                </c:pt>
                <c:pt idx="185">
                  <c:v>289.88</c:v>
                </c:pt>
                <c:pt idx="186">
                  <c:v>290.43</c:v>
                </c:pt>
                <c:pt idx="187">
                  <c:v>291.91000000000003</c:v>
                </c:pt>
                <c:pt idx="188">
                  <c:v>292.5</c:v>
                </c:pt>
                <c:pt idx="189">
                  <c:v>293.99</c:v>
                </c:pt>
                <c:pt idx="190">
                  <c:v>289.32</c:v>
                </c:pt>
                <c:pt idx="191">
                  <c:v>286.97000000000003</c:v>
                </c:pt>
                <c:pt idx="192">
                  <c:v>284.51</c:v>
                </c:pt>
                <c:pt idx="193">
                  <c:v>281.58</c:v>
                </c:pt>
                <c:pt idx="194">
                  <c:v>279.85000000000002</c:v>
                </c:pt>
                <c:pt idx="195">
                  <c:v>281.99</c:v>
                </c:pt>
                <c:pt idx="196">
                  <c:v>280.99</c:v>
                </c:pt>
                <c:pt idx="197">
                  <c:v>287.7</c:v>
                </c:pt>
                <c:pt idx="198">
                  <c:v>280.99</c:v>
                </c:pt>
                <c:pt idx="199">
                  <c:v>282.08999999999997</c:v>
                </c:pt>
                <c:pt idx="200">
                  <c:v>281.99</c:v>
                </c:pt>
                <c:pt idx="201">
                  <c:v>279.35000000000002</c:v>
                </c:pt>
                <c:pt idx="202">
                  <c:v>278.99</c:v>
                </c:pt>
                <c:pt idx="203">
                  <c:v>279.99</c:v>
                </c:pt>
                <c:pt idx="204">
                  <c:v>277.73</c:v>
                </c:pt>
                <c:pt idx="205">
                  <c:v>274.94</c:v>
                </c:pt>
                <c:pt idx="206">
                  <c:v>273.77999999999997</c:v>
                </c:pt>
                <c:pt idx="207">
                  <c:v>275</c:v>
                </c:pt>
                <c:pt idx="208">
                  <c:v>273.73</c:v>
                </c:pt>
                <c:pt idx="209">
                  <c:v>273.8</c:v>
                </c:pt>
                <c:pt idx="210">
                  <c:v>273.98</c:v>
                </c:pt>
                <c:pt idx="211">
                  <c:v>273.99</c:v>
                </c:pt>
                <c:pt idx="212">
                  <c:v>273.5</c:v>
                </c:pt>
                <c:pt idx="213">
                  <c:v>273.99</c:v>
                </c:pt>
                <c:pt idx="214">
                  <c:v>271</c:v>
                </c:pt>
                <c:pt idx="215">
                  <c:v>274.39999999999998</c:v>
                </c:pt>
                <c:pt idx="216">
                  <c:v>274.39</c:v>
                </c:pt>
                <c:pt idx="217">
                  <c:v>271.48</c:v>
                </c:pt>
                <c:pt idx="218">
                  <c:v>272.98</c:v>
                </c:pt>
                <c:pt idx="219">
                  <c:v>272.99</c:v>
                </c:pt>
                <c:pt idx="220">
                  <c:v>268.99</c:v>
                </c:pt>
                <c:pt idx="221">
                  <c:v>265.64999999999998</c:v>
                </c:pt>
                <c:pt idx="222">
                  <c:v>265.08</c:v>
                </c:pt>
                <c:pt idx="223">
                  <c:v>265.99</c:v>
                </c:pt>
                <c:pt idx="224">
                  <c:v>264.95</c:v>
                </c:pt>
                <c:pt idx="225">
                  <c:v>267.33999999999997</c:v>
                </c:pt>
                <c:pt idx="226">
                  <c:v>271.8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270.56</c:v>
                </c:pt>
                <c:pt idx="231">
                  <c:v>271.99</c:v>
                </c:pt>
                <c:pt idx="232">
                  <c:v>273.2</c:v>
                </c:pt>
                <c:pt idx="233">
                  <c:v>274.10000000000002</c:v>
                </c:pt>
                <c:pt idx="234">
                  <c:v>277.52999999999997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276.24</c:v>
                </c:pt>
                <c:pt idx="240">
                  <c:v>276.39</c:v>
                </c:pt>
                <c:pt idx="241">
                  <c:v>276.89</c:v>
                </c:pt>
                <c:pt idx="242">
                  <c:v>275.89</c:v>
                </c:pt>
                <c:pt idx="243">
                  <c:v>272.99</c:v>
                </c:pt>
                <c:pt idx="244">
                  <c:v>276.42</c:v>
                </c:pt>
                <c:pt idx="245">
                  <c:v>269.32</c:v>
                </c:pt>
                <c:pt idx="246">
                  <c:v>269</c:v>
                </c:pt>
                <c:pt idx="247">
                  <c:v>266.88</c:v>
                </c:pt>
                <c:pt idx="248">
                  <c:v>269.85000000000002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8-43FB-B18F-6AE6196C8B5B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31750" cap="rnd">
              <a:solidFill>
                <a:schemeClr val="accent1">
                  <a:tint val="86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Sheet11!$C$4:$C$253</c:f>
              <c:numCache>
                <c:formatCode>"₹"\ #,##0.00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48-43FB-B18F-6AE6196C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98095"/>
        <c:axId val="456599535"/>
      </c:lineChart>
      <c:catAx>
        <c:axId val="4565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9535"/>
        <c:crosses val="autoZero"/>
        <c:auto val="1"/>
        <c:lblAlgn val="ctr"/>
        <c:lblOffset val="100"/>
        <c:noMultiLvlLbl val="0"/>
      </c:catAx>
      <c:valAx>
        <c:axId val="4565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PROJECT.xlsx]Sheet11!PivotTable5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Bearish:close&amp;low,high</a:t>
            </a:r>
            <a:r>
              <a:rPr lang="en-IN" baseline="0"/>
              <a:t>&amp;open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HIGH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Sheet11!$B$4:$B$253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240.5</c:v>
                </c:pt>
                <c:pt idx="2">
                  <c:v>247.35</c:v>
                </c:pt>
                <c:pt idx="3">
                  <c:v>241.14</c:v>
                </c:pt>
                <c:pt idx="4">
                  <c:v>241</c:v>
                </c:pt>
                <c:pt idx="5">
                  <c:v>240</c:v>
                </c:pt>
                <c:pt idx="6">
                  <c:v>239.59</c:v>
                </c:pt>
                <c:pt idx="7">
                  <c:v>240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242.35</c:v>
                </c:pt>
                <c:pt idx="13">
                  <c:v>244.3</c:v>
                </c:pt>
                <c:pt idx="14">
                  <c:v>244.99</c:v>
                </c:pt>
                <c:pt idx="15">
                  <c:v>243</c:v>
                </c:pt>
                <c:pt idx="16">
                  <c:v>238.21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237.59</c:v>
                </c:pt>
                <c:pt idx="21">
                  <c:v>238</c:v>
                </c:pt>
                <c:pt idx="22">
                  <c:v>240.4</c:v>
                </c:pt>
                <c:pt idx="23">
                  <c:v>241.99</c:v>
                </c:pt>
                <c:pt idx="24">
                  <c:v>240.48</c:v>
                </c:pt>
                <c:pt idx="25">
                  <c:v>241.99</c:v>
                </c:pt>
                <c:pt idx="26">
                  <c:v>244.28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243.38</c:v>
                </c:pt>
                <c:pt idx="31">
                  <c:v>241.02</c:v>
                </c:pt>
                <c:pt idx="32">
                  <c:v>242.5</c:v>
                </c:pt>
                <c:pt idx="33">
                  <c:v>246.5</c:v>
                </c:pt>
                <c:pt idx="34">
                  <c:v>241.99</c:v>
                </c:pt>
                <c:pt idx="35">
                  <c:v>243</c:v>
                </c:pt>
                <c:pt idx="36">
                  <c:v>244.23</c:v>
                </c:pt>
                <c:pt idx="37">
                  <c:v>245.75</c:v>
                </c:pt>
                <c:pt idx="38">
                  <c:v>246.99</c:v>
                </c:pt>
                <c:pt idx="39">
                  <c:v>246.29</c:v>
                </c:pt>
                <c:pt idx="40">
                  <c:v>246.21</c:v>
                </c:pt>
                <c:pt idx="41">
                  <c:v>246.89</c:v>
                </c:pt>
                <c:pt idx="42">
                  <c:v>246.5</c:v>
                </c:pt>
                <c:pt idx="43">
                  <c:v>245.71</c:v>
                </c:pt>
                <c:pt idx="44">
                  <c:v>246.88</c:v>
                </c:pt>
                <c:pt idx="45">
                  <c:v>244.99</c:v>
                </c:pt>
                <c:pt idx="46">
                  <c:v>246.99</c:v>
                </c:pt>
                <c:pt idx="47">
                  <c:v>248.29</c:v>
                </c:pt>
                <c:pt idx="48">
                  <c:v>249.98</c:v>
                </c:pt>
                <c:pt idx="49">
                  <c:v>248.87</c:v>
                </c:pt>
                <c:pt idx="50">
                  <c:v>248.99</c:v>
                </c:pt>
                <c:pt idx="51">
                  <c:v>249</c:v>
                </c:pt>
                <c:pt idx="52">
                  <c:v>249.8</c:v>
                </c:pt>
                <c:pt idx="53">
                  <c:v>248.99</c:v>
                </c:pt>
                <c:pt idx="54">
                  <c:v>248.89</c:v>
                </c:pt>
                <c:pt idx="55">
                  <c:v>245.9</c:v>
                </c:pt>
                <c:pt idx="56">
                  <c:v>245.38</c:v>
                </c:pt>
                <c:pt idx="57">
                  <c:v>251.1</c:v>
                </c:pt>
                <c:pt idx="58">
                  <c:v>243.98</c:v>
                </c:pt>
                <c:pt idx="59">
                  <c:v>242.99</c:v>
                </c:pt>
                <c:pt idx="60">
                  <c:v>248.85</c:v>
                </c:pt>
                <c:pt idx="61">
                  <c:v>245.4</c:v>
                </c:pt>
                <c:pt idx="62">
                  <c:v>246.1</c:v>
                </c:pt>
                <c:pt idx="63">
                  <c:v>247</c:v>
                </c:pt>
                <c:pt idx="64">
                  <c:v>248.69</c:v>
                </c:pt>
                <c:pt idx="65">
                  <c:v>254.35</c:v>
                </c:pt>
                <c:pt idx="66">
                  <c:v>249.48</c:v>
                </c:pt>
                <c:pt idx="67">
                  <c:v>249.48</c:v>
                </c:pt>
                <c:pt idx="68">
                  <c:v>250.6</c:v>
                </c:pt>
                <c:pt idx="69">
                  <c:v>250.17</c:v>
                </c:pt>
                <c:pt idx="70">
                  <c:v>250.95</c:v>
                </c:pt>
                <c:pt idx="71">
                  <c:v>252.58</c:v>
                </c:pt>
                <c:pt idx="72">
                  <c:v>254.69</c:v>
                </c:pt>
                <c:pt idx="73">
                  <c:v>253.1</c:v>
                </c:pt>
                <c:pt idx="74">
                  <c:v>249.99</c:v>
                </c:pt>
                <c:pt idx="75">
                  <c:v>246.99</c:v>
                </c:pt>
                <c:pt idx="76">
                  <c:v>252.9</c:v>
                </c:pt>
                <c:pt idx="77">
                  <c:v>245.7</c:v>
                </c:pt>
                <c:pt idx="78">
                  <c:v>247.9</c:v>
                </c:pt>
                <c:pt idx="79">
                  <c:v>249.99</c:v>
                </c:pt>
                <c:pt idx="80">
                  <c:v>249.75</c:v>
                </c:pt>
                <c:pt idx="81">
                  <c:v>249.95</c:v>
                </c:pt>
                <c:pt idx="82">
                  <c:v>250.88</c:v>
                </c:pt>
                <c:pt idx="83">
                  <c:v>251.4</c:v>
                </c:pt>
                <c:pt idx="84">
                  <c:v>252.99</c:v>
                </c:pt>
                <c:pt idx="85">
                  <c:v>251.3</c:v>
                </c:pt>
                <c:pt idx="86">
                  <c:v>252.58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245.67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248.5</c:v>
                </c:pt>
                <c:pt idx="96">
                  <c:v>249.99</c:v>
                </c:pt>
                <c:pt idx="97">
                  <c:v>255</c:v>
                </c:pt>
                <c:pt idx="98">
                  <c:v>250.25</c:v>
                </c:pt>
                <c:pt idx="99">
                  <c:v>250.99</c:v>
                </c:pt>
                <c:pt idx="100">
                  <c:v>254.74</c:v>
                </c:pt>
                <c:pt idx="101">
                  <c:v>255.71</c:v>
                </c:pt>
                <c:pt idx="102">
                  <c:v>256.76</c:v>
                </c:pt>
                <c:pt idx="103">
                  <c:v>255.58</c:v>
                </c:pt>
                <c:pt idx="104">
                  <c:v>253.98</c:v>
                </c:pt>
                <c:pt idx="105">
                  <c:v>253.85</c:v>
                </c:pt>
                <c:pt idx="106">
                  <c:v>252.12</c:v>
                </c:pt>
                <c:pt idx="107">
                  <c:v>265</c:v>
                </c:pt>
                <c:pt idx="108">
                  <c:v>260.27999999999997</c:v>
                </c:pt>
                <c:pt idx="109">
                  <c:v>254.35</c:v>
                </c:pt>
                <c:pt idx="110">
                  <c:v>254.1</c:v>
                </c:pt>
                <c:pt idx="111">
                  <c:v>258.81</c:v>
                </c:pt>
                <c:pt idx="112">
                  <c:v>259.62</c:v>
                </c:pt>
                <c:pt idx="113">
                  <c:v>259.62</c:v>
                </c:pt>
                <c:pt idx="114">
                  <c:v>261.99</c:v>
                </c:pt>
                <c:pt idx="115">
                  <c:v>260.74</c:v>
                </c:pt>
                <c:pt idx="116">
                  <c:v>261</c:v>
                </c:pt>
                <c:pt idx="117">
                  <c:v>262.5</c:v>
                </c:pt>
                <c:pt idx="118">
                  <c:v>262.68</c:v>
                </c:pt>
                <c:pt idx="119">
                  <c:v>262.35000000000002</c:v>
                </c:pt>
                <c:pt idx="120">
                  <c:v>263.99</c:v>
                </c:pt>
                <c:pt idx="121">
                  <c:v>261.94</c:v>
                </c:pt>
                <c:pt idx="122">
                  <c:v>263.89999999999998</c:v>
                </c:pt>
                <c:pt idx="123">
                  <c:v>265.25</c:v>
                </c:pt>
                <c:pt idx="124">
                  <c:v>267.44</c:v>
                </c:pt>
                <c:pt idx="125">
                  <c:v>268.5</c:v>
                </c:pt>
                <c:pt idx="126">
                  <c:v>269</c:v>
                </c:pt>
                <c:pt idx="127">
                  <c:v>271.99</c:v>
                </c:pt>
                <c:pt idx="128">
                  <c:v>271.38</c:v>
                </c:pt>
                <c:pt idx="129">
                  <c:v>271.7</c:v>
                </c:pt>
                <c:pt idx="130">
                  <c:v>271.99</c:v>
                </c:pt>
                <c:pt idx="131">
                  <c:v>271.45</c:v>
                </c:pt>
                <c:pt idx="132">
                  <c:v>271.49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273</c:v>
                </c:pt>
                <c:pt idx="136">
                  <c:v>273.88</c:v>
                </c:pt>
                <c:pt idx="137">
                  <c:v>274.14999999999998</c:v>
                </c:pt>
                <c:pt idx="138">
                  <c:v>275.82</c:v>
                </c:pt>
                <c:pt idx="139">
                  <c:v>276.48</c:v>
                </c:pt>
                <c:pt idx="140">
                  <c:v>273.99</c:v>
                </c:pt>
                <c:pt idx="141">
                  <c:v>273.5</c:v>
                </c:pt>
                <c:pt idx="142">
                  <c:v>272.77999999999997</c:v>
                </c:pt>
                <c:pt idx="143">
                  <c:v>272.3</c:v>
                </c:pt>
                <c:pt idx="144">
                  <c:v>276.25</c:v>
                </c:pt>
                <c:pt idx="145">
                  <c:v>278.2</c:v>
                </c:pt>
                <c:pt idx="146">
                  <c:v>277.95999999999998</c:v>
                </c:pt>
                <c:pt idx="147">
                  <c:v>278.08999999999997</c:v>
                </c:pt>
                <c:pt idx="148">
                  <c:v>279.11</c:v>
                </c:pt>
                <c:pt idx="149">
                  <c:v>277.27999999999997</c:v>
                </c:pt>
                <c:pt idx="150">
                  <c:v>273</c:v>
                </c:pt>
                <c:pt idx="151">
                  <c:v>272.94</c:v>
                </c:pt>
                <c:pt idx="152">
                  <c:v>271.44</c:v>
                </c:pt>
                <c:pt idx="153">
                  <c:v>271.18</c:v>
                </c:pt>
                <c:pt idx="154">
                  <c:v>272.33</c:v>
                </c:pt>
                <c:pt idx="155">
                  <c:v>272.8</c:v>
                </c:pt>
                <c:pt idx="156">
                  <c:v>271.95</c:v>
                </c:pt>
                <c:pt idx="157">
                  <c:v>270.5</c:v>
                </c:pt>
                <c:pt idx="158">
                  <c:v>274.14</c:v>
                </c:pt>
                <c:pt idx="159">
                  <c:v>275.48</c:v>
                </c:pt>
                <c:pt idx="160">
                  <c:v>276.25</c:v>
                </c:pt>
                <c:pt idx="161">
                  <c:v>276.33999999999997</c:v>
                </c:pt>
                <c:pt idx="162">
                  <c:v>277.49</c:v>
                </c:pt>
                <c:pt idx="163">
                  <c:v>277.14999999999998</c:v>
                </c:pt>
                <c:pt idx="164">
                  <c:v>279.11</c:v>
                </c:pt>
                <c:pt idx="165">
                  <c:v>279.35000000000002</c:v>
                </c:pt>
                <c:pt idx="166">
                  <c:v>280.02</c:v>
                </c:pt>
                <c:pt idx="167">
                  <c:v>280.60000000000002</c:v>
                </c:pt>
                <c:pt idx="168">
                  <c:v>281.75</c:v>
                </c:pt>
                <c:pt idx="169">
                  <c:v>283.99</c:v>
                </c:pt>
                <c:pt idx="170">
                  <c:v>282.2</c:v>
                </c:pt>
                <c:pt idx="171">
                  <c:v>281.5</c:v>
                </c:pt>
                <c:pt idx="172">
                  <c:v>282.35000000000002</c:v>
                </c:pt>
                <c:pt idx="173">
                  <c:v>280.58</c:v>
                </c:pt>
                <c:pt idx="174">
                  <c:v>278.44</c:v>
                </c:pt>
                <c:pt idx="175">
                  <c:v>279.95999999999998</c:v>
                </c:pt>
                <c:pt idx="176">
                  <c:v>279.79000000000002</c:v>
                </c:pt>
                <c:pt idx="177">
                  <c:v>283.2</c:v>
                </c:pt>
                <c:pt idx="178">
                  <c:v>283.75</c:v>
                </c:pt>
                <c:pt idx="179">
                  <c:v>284.14999999999998</c:v>
                </c:pt>
                <c:pt idx="180">
                  <c:v>284.10000000000002</c:v>
                </c:pt>
                <c:pt idx="181">
                  <c:v>284.52</c:v>
                </c:pt>
                <c:pt idx="182">
                  <c:v>285.7</c:v>
                </c:pt>
                <c:pt idx="183">
                  <c:v>287.7</c:v>
                </c:pt>
                <c:pt idx="184">
                  <c:v>290.10000000000002</c:v>
                </c:pt>
                <c:pt idx="185">
                  <c:v>289.88</c:v>
                </c:pt>
                <c:pt idx="186">
                  <c:v>290.43</c:v>
                </c:pt>
                <c:pt idx="187">
                  <c:v>291.91000000000003</c:v>
                </c:pt>
                <c:pt idx="188">
                  <c:v>292.5</c:v>
                </c:pt>
                <c:pt idx="189">
                  <c:v>293.99</c:v>
                </c:pt>
                <c:pt idx="190">
                  <c:v>289.32</c:v>
                </c:pt>
                <c:pt idx="191">
                  <c:v>286.97000000000003</c:v>
                </c:pt>
                <c:pt idx="192">
                  <c:v>284.51</c:v>
                </c:pt>
                <c:pt idx="193">
                  <c:v>281.58</c:v>
                </c:pt>
                <c:pt idx="194">
                  <c:v>279.85000000000002</c:v>
                </c:pt>
                <c:pt idx="195">
                  <c:v>281.99</c:v>
                </c:pt>
                <c:pt idx="196">
                  <c:v>280.99</c:v>
                </c:pt>
                <c:pt idx="197">
                  <c:v>287.7</c:v>
                </c:pt>
                <c:pt idx="198">
                  <c:v>280.99</c:v>
                </c:pt>
                <c:pt idx="199">
                  <c:v>282.08999999999997</c:v>
                </c:pt>
                <c:pt idx="200">
                  <c:v>281.99</c:v>
                </c:pt>
                <c:pt idx="201">
                  <c:v>279.35000000000002</c:v>
                </c:pt>
                <c:pt idx="202">
                  <c:v>278.99</c:v>
                </c:pt>
                <c:pt idx="203">
                  <c:v>279.99</c:v>
                </c:pt>
                <c:pt idx="204">
                  <c:v>277.73</c:v>
                </c:pt>
                <c:pt idx="205">
                  <c:v>274.94</c:v>
                </c:pt>
                <c:pt idx="206">
                  <c:v>273.77999999999997</c:v>
                </c:pt>
                <c:pt idx="207">
                  <c:v>275</c:v>
                </c:pt>
                <c:pt idx="208">
                  <c:v>273.73</c:v>
                </c:pt>
                <c:pt idx="209">
                  <c:v>273.8</c:v>
                </c:pt>
                <c:pt idx="210">
                  <c:v>273.98</c:v>
                </c:pt>
                <c:pt idx="211">
                  <c:v>273.99</c:v>
                </c:pt>
                <c:pt idx="212">
                  <c:v>273.5</c:v>
                </c:pt>
                <c:pt idx="213">
                  <c:v>273.99</c:v>
                </c:pt>
                <c:pt idx="214">
                  <c:v>271</c:v>
                </c:pt>
                <c:pt idx="215">
                  <c:v>274.39999999999998</c:v>
                </c:pt>
                <c:pt idx="216">
                  <c:v>274.39</c:v>
                </c:pt>
                <c:pt idx="217">
                  <c:v>271.48</c:v>
                </c:pt>
                <c:pt idx="218">
                  <c:v>272.98</c:v>
                </c:pt>
                <c:pt idx="219">
                  <c:v>272.99</c:v>
                </c:pt>
                <c:pt idx="220">
                  <c:v>268.99</c:v>
                </c:pt>
                <c:pt idx="221">
                  <c:v>265.64999999999998</c:v>
                </c:pt>
                <c:pt idx="222">
                  <c:v>265.08</c:v>
                </c:pt>
                <c:pt idx="223">
                  <c:v>265.99</c:v>
                </c:pt>
                <c:pt idx="224">
                  <c:v>264.95</c:v>
                </c:pt>
                <c:pt idx="225">
                  <c:v>267.33999999999997</c:v>
                </c:pt>
                <c:pt idx="226">
                  <c:v>271.8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270.56</c:v>
                </c:pt>
                <c:pt idx="231">
                  <c:v>271.99</c:v>
                </c:pt>
                <c:pt idx="232">
                  <c:v>273.2</c:v>
                </c:pt>
                <c:pt idx="233">
                  <c:v>274.10000000000002</c:v>
                </c:pt>
                <c:pt idx="234">
                  <c:v>277.52999999999997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276.24</c:v>
                </c:pt>
                <c:pt idx="240">
                  <c:v>276.39</c:v>
                </c:pt>
                <c:pt idx="241">
                  <c:v>276.89</c:v>
                </c:pt>
                <c:pt idx="242">
                  <c:v>275.89</c:v>
                </c:pt>
                <c:pt idx="243">
                  <c:v>272.99</c:v>
                </c:pt>
                <c:pt idx="244">
                  <c:v>276.42</c:v>
                </c:pt>
                <c:pt idx="245">
                  <c:v>269.32</c:v>
                </c:pt>
                <c:pt idx="246">
                  <c:v>269</c:v>
                </c:pt>
                <c:pt idx="247">
                  <c:v>266.88</c:v>
                </c:pt>
                <c:pt idx="248">
                  <c:v>269.85000000000002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3-4E2D-961D-DB2D446A54FD}"/>
            </c:ext>
          </c:extLst>
        </c:ser>
        <c:ser>
          <c:idx val="2"/>
          <c:order val="2"/>
          <c:tx>
            <c:strRef>
              <c:f>Sheet11!$D$3</c:f>
              <c:strCache>
                <c:ptCount val="1"/>
                <c:pt idx="0">
                  <c:v>Sum of OPEN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Sheet11!$D$4:$D$253</c:f>
              <c:numCache>
                <c:formatCode>"₹"\ #,##0.00</c:formatCode>
                <c:ptCount val="249"/>
                <c:pt idx="0">
                  <c:v>239.7</c:v>
                </c:pt>
                <c:pt idx="1">
                  <c:v>240</c:v>
                </c:pt>
                <c:pt idx="2">
                  <c:v>247.35</c:v>
                </c:pt>
                <c:pt idx="3">
                  <c:v>240.99</c:v>
                </c:pt>
                <c:pt idx="4">
                  <c:v>241</c:v>
                </c:pt>
                <c:pt idx="5">
                  <c:v>240</c:v>
                </c:pt>
                <c:pt idx="6">
                  <c:v>237.7</c:v>
                </c:pt>
                <c:pt idx="7">
                  <c:v>239.8</c:v>
                </c:pt>
                <c:pt idx="8">
                  <c:v>242</c:v>
                </c:pt>
                <c:pt idx="9">
                  <c:v>239.99</c:v>
                </c:pt>
                <c:pt idx="10">
                  <c:v>238.99</c:v>
                </c:pt>
                <c:pt idx="11">
                  <c:v>239.7</c:v>
                </c:pt>
                <c:pt idx="12">
                  <c:v>239.01</c:v>
                </c:pt>
                <c:pt idx="13">
                  <c:v>241.73</c:v>
                </c:pt>
                <c:pt idx="14">
                  <c:v>244.6</c:v>
                </c:pt>
                <c:pt idx="15">
                  <c:v>240.99</c:v>
                </c:pt>
                <c:pt idx="16">
                  <c:v>237.99</c:v>
                </c:pt>
                <c:pt idx="17">
                  <c:v>239.99</c:v>
                </c:pt>
                <c:pt idx="18">
                  <c:v>246.3</c:v>
                </c:pt>
                <c:pt idx="19">
                  <c:v>241.9</c:v>
                </c:pt>
                <c:pt idx="20">
                  <c:v>235.68</c:v>
                </c:pt>
                <c:pt idx="21">
                  <c:v>238</c:v>
                </c:pt>
                <c:pt idx="22">
                  <c:v>238</c:v>
                </c:pt>
                <c:pt idx="23">
                  <c:v>241.99</c:v>
                </c:pt>
                <c:pt idx="24">
                  <c:v>238.78</c:v>
                </c:pt>
                <c:pt idx="25">
                  <c:v>241.99</c:v>
                </c:pt>
                <c:pt idx="26">
                  <c:v>243.4</c:v>
                </c:pt>
                <c:pt idx="27">
                  <c:v>248.55</c:v>
                </c:pt>
                <c:pt idx="28">
                  <c:v>247.45</c:v>
                </c:pt>
                <c:pt idx="29">
                  <c:v>249.25</c:v>
                </c:pt>
                <c:pt idx="30">
                  <c:v>242.35</c:v>
                </c:pt>
                <c:pt idx="31">
                  <c:v>240.9</c:v>
                </c:pt>
                <c:pt idx="32">
                  <c:v>241</c:v>
                </c:pt>
                <c:pt idx="33">
                  <c:v>246.5</c:v>
                </c:pt>
                <c:pt idx="34">
                  <c:v>239.9</c:v>
                </c:pt>
                <c:pt idx="35">
                  <c:v>242.99</c:v>
                </c:pt>
                <c:pt idx="36">
                  <c:v>244</c:v>
                </c:pt>
                <c:pt idx="37">
                  <c:v>244.5</c:v>
                </c:pt>
                <c:pt idx="38">
                  <c:v>246.99</c:v>
                </c:pt>
                <c:pt idx="39">
                  <c:v>246</c:v>
                </c:pt>
                <c:pt idx="40">
                  <c:v>244.5</c:v>
                </c:pt>
                <c:pt idx="41">
                  <c:v>246.89</c:v>
                </c:pt>
                <c:pt idx="42">
                  <c:v>245.5</c:v>
                </c:pt>
                <c:pt idx="43">
                  <c:v>245</c:v>
                </c:pt>
                <c:pt idx="44">
                  <c:v>242.3</c:v>
                </c:pt>
                <c:pt idx="45">
                  <c:v>244.99</c:v>
                </c:pt>
                <c:pt idx="46">
                  <c:v>244.58</c:v>
                </c:pt>
                <c:pt idx="47">
                  <c:v>247.4</c:v>
                </c:pt>
                <c:pt idx="48">
                  <c:v>248.99</c:v>
                </c:pt>
                <c:pt idx="49">
                  <c:v>248.87</c:v>
                </c:pt>
                <c:pt idx="50">
                  <c:v>248.99</c:v>
                </c:pt>
                <c:pt idx="51">
                  <c:v>248.7</c:v>
                </c:pt>
                <c:pt idx="52">
                  <c:v>248.67</c:v>
                </c:pt>
                <c:pt idx="53">
                  <c:v>248.99</c:v>
                </c:pt>
                <c:pt idx="54">
                  <c:v>248.89</c:v>
                </c:pt>
                <c:pt idx="55">
                  <c:v>244.38</c:v>
                </c:pt>
                <c:pt idx="56">
                  <c:v>244.9</c:v>
                </c:pt>
                <c:pt idx="57">
                  <c:v>251.1</c:v>
                </c:pt>
                <c:pt idx="58">
                  <c:v>243.97</c:v>
                </c:pt>
                <c:pt idx="59">
                  <c:v>242.99</c:v>
                </c:pt>
                <c:pt idx="60">
                  <c:v>243.8</c:v>
                </c:pt>
                <c:pt idx="61">
                  <c:v>244.78</c:v>
                </c:pt>
                <c:pt idx="62">
                  <c:v>243.25</c:v>
                </c:pt>
                <c:pt idx="63">
                  <c:v>247</c:v>
                </c:pt>
                <c:pt idx="64">
                  <c:v>246.1</c:v>
                </c:pt>
                <c:pt idx="65">
                  <c:v>254.35</c:v>
                </c:pt>
                <c:pt idx="66">
                  <c:v>248.97</c:v>
                </c:pt>
                <c:pt idx="67">
                  <c:v>248.99</c:v>
                </c:pt>
                <c:pt idx="68">
                  <c:v>249.59</c:v>
                </c:pt>
                <c:pt idx="69">
                  <c:v>248.11</c:v>
                </c:pt>
                <c:pt idx="70">
                  <c:v>250.47</c:v>
                </c:pt>
                <c:pt idx="71">
                  <c:v>251.8</c:v>
                </c:pt>
                <c:pt idx="72">
                  <c:v>254.69</c:v>
                </c:pt>
                <c:pt idx="73">
                  <c:v>251.99</c:v>
                </c:pt>
                <c:pt idx="74">
                  <c:v>249.48</c:v>
                </c:pt>
                <c:pt idx="75">
                  <c:v>246.99</c:v>
                </c:pt>
                <c:pt idx="76">
                  <c:v>252.9</c:v>
                </c:pt>
                <c:pt idx="77">
                  <c:v>243.48</c:v>
                </c:pt>
                <c:pt idx="78">
                  <c:v>246.09</c:v>
                </c:pt>
                <c:pt idx="79">
                  <c:v>249.99</c:v>
                </c:pt>
                <c:pt idx="80">
                  <c:v>249.75</c:v>
                </c:pt>
                <c:pt idx="81">
                  <c:v>248.99</c:v>
                </c:pt>
                <c:pt idx="82">
                  <c:v>248.58</c:v>
                </c:pt>
                <c:pt idx="83">
                  <c:v>246.3</c:v>
                </c:pt>
                <c:pt idx="84">
                  <c:v>252.99</c:v>
                </c:pt>
                <c:pt idx="85">
                  <c:v>250.99</c:v>
                </c:pt>
                <c:pt idx="86">
                  <c:v>252.57</c:v>
                </c:pt>
                <c:pt idx="87">
                  <c:v>250.99</c:v>
                </c:pt>
                <c:pt idx="88">
                  <c:v>253.89</c:v>
                </c:pt>
                <c:pt idx="89">
                  <c:v>249.89</c:v>
                </c:pt>
                <c:pt idx="90">
                  <c:v>247.87</c:v>
                </c:pt>
                <c:pt idx="91">
                  <c:v>244.01</c:v>
                </c:pt>
                <c:pt idx="92">
                  <c:v>252.3</c:v>
                </c:pt>
                <c:pt idx="93">
                  <c:v>249.89</c:v>
                </c:pt>
                <c:pt idx="94">
                  <c:v>249.59</c:v>
                </c:pt>
                <c:pt idx="95">
                  <c:v>247.99</c:v>
                </c:pt>
                <c:pt idx="96">
                  <c:v>249.99</c:v>
                </c:pt>
                <c:pt idx="97">
                  <c:v>250.99</c:v>
                </c:pt>
                <c:pt idx="98">
                  <c:v>247.48</c:v>
                </c:pt>
                <c:pt idx="99">
                  <c:v>250.99</c:v>
                </c:pt>
                <c:pt idx="100">
                  <c:v>251.99</c:v>
                </c:pt>
                <c:pt idx="101">
                  <c:v>254.67</c:v>
                </c:pt>
                <c:pt idx="102">
                  <c:v>254.18</c:v>
                </c:pt>
                <c:pt idx="103">
                  <c:v>255.57</c:v>
                </c:pt>
                <c:pt idx="104">
                  <c:v>253.88</c:v>
                </c:pt>
                <c:pt idx="105">
                  <c:v>253.85</c:v>
                </c:pt>
                <c:pt idx="106">
                  <c:v>251.67</c:v>
                </c:pt>
                <c:pt idx="107">
                  <c:v>258.7</c:v>
                </c:pt>
                <c:pt idx="108">
                  <c:v>259.87</c:v>
                </c:pt>
                <c:pt idx="109">
                  <c:v>253.99</c:v>
                </c:pt>
                <c:pt idx="110">
                  <c:v>252.99</c:v>
                </c:pt>
                <c:pt idx="111">
                  <c:v>253.88</c:v>
                </c:pt>
                <c:pt idx="112">
                  <c:v>259.45</c:v>
                </c:pt>
                <c:pt idx="113">
                  <c:v>258.35000000000002</c:v>
                </c:pt>
                <c:pt idx="114">
                  <c:v>261.99</c:v>
                </c:pt>
                <c:pt idx="115">
                  <c:v>260</c:v>
                </c:pt>
                <c:pt idx="116">
                  <c:v>260.64999999999998</c:v>
                </c:pt>
                <c:pt idx="117">
                  <c:v>260.68</c:v>
                </c:pt>
                <c:pt idx="118">
                  <c:v>262.5</c:v>
                </c:pt>
                <c:pt idx="119">
                  <c:v>261.95</c:v>
                </c:pt>
                <c:pt idx="120">
                  <c:v>263.99</c:v>
                </c:pt>
                <c:pt idx="121">
                  <c:v>260.49</c:v>
                </c:pt>
                <c:pt idx="122">
                  <c:v>262.35000000000002</c:v>
                </c:pt>
                <c:pt idx="123">
                  <c:v>264.77999999999997</c:v>
                </c:pt>
                <c:pt idx="124">
                  <c:v>264.76</c:v>
                </c:pt>
                <c:pt idx="125">
                  <c:v>267.88</c:v>
                </c:pt>
                <c:pt idx="126">
                  <c:v>267.99</c:v>
                </c:pt>
                <c:pt idx="127">
                  <c:v>271.99</c:v>
                </c:pt>
                <c:pt idx="128">
                  <c:v>269.38</c:v>
                </c:pt>
                <c:pt idx="129">
                  <c:v>271.49</c:v>
                </c:pt>
                <c:pt idx="130">
                  <c:v>271.99</c:v>
                </c:pt>
                <c:pt idx="131">
                  <c:v>270.12</c:v>
                </c:pt>
                <c:pt idx="132">
                  <c:v>270.19</c:v>
                </c:pt>
                <c:pt idx="133">
                  <c:v>272.27999999999997</c:v>
                </c:pt>
                <c:pt idx="134">
                  <c:v>274.99</c:v>
                </c:pt>
                <c:pt idx="135">
                  <c:v>271.58999999999997</c:v>
                </c:pt>
                <c:pt idx="136">
                  <c:v>271.5</c:v>
                </c:pt>
                <c:pt idx="137">
                  <c:v>273.19</c:v>
                </c:pt>
                <c:pt idx="138">
                  <c:v>274.99</c:v>
                </c:pt>
                <c:pt idx="139">
                  <c:v>276.48</c:v>
                </c:pt>
                <c:pt idx="140">
                  <c:v>273.3</c:v>
                </c:pt>
                <c:pt idx="141">
                  <c:v>272.75</c:v>
                </c:pt>
                <c:pt idx="142">
                  <c:v>272.77</c:v>
                </c:pt>
                <c:pt idx="143">
                  <c:v>270.77999999999997</c:v>
                </c:pt>
                <c:pt idx="144">
                  <c:v>272.3</c:v>
                </c:pt>
                <c:pt idx="145">
                  <c:v>276.89999999999998</c:v>
                </c:pt>
                <c:pt idx="146">
                  <c:v>268.39999999999998</c:v>
                </c:pt>
                <c:pt idx="147">
                  <c:v>277.2</c:v>
                </c:pt>
                <c:pt idx="148">
                  <c:v>273.01</c:v>
                </c:pt>
                <c:pt idx="149">
                  <c:v>276.67</c:v>
                </c:pt>
                <c:pt idx="150">
                  <c:v>272.99</c:v>
                </c:pt>
                <c:pt idx="151">
                  <c:v>271.88</c:v>
                </c:pt>
                <c:pt idx="152">
                  <c:v>269.5</c:v>
                </c:pt>
                <c:pt idx="153">
                  <c:v>270.75</c:v>
                </c:pt>
                <c:pt idx="154">
                  <c:v>271.5</c:v>
                </c:pt>
                <c:pt idx="155">
                  <c:v>271.77</c:v>
                </c:pt>
                <c:pt idx="156">
                  <c:v>271.87</c:v>
                </c:pt>
                <c:pt idx="157">
                  <c:v>269.95</c:v>
                </c:pt>
                <c:pt idx="158">
                  <c:v>271.77999999999997</c:v>
                </c:pt>
                <c:pt idx="159">
                  <c:v>274.39</c:v>
                </c:pt>
                <c:pt idx="160">
                  <c:v>274.95</c:v>
                </c:pt>
                <c:pt idx="161">
                  <c:v>275.95</c:v>
                </c:pt>
                <c:pt idx="162">
                  <c:v>276.99</c:v>
                </c:pt>
                <c:pt idx="163">
                  <c:v>275.77999999999997</c:v>
                </c:pt>
                <c:pt idx="164">
                  <c:v>278</c:v>
                </c:pt>
                <c:pt idx="165">
                  <c:v>279.14999999999998</c:v>
                </c:pt>
                <c:pt idx="166">
                  <c:v>278.39</c:v>
                </c:pt>
                <c:pt idx="167">
                  <c:v>280.60000000000002</c:v>
                </c:pt>
                <c:pt idx="168">
                  <c:v>281.37</c:v>
                </c:pt>
                <c:pt idx="169">
                  <c:v>280.01</c:v>
                </c:pt>
                <c:pt idx="170">
                  <c:v>281.73</c:v>
                </c:pt>
                <c:pt idx="171">
                  <c:v>281.39999999999998</c:v>
                </c:pt>
                <c:pt idx="172">
                  <c:v>282</c:v>
                </c:pt>
                <c:pt idx="173">
                  <c:v>280.27999999999997</c:v>
                </c:pt>
                <c:pt idx="174">
                  <c:v>277.88</c:v>
                </c:pt>
                <c:pt idx="175">
                  <c:v>278.35000000000002</c:v>
                </c:pt>
                <c:pt idx="176">
                  <c:v>279.58</c:v>
                </c:pt>
                <c:pt idx="177">
                  <c:v>278.48</c:v>
                </c:pt>
                <c:pt idx="178">
                  <c:v>283.64999999999998</c:v>
                </c:pt>
                <c:pt idx="179">
                  <c:v>283.5</c:v>
                </c:pt>
                <c:pt idx="180">
                  <c:v>283.47000000000003</c:v>
                </c:pt>
                <c:pt idx="181">
                  <c:v>284.27999999999997</c:v>
                </c:pt>
                <c:pt idx="182">
                  <c:v>283.38</c:v>
                </c:pt>
                <c:pt idx="183">
                  <c:v>284.35000000000002</c:v>
                </c:pt>
                <c:pt idx="184">
                  <c:v>288.06</c:v>
                </c:pt>
                <c:pt idx="185">
                  <c:v>289.77</c:v>
                </c:pt>
                <c:pt idx="186">
                  <c:v>289.38</c:v>
                </c:pt>
                <c:pt idx="187">
                  <c:v>290.39</c:v>
                </c:pt>
                <c:pt idx="188">
                  <c:v>291.95</c:v>
                </c:pt>
                <c:pt idx="189">
                  <c:v>283.2</c:v>
                </c:pt>
                <c:pt idx="190">
                  <c:v>288.77999999999997</c:v>
                </c:pt>
                <c:pt idx="191">
                  <c:v>286.48</c:v>
                </c:pt>
                <c:pt idx="192">
                  <c:v>283.19</c:v>
                </c:pt>
                <c:pt idx="193">
                  <c:v>281.45</c:v>
                </c:pt>
                <c:pt idx="194">
                  <c:v>278.99</c:v>
                </c:pt>
                <c:pt idx="195">
                  <c:v>281.99</c:v>
                </c:pt>
                <c:pt idx="196">
                  <c:v>280.99</c:v>
                </c:pt>
                <c:pt idx="197">
                  <c:v>282</c:v>
                </c:pt>
                <c:pt idx="198">
                  <c:v>280.99</c:v>
                </c:pt>
                <c:pt idx="199">
                  <c:v>282</c:v>
                </c:pt>
                <c:pt idx="200">
                  <c:v>281.99</c:v>
                </c:pt>
                <c:pt idx="201">
                  <c:v>279.24</c:v>
                </c:pt>
                <c:pt idx="202">
                  <c:v>278.99</c:v>
                </c:pt>
                <c:pt idx="203">
                  <c:v>279.99</c:v>
                </c:pt>
                <c:pt idx="204">
                  <c:v>276.27999999999997</c:v>
                </c:pt>
                <c:pt idx="205">
                  <c:v>274.05</c:v>
                </c:pt>
                <c:pt idx="206">
                  <c:v>273.77999999999997</c:v>
                </c:pt>
                <c:pt idx="207">
                  <c:v>271.8</c:v>
                </c:pt>
                <c:pt idx="208">
                  <c:v>272.99</c:v>
                </c:pt>
                <c:pt idx="209">
                  <c:v>272.7</c:v>
                </c:pt>
                <c:pt idx="210">
                  <c:v>273.98</c:v>
                </c:pt>
                <c:pt idx="211">
                  <c:v>273.99</c:v>
                </c:pt>
                <c:pt idx="212">
                  <c:v>271.99</c:v>
                </c:pt>
                <c:pt idx="213">
                  <c:v>273.99</c:v>
                </c:pt>
                <c:pt idx="214">
                  <c:v>268.68</c:v>
                </c:pt>
                <c:pt idx="215">
                  <c:v>272.18</c:v>
                </c:pt>
                <c:pt idx="216">
                  <c:v>274</c:v>
                </c:pt>
                <c:pt idx="217">
                  <c:v>271.18</c:v>
                </c:pt>
                <c:pt idx="218">
                  <c:v>272.98</c:v>
                </c:pt>
                <c:pt idx="219">
                  <c:v>272.98</c:v>
                </c:pt>
                <c:pt idx="220">
                  <c:v>268.98</c:v>
                </c:pt>
                <c:pt idx="221">
                  <c:v>265.64999999999998</c:v>
                </c:pt>
                <c:pt idx="222">
                  <c:v>264.99</c:v>
                </c:pt>
                <c:pt idx="223">
                  <c:v>264.99</c:v>
                </c:pt>
                <c:pt idx="224">
                  <c:v>264.95</c:v>
                </c:pt>
                <c:pt idx="225">
                  <c:v>262.99</c:v>
                </c:pt>
                <c:pt idx="226">
                  <c:v>270.99</c:v>
                </c:pt>
                <c:pt idx="227">
                  <c:v>273.99</c:v>
                </c:pt>
                <c:pt idx="228">
                  <c:v>272.99</c:v>
                </c:pt>
                <c:pt idx="229">
                  <c:v>273.99</c:v>
                </c:pt>
                <c:pt idx="230">
                  <c:v>269.99</c:v>
                </c:pt>
                <c:pt idx="231">
                  <c:v>271.99</c:v>
                </c:pt>
                <c:pt idx="232">
                  <c:v>271.98</c:v>
                </c:pt>
                <c:pt idx="233">
                  <c:v>273.94</c:v>
                </c:pt>
                <c:pt idx="234">
                  <c:v>273.45</c:v>
                </c:pt>
                <c:pt idx="235">
                  <c:v>277.99</c:v>
                </c:pt>
                <c:pt idx="236">
                  <c:v>276.99</c:v>
                </c:pt>
                <c:pt idx="237">
                  <c:v>276.77999999999997</c:v>
                </c:pt>
                <c:pt idx="238">
                  <c:v>275.99</c:v>
                </c:pt>
                <c:pt idx="239">
                  <c:v>275.99</c:v>
                </c:pt>
                <c:pt idx="240">
                  <c:v>274.88</c:v>
                </c:pt>
                <c:pt idx="241">
                  <c:v>276.89</c:v>
                </c:pt>
                <c:pt idx="242">
                  <c:v>275.89</c:v>
                </c:pt>
                <c:pt idx="243">
                  <c:v>271.61</c:v>
                </c:pt>
                <c:pt idx="244">
                  <c:v>269.99</c:v>
                </c:pt>
                <c:pt idx="245">
                  <c:v>267.11</c:v>
                </c:pt>
                <c:pt idx="246">
                  <c:v>266.99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73-4E2D-961D-DB2D446A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873887"/>
        <c:axId val="458870047"/>
      </c:barChart>
      <c:lineChart>
        <c:grouping val="standard"/>
        <c:varyColors val="0"/>
        <c:ser>
          <c:idx val="1"/>
          <c:order val="1"/>
          <c:tx>
            <c:strRef>
              <c:f>Sheet11!$C$3</c:f>
              <c:strCache>
                <c:ptCount val="1"/>
                <c:pt idx="0">
                  <c:v>Sum of close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Sheet11!$C$4:$C$253</c:f>
              <c:numCache>
                <c:formatCode>"₹"\ #,##0.00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3-4E2D-961D-DB2D446A54FD}"/>
            </c:ext>
          </c:extLst>
        </c:ser>
        <c:ser>
          <c:idx val="3"/>
          <c:order val="3"/>
          <c:tx>
            <c:strRef>
              <c:f>Sheet11!$E$3</c:f>
              <c:strCache>
                <c:ptCount val="1"/>
                <c:pt idx="0">
                  <c:v>Sum of LOW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Sheet11!$A$4:$A$253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Sheet11!$E$4:$E$253</c:f>
              <c:numCache>
                <c:formatCode>"₹"\ #,##0.00</c:formatCode>
                <c:ptCount val="249"/>
                <c:pt idx="0">
                  <c:v>236.18</c:v>
                </c:pt>
                <c:pt idx="1">
                  <c:v>238.88</c:v>
                </c:pt>
                <c:pt idx="2">
                  <c:v>238</c:v>
                </c:pt>
                <c:pt idx="3">
                  <c:v>238.01</c:v>
                </c:pt>
                <c:pt idx="4">
                  <c:v>238</c:v>
                </c:pt>
                <c:pt idx="5">
                  <c:v>237.5</c:v>
                </c:pt>
                <c:pt idx="6">
                  <c:v>237.19</c:v>
                </c:pt>
                <c:pt idx="7">
                  <c:v>238.01</c:v>
                </c:pt>
                <c:pt idx="8">
                  <c:v>237.5</c:v>
                </c:pt>
                <c:pt idx="9">
                  <c:v>237.5</c:v>
                </c:pt>
                <c:pt idx="10">
                  <c:v>236.76</c:v>
                </c:pt>
                <c:pt idx="11">
                  <c:v>238.01</c:v>
                </c:pt>
                <c:pt idx="12">
                  <c:v>239.01</c:v>
                </c:pt>
                <c:pt idx="13">
                  <c:v>241.73</c:v>
                </c:pt>
                <c:pt idx="14">
                  <c:v>242.41</c:v>
                </c:pt>
                <c:pt idx="15">
                  <c:v>238.1</c:v>
                </c:pt>
                <c:pt idx="16">
                  <c:v>233.3</c:v>
                </c:pt>
                <c:pt idx="17">
                  <c:v>237.75</c:v>
                </c:pt>
                <c:pt idx="18">
                  <c:v>238.5</c:v>
                </c:pt>
                <c:pt idx="19">
                  <c:v>234.5</c:v>
                </c:pt>
                <c:pt idx="20">
                  <c:v>233.5</c:v>
                </c:pt>
                <c:pt idx="21">
                  <c:v>235.1</c:v>
                </c:pt>
                <c:pt idx="22">
                  <c:v>236.15</c:v>
                </c:pt>
                <c:pt idx="23">
                  <c:v>237.95</c:v>
                </c:pt>
                <c:pt idx="24">
                  <c:v>237.5</c:v>
                </c:pt>
                <c:pt idx="25">
                  <c:v>239.48</c:v>
                </c:pt>
                <c:pt idx="26">
                  <c:v>240.01</c:v>
                </c:pt>
                <c:pt idx="27">
                  <c:v>239.9</c:v>
                </c:pt>
                <c:pt idx="28">
                  <c:v>237.65</c:v>
                </c:pt>
                <c:pt idx="29">
                  <c:v>234.75</c:v>
                </c:pt>
                <c:pt idx="30">
                  <c:v>239.9</c:v>
                </c:pt>
                <c:pt idx="31">
                  <c:v>239</c:v>
                </c:pt>
                <c:pt idx="32">
                  <c:v>238.97</c:v>
                </c:pt>
                <c:pt idx="33">
                  <c:v>238.7</c:v>
                </c:pt>
                <c:pt idx="34">
                  <c:v>237.55</c:v>
                </c:pt>
                <c:pt idx="35">
                  <c:v>241.2</c:v>
                </c:pt>
                <c:pt idx="36">
                  <c:v>242.58</c:v>
                </c:pt>
                <c:pt idx="37">
                  <c:v>243.58</c:v>
                </c:pt>
                <c:pt idx="38">
                  <c:v>243.01</c:v>
                </c:pt>
                <c:pt idx="39">
                  <c:v>243.5</c:v>
                </c:pt>
                <c:pt idx="40">
                  <c:v>242.45</c:v>
                </c:pt>
                <c:pt idx="41">
                  <c:v>245.16</c:v>
                </c:pt>
                <c:pt idx="42">
                  <c:v>244.02</c:v>
                </c:pt>
                <c:pt idx="43">
                  <c:v>244</c:v>
                </c:pt>
                <c:pt idx="44">
                  <c:v>242.3</c:v>
                </c:pt>
                <c:pt idx="45">
                  <c:v>241.01</c:v>
                </c:pt>
                <c:pt idx="46">
                  <c:v>243.05</c:v>
                </c:pt>
                <c:pt idx="47">
                  <c:v>246.56</c:v>
                </c:pt>
                <c:pt idx="48">
                  <c:v>247.08</c:v>
                </c:pt>
                <c:pt idx="49">
                  <c:v>246.71</c:v>
                </c:pt>
                <c:pt idx="50">
                  <c:v>246.1</c:v>
                </c:pt>
                <c:pt idx="51">
                  <c:v>248.13</c:v>
                </c:pt>
                <c:pt idx="52">
                  <c:v>247.02</c:v>
                </c:pt>
                <c:pt idx="53">
                  <c:v>246.01</c:v>
                </c:pt>
                <c:pt idx="54">
                  <c:v>242.75</c:v>
                </c:pt>
                <c:pt idx="55">
                  <c:v>242.28</c:v>
                </c:pt>
                <c:pt idx="56">
                  <c:v>242.66</c:v>
                </c:pt>
                <c:pt idx="57">
                  <c:v>242.58</c:v>
                </c:pt>
                <c:pt idx="58">
                  <c:v>241.37</c:v>
                </c:pt>
                <c:pt idx="59">
                  <c:v>240.54</c:v>
                </c:pt>
                <c:pt idx="60">
                  <c:v>242.18</c:v>
                </c:pt>
                <c:pt idx="61">
                  <c:v>242.5</c:v>
                </c:pt>
                <c:pt idx="62">
                  <c:v>241.75</c:v>
                </c:pt>
                <c:pt idx="63">
                  <c:v>240.75</c:v>
                </c:pt>
                <c:pt idx="64">
                  <c:v>243.88</c:v>
                </c:pt>
                <c:pt idx="65">
                  <c:v>246.48</c:v>
                </c:pt>
                <c:pt idx="66">
                  <c:v>246.65</c:v>
                </c:pt>
                <c:pt idx="67">
                  <c:v>246.18</c:v>
                </c:pt>
                <c:pt idx="68">
                  <c:v>247.23</c:v>
                </c:pt>
                <c:pt idx="69">
                  <c:v>248.1</c:v>
                </c:pt>
                <c:pt idx="70">
                  <c:v>248.18</c:v>
                </c:pt>
                <c:pt idx="71">
                  <c:v>250.38</c:v>
                </c:pt>
                <c:pt idx="72">
                  <c:v>246.2</c:v>
                </c:pt>
                <c:pt idx="73">
                  <c:v>249.21</c:v>
                </c:pt>
                <c:pt idx="74">
                  <c:v>245.99</c:v>
                </c:pt>
                <c:pt idx="75">
                  <c:v>244.65</c:v>
                </c:pt>
                <c:pt idx="76">
                  <c:v>243.35</c:v>
                </c:pt>
                <c:pt idx="77">
                  <c:v>241.31</c:v>
                </c:pt>
                <c:pt idx="78">
                  <c:v>245.68</c:v>
                </c:pt>
                <c:pt idx="79">
                  <c:v>246.5</c:v>
                </c:pt>
                <c:pt idx="80">
                  <c:v>247.52</c:v>
                </c:pt>
                <c:pt idx="81">
                  <c:v>246.28</c:v>
                </c:pt>
                <c:pt idx="82">
                  <c:v>248.05</c:v>
                </c:pt>
                <c:pt idx="83">
                  <c:v>246.3</c:v>
                </c:pt>
                <c:pt idx="84">
                  <c:v>247.01</c:v>
                </c:pt>
                <c:pt idx="85">
                  <c:v>249.05</c:v>
                </c:pt>
                <c:pt idx="86">
                  <c:v>247.66</c:v>
                </c:pt>
                <c:pt idx="87">
                  <c:v>248</c:v>
                </c:pt>
                <c:pt idx="88">
                  <c:v>245.25</c:v>
                </c:pt>
                <c:pt idx="89">
                  <c:v>245.12</c:v>
                </c:pt>
                <c:pt idx="90">
                  <c:v>243.2</c:v>
                </c:pt>
                <c:pt idx="91">
                  <c:v>243.08</c:v>
                </c:pt>
                <c:pt idx="92">
                  <c:v>242.27</c:v>
                </c:pt>
                <c:pt idx="93">
                  <c:v>243.7</c:v>
                </c:pt>
                <c:pt idx="94">
                  <c:v>245</c:v>
                </c:pt>
                <c:pt idx="95">
                  <c:v>244.91</c:v>
                </c:pt>
                <c:pt idx="96">
                  <c:v>247.01</c:v>
                </c:pt>
                <c:pt idx="97">
                  <c:v>248.01</c:v>
                </c:pt>
                <c:pt idx="98">
                  <c:v>247.48</c:v>
                </c:pt>
                <c:pt idx="99">
                  <c:v>249.29</c:v>
                </c:pt>
                <c:pt idx="100">
                  <c:v>249.55</c:v>
                </c:pt>
                <c:pt idx="101">
                  <c:v>253.08</c:v>
                </c:pt>
                <c:pt idx="102">
                  <c:v>254.01</c:v>
                </c:pt>
                <c:pt idx="103">
                  <c:v>254</c:v>
                </c:pt>
                <c:pt idx="104">
                  <c:v>252.1</c:v>
                </c:pt>
                <c:pt idx="105">
                  <c:v>249.51</c:v>
                </c:pt>
                <c:pt idx="106">
                  <c:v>250</c:v>
                </c:pt>
                <c:pt idx="107">
                  <c:v>252.3</c:v>
                </c:pt>
                <c:pt idx="108">
                  <c:v>246.5</c:v>
                </c:pt>
                <c:pt idx="109">
                  <c:v>242.13</c:v>
                </c:pt>
                <c:pt idx="110">
                  <c:v>250.01</c:v>
                </c:pt>
                <c:pt idx="111">
                  <c:v>252.19</c:v>
                </c:pt>
                <c:pt idx="112">
                  <c:v>257.39999999999998</c:v>
                </c:pt>
                <c:pt idx="113">
                  <c:v>257.02</c:v>
                </c:pt>
                <c:pt idx="114">
                  <c:v>257.85000000000002</c:v>
                </c:pt>
                <c:pt idx="115">
                  <c:v>259.27999999999997</c:v>
                </c:pt>
                <c:pt idx="116">
                  <c:v>259.45999999999998</c:v>
                </c:pt>
                <c:pt idx="117">
                  <c:v>260.64999999999998</c:v>
                </c:pt>
                <c:pt idx="118">
                  <c:v>260.11</c:v>
                </c:pt>
                <c:pt idx="119">
                  <c:v>260.48</c:v>
                </c:pt>
                <c:pt idx="120">
                  <c:v>260.01</c:v>
                </c:pt>
                <c:pt idx="121">
                  <c:v>259.10000000000002</c:v>
                </c:pt>
                <c:pt idx="122">
                  <c:v>255</c:v>
                </c:pt>
                <c:pt idx="123">
                  <c:v>262.18</c:v>
                </c:pt>
                <c:pt idx="124">
                  <c:v>264.39999999999998</c:v>
                </c:pt>
                <c:pt idx="125">
                  <c:v>266.95</c:v>
                </c:pt>
                <c:pt idx="126">
                  <c:v>267</c:v>
                </c:pt>
                <c:pt idx="127">
                  <c:v>268.05</c:v>
                </c:pt>
                <c:pt idx="128">
                  <c:v>269.14999999999998</c:v>
                </c:pt>
                <c:pt idx="129">
                  <c:v>270.18</c:v>
                </c:pt>
                <c:pt idx="130">
                  <c:v>269.31</c:v>
                </c:pt>
                <c:pt idx="131">
                  <c:v>269.60000000000002</c:v>
                </c:pt>
                <c:pt idx="132">
                  <c:v>269.62</c:v>
                </c:pt>
                <c:pt idx="133">
                  <c:v>268.61</c:v>
                </c:pt>
                <c:pt idx="134">
                  <c:v>269.52</c:v>
                </c:pt>
                <c:pt idx="135">
                  <c:v>270.62</c:v>
                </c:pt>
                <c:pt idx="136">
                  <c:v>271.5</c:v>
                </c:pt>
                <c:pt idx="137">
                  <c:v>272.39999999999998</c:v>
                </c:pt>
                <c:pt idx="138">
                  <c:v>272.10000000000002</c:v>
                </c:pt>
                <c:pt idx="139">
                  <c:v>273</c:v>
                </c:pt>
                <c:pt idx="140">
                  <c:v>271.11</c:v>
                </c:pt>
                <c:pt idx="141">
                  <c:v>268.11</c:v>
                </c:pt>
                <c:pt idx="142">
                  <c:v>270.75</c:v>
                </c:pt>
                <c:pt idx="143">
                  <c:v>269.27999999999997</c:v>
                </c:pt>
                <c:pt idx="144">
                  <c:v>271.5</c:v>
                </c:pt>
                <c:pt idx="145">
                  <c:v>276.10000000000002</c:v>
                </c:pt>
                <c:pt idx="146">
                  <c:v>268.39999999999998</c:v>
                </c:pt>
                <c:pt idx="147">
                  <c:v>276.8</c:v>
                </c:pt>
                <c:pt idx="148">
                  <c:v>273.01</c:v>
                </c:pt>
                <c:pt idx="149">
                  <c:v>275.5</c:v>
                </c:pt>
                <c:pt idx="150">
                  <c:v>266.56</c:v>
                </c:pt>
                <c:pt idx="151">
                  <c:v>267.2</c:v>
                </c:pt>
                <c:pt idx="152">
                  <c:v>269.18</c:v>
                </c:pt>
                <c:pt idx="153">
                  <c:v>268.75</c:v>
                </c:pt>
                <c:pt idx="154">
                  <c:v>270.81</c:v>
                </c:pt>
                <c:pt idx="155">
                  <c:v>270.25</c:v>
                </c:pt>
                <c:pt idx="156">
                  <c:v>269.10000000000002</c:v>
                </c:pt>
                <c:pt idx="157">
                  <c:v>269.10000000000002</c:v>
                </c:pt>
                <c:pt idx="158">
                  <c:v>270.3</c:v>
                </c:pt>
                <c:pt idx="159">
                  <c:v>273.89999999999998</c:v>
                </c:pt>
                <c:pt idx="160">
                  <c:v>274.38</c:v>
                </c:pt>
                <c:pt idx="161">
                  <c:v>275.02</c:v>
                </c:pt>
                <c:pt idx="162">
                  <c:v>276.08</c:v>
                </c:pt>
                <c:pt idx="163">
                  <c:v>275.77999999999997</c:v>
                </c:pt>
                <c:pt idx="164">
                  <c:v>276.77999999999997</c:v>
                </c:pt>
                <c:pt idx="165">
                  <c:v>278.08999999999997</c:v>
                </c:pt>
                <c:pt idx="166">
                  <c:v>278.3</c:v>
                </c:pt>
                <c:pt idx="167">
                  <c:v>278.38</c:v>
                </c:pt>
                <c:pt idx="168">
                  <c:v>279.88</c:v>
                </c:pt>
                <c:pt idx="169">
                  <c:v>280.01</c:v>
                </c:pt>
                <c:pt idx="170">
                  <c:v>281.25</c:v>
                </c:pt>
                <c:pt idx="171">
                  <c:v>278.77999999999997</c:v>
                </c:pt>
                <c:pt idx="172">
                  <c:v>280.26</c:v>
                </c:pt>
                <c:pt idx="173">
                  <c:v>277.2</c:v>
                </c:pt>
                <c:pt idx="174">
                  <c:v>276.48</c:v>
                </c:pt>
                <c:pt idx="175">
                  <c:v>277.25</c:v>
                </c:pt>
                <c:pt idx="176">
                  <c:v>277.19</c:v>
                </c:pt>
                <c:pt idx="177">
                  <c:v>278.26</c:v>
                </c:pt>
                <c:pt idx="178">
                  <c:v>281.70999999999998</c:v>
                </c:pt>
                <c:pt idx="179">
                  <c:v>283</c:v>
                </c:pt>
                <c:pt idx="180">
                  <c:v>282.83</c:v>
                </c:pt>
                <c:pt idx="181">
                  <c:v>282.2</c:v>
                </c:pt>
                <c:pt idx="182">
                  <c:v>283.38</c:v>
                </c:pt>
                <c:pt idx="183">
                  <c:v>283.75</c:v>
                </c:pt>
                <c:pt idx="184">
                  <c:v>287.41000000000003</c:v>
                </c:pt>
                <c:pt idx="185">
                  <c:v>288.5</c:v>
                </c:pt>
                <c:pt idx="186">
                  <c:v>288.51</c:v>
                </c:pt>
                <c:pt idx="187">
                  <c:v>289.38</c:v>
                </c:pt>
                <c:pt idx="188">
                  <c:v>291.35000000000002</c:v>
                </c:pt>
                <c:pt idx="189">
                  <c:v>283.2</c:v>
                </c:pt>
                <c:pt idx="190">
                  <c:v>287.5</c:v>
                </c:pt>
                <c:pt idx="191">
                  <c:v>282.05</c:v>
                </c:pt>
                <c:pt idx="192">
                  <c:v>279.35000000000002</c:v>
                </c:pt>
                <c:pt idx="193">
                  <c:v>276.08</c:v>
                </c:pt>
                <c:pt idx="194">
                  <c:v>276.66000000000003</c:v>
                </c:pt>
                <c:pt idx="195">
                  <c:v>278.23</c:v>
                </c:pt>
                <c:pt idx="196">
                  <c:v>279</c:v>
                </c:pt>
                <c:pt idx="197">
                  <c:v>277.51</c:v>
                </c:pt>
                <c:pt idx="198">
                  <c:v>278</c:v>
                </c:pt>
                <c:pt idx="199">
                  <c:v>279.33</c:v>
                </c:pt>
                <c:pt idx="200">
                  <c:v>278.16000000000003</c:v>
                </c:pt>
                <c:pt idx="201">
                  <c:v>276.3</c:v>
                </c:pt>
                <c:pt idx="202">
                  <c:v>274.5</c:v>
                </c:pt>
                <c:pt idx="203">
                  <c:v>275.44</c:v>
                </c:pt>
                <c:pt idx="204">
                  <c:v>273.23</c:v>
                </c:pt>
                <c:pt idx="205">
                  <c:v>272.39</c:v>
                </c:pt>
                <c:pt idx="206">
                  <c:v>271.92</c:v>
                </c:pt>
                <c:pt idx="207">
                  <c:v>269</c:v>
                </c:pt>
                <c:pt idx="208">
                  <c:v>269.8</c:v>
                </c:pt>
                <c:pt idx="209">
                  <c:v>270.01</c:v>
                </c:pt>
                <c:pt idx="210">
                  <c:v>271.82</c:v>
                </c:pt>
                <c:pt idx="211">
                  <c:v>270.39999999999998</c:v>
                </c:pt>
                <c:pt idx="212">
                  <c:v>270.64999999999998</c:v>
                </c:pt>
                <c:pt idx="213">
                  <c:v>266.33</c:v>
                </c:pt>
                <c:pt idx="214">
                  <c:v>266.70999999999998</c:v>
                </c:pt>
                <c:pt idx="215">
                  <c:v>270.68</c:v>
                </c:pt>
                <c:pt idx="216">
                  <c:v>270.41000000000003</c:v>
                </c:pt>
                <c:pt idx="217">
                  <c:v>269.17</c:v>
                </c:pt>
                <c:pt idx="218">
                  <c:v>268.43</c:v>
                </c:pt>
                <c:pt idx="219">
                  <c:v>266.81</c:v>
                </c:pt>
                <c:pt idx="220">
                  <c:v>263</c:v>
                </c:pt>
                <c:pt idx="221">
                  <c:v>255.75</c:v>
                </c:pt>
                <c:pt idx="222">
                  <c:v>261.25</c:v>
                </c:pt>
                <c:pt idx="223">
                  <c:v>262.38</c:v>
                </c:pt>
                <c:pt idx="224">
                  <c:v>260.52</c:v>
                </c:pt>
                <c:pt idx="225">
                  <c:v>261.06</c:v>
                </c:pt>
                <c:pt idx="226">
                  <c:v>269.31</c:v>
                </c:pt>
                <c:pt idx="227">
                  <c:v>269.89999999999998</c:v>
                </c:pt>
                <c:pt idx="228">
                  <c:v>270</c:v>
                </c:pt>
                <c:pt idx="229">
                  <c:v>267.20999999999998</c:v>
                </c:pt>
                <c:pt idx="230">
                  <c:v>267</c:v>
                </c:pt>
                <c:pt idx="231">
                  <c:v>267.5</c:v>
                </c:pt>
                <c:pt idx="232">
                  <c:v>271.22000000000003</c:v>
                </c:pt>
                <c:pt idx="233">
                  <c:v>272.10000000000002</c:v>
                </c:pt>
                <c:pt idx="234">
                  <c:v>271.8</c:v>
                </c:pt>
                <c:pt idx="235">
                  <c:v>275.04000000000002</c:v>
                </c:pt>
                <c:pt idx="236">
                  <c:v>274.69</c:v>
                </c:pt>
                <c:pt idx="237">
                  <c:v>274.11</c:v>
                </c:pt>
                <c:pt idx="238">
                  <c:v>273.01</c:v>
                </c:pt>
                <c:pt idx="239">
                  <c:v>273.01</c:v>
                </c:pt>
                <c:pt idx="240">
                  <c:v>269.89999999999998</c:v>
                </c:pt>
                <c:pt idx="241">
                  <c:v>274.8</c:v>
                </c:pt>
                <c:pt idx="242">
                  <c:v>271.8</c:v>
                </c:pt>
                <c:pt idx="243">
                  <c:v>270.14999999999998</c:v>
                </c:pt>
                <c:pt idx="244">
                  <c:v>266.22000000000003</c:v>
                </c:pt>
                <c:pt idx="245">
                  <c:v>263.7</c:v>
                </c:pt>
                <c:pt idx="246">
                  <c:v>264.55</c:v>
                </c:pt>
                <c:pt idx="247">
                  <c:v>264.62</c:v>
                </c:pt>
                <c:pt idx="248">
                  <c:v>257.55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3-4E2D-961D-DB2D446A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73887"/>
        <c:axId val="458870047"/>
      </c:lineChart>
      <c:catAx>
        <c:axId val="45887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0047"/>
        <c:crosses val="autoZero"/>
        <c:auto val="1"/>
        <c:lblAlgn val="ctr"/>
        <c:lblOffset val="100"/>
        <c:noMultiLvlLbl val="0"/>
      </c:catAx>
      <c:valAx>
        <c:axId val="45887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PROJECT.xlsx]Sheet12!PivotTable6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Last</a:t>
            </a:r>
            <a:r>
              <a:rPr lang="en-IN" baseline="0"/>
              <a:t> traded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Sheet12!$C$3</c:f>
              <c:strCache>
                <c:ptCount val="1"/>
                <c:pt idx="0">
                  <c:v>Sum of PREV. CLOSE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Sheet12!$A$4:$A$253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Sheet12!$C$4:$C$253</c:f>
              <c:numCache>
                <c:formatCode>"₹"\ #,##0.00</c:formatCode>
                <c:ptCount val="249"/>
                <c:pt idx="0">
                  <c:v>236.93</c:v>
                </c:pt>
                <c:pt idx="1">
                  <c:v>238.91</c:v>
                </c:pt>
                <c:pt idx="2">
                  <c:v>240.16</c:v>
                </c:pt>
                <c:pt idx="3">
                  <c:v>239.65</c:v>
                </c:pt>
                <c:pt idx="4">
                  <c:v>240.35</c:v>
                </c:pt>
                <c:pt idx="5">
                  <c:v>239.21</c:v>
                </c:pt>
                <c:pt idx="6">
                  <c:v>237.74</c:v>
                </c:pt>
                <c:pt idx="7">
                  <c:v>239.3</c:v>
                </c:pt>
                <c:pt idx="8">
                  <c:v>239.74</c:v>
                </c:pt>
                <c:pt idx="9">
                  <c:v>237.68</c:v>
                </c:pt>
                <c:pt idx="10">
                  <c:v>237.78</c:v>
                </c:pt>
                <c:pt idx="11">
                  <c:v>238.76</c:v>
                </c:pt>
                <c:pt idx="12">
                  <c:v>238.87</c:v>
                </c:pt>
                <c:pt idx="13">
                  <c:v>241.73</c:v>
                </c:pt>
                <c:pt idx="14">
                  <c:v>244.07</c:v>
                </c:pt>
                <c:pt idx="15">
                  <c:v>243.24</c:v>
                </c:pt>
                <c:pt idx="16">
                  <c:v>238.38</c:v>
                </c:pt>
                <c:pt idx="17">
                  <c:v>237.51</c:v>
                </c:pt>
                <c:pt idx="18">
                  <c:v>239.15</c:v>
                </c:pt>
                <c:pt idx="19">
                  <c:v>238.73</c:v>
                </c:pt>
                <c:pt idx="20">
                  <c:v>234.87</c:v>
                </c:pt>
                <c:pt idx="21">
                  <c:v>237.29</c:v>
                </c:pt>
                <c:pt idx="22">
                  <c:v>236.15</c:v>
                </c:pt>
                <c:pt idx="23">
                  <c:v>240.05</c:v>
                </c:pt>
                <c:pt idx="24">
                  <c:v>238.13</c:v>
                </c:pt>
                <c:pt idx="25">
                  <c:v>240.26</c:v>
                </c:pt>
                <c:pt idx="26">
                  <c:v>240.03</c:v>
                </c:pt>
                <c:pt idx="27">
                  <c:v>241.3</c:v>
                </c:pt>
                <c:pt idx="28">
                  <c:v>240.24</c:v>
                </c:pt>
                <c:pt idx="29">
                  <c:v>242.01</c:v>
                </c:pt>
                <c:pt idx="30">
                  <c:v>242.35</c:v>
                </c:pt>
                <c:pt idx="31">
                  <c:v>240.28</c:v>
                </c:pt>
                <c:pt idx="32">
                  <c:v>240.78</c:v>
                </c:pt>
                <c:pt idx="33">
                  <c:v>239.32</c:v>
                </c:pt>
                <c:pt idx="34">
                  <c:v>240.59</c:v>
                </c:pt>
                <c:pt idx="35">
                  <c:v>241.55</c:v>
                </c:pt>
                <c:pt idx="36">
                  <c:v>242.72</c:v>
                </c:pt>
                <c:pt idx="37">
                  <c:v>243.99</c:v>
                </c:pt>
                <c:pt idx="38">
                  <c:v>245.04</c:v>
                </c:pt>
                <c:pt idx="39">
                  <c:v>245.37</c:v>
                </c:pt>
                <c:pt idx="40">
                  <c:v>243.87</c:v>
                </c:pt>
                <c:pt idx="41">
                  <c:v>245.79</c:v>
                </c:pt>
                <c:pt idx="42">
                  <c:v>245.69</c:v>
                </c:pt>
                <c:pt idx="43">
                  <c:v>244.87</c:v>
                </c:pt>
                <c:pt idx="44">
                  <c:v>245.5</c:v>
                </c:pt>
                <c:pt idx="45">
                  <c:v>243.07</c:v>
                </c:pt>
                <c:pt idx="46">
                  <c:v>243.25</c:v>
                </c:pt>
                <c:pt idx="47">
                  <c:v>246.85</c:v>
                </c:pt>
                <c:pt idx="48">
                  <c:v>247.31</c:v>
                </c:pt>
                <c:pt idx="49">
                  <c:v>247.83</c:v>
                </c:pt>
                <c:pt idx="50">
                  <c:v>247.34</c:v>
                </c:pt>
                <c:pt idx="51">
                  <c:v>248.62</c:v>
                </c:pt>
                <c:pt idx="52">
                  <c:v>248.67</c:v>
                </c:pt>
                <c:pt idx="53">
                  <c:v>247.45</c:v>
                </c:pt>
                <c:pt idx="54">
                  <c:v>247.42</c:v>
                </c:pt>
                <c:pt idx="55">
                  <c:v>243.71</c:v>
                </c:pt>
                <c:pt idx="56">
                  <c:v>245.39</c:v>
                </c:pt>
                <c:pt idx="57">
                  <c:v>243.8</c:v>
                </c:pt>
                <c:pt idx="58">
                  <c:v>243.98</c:v>
                </c:pt>
                <c:pt idx="59">
                  <c:v>241.6</c:v>
                </c:pt>
                <c:pt idx="60">
                  <c:v>241.58</c:v>
                </c:pt>
                <c:pt idx="61">
                  <c:v>243.99</c:v>
                </c:pt>
                <c:pt idx="62">
                  <c:v>244.74</c:v>
                </c:pt>
                <c:pt idx="63">
                  <c:v>243.79</c:v>
                </c:pt>
                <c:pt idx="64">
                  <c:v>244.96</c:v>
                </c:pt>
                <c:pt idx="65">
                  <c:v>246.96</c:v>
                </c:pt>
                <c:pt idx="66">
                  <c:v>248.19</c:v>
                </c:pt>
                <c:pt idx="67">
                  <c:v>248.65</c:v>
                </c:pt>
                <c:pt idx="68">
                  <c:v>248.59</c:v>
                </c:pt>
                <c:pt idx="69">
                  <c:v>249.23</c:v>
                </c:pt>
                <c:pt idx="70">
                  <c:v>249.05</c:v>
                </c:pt>
                <c:pt idx="71">
                  <c:v>250.75</c:v>
                </c:pt>
                <c:pt idx="72">
                  <c:v>250.74</c:v>
                </c:pt>
                <c:pt idx="73">
                  <c:v>251.57</c:v>
                </c:pt>
                <c:pt idx="74">
                  <c:v>249.56</c:v>
                </c:pt>
                <c:pt idx="75">
                  <c:v>246.87</c:v>
                </c:pt>
                <c:pt idx="76">
                  <c:v>245.52</c:v>
                </c:pt>
                <c:pt idx="77">
                  <c:v>243.94</c:v>
                </c:pt>
                <c:pt idx="78">
                  <c:v>245.53</c:v>
                </c:pt>
                <c:pt idx="79">
                  <c:v>247.31</c:v>
                </c:pt>
                <c:pt idx="80">
                  <c:v>247.82</c:v>
                </c:pt>
                <c:pt idx="81">
                  <c:v>247.94</c:v>
                </c:pt>
                <c:pt idx="82">
                  <c:v>249.27</c:v>
                </c:pt>
                <c:pt idx="83">
                  <c:v>248.44</c:v>
                </c:pt>
                <c:pt idx="84">
                  <c:v>250.59</c:v>
                </c:pt>
                <c:pt idx="85">
                  <c:v>250.06</c:v>
                </c:pt>
                <c:pt idx="86">
                  <c:v>250.84</c:v>
                </c:pt>
                <c:pt idx="87">
                  <c:v>248.75</c:v>
                </c:pt>
                <c:pt idx="88">
                  <c:v>248.37</c:v>
                </c:pt>
                <c:pt idx="89">
                  <c:v>247.11</c:v>
                </c:pt>
                <c:pt idx="90">
                  <c:v>247.24</c:v>
                </c:pt>
                <c:pt idx="91">
                  <c:v>243.49</c:v>
                </c:pt>
                <c:pt idx="92">
                  <c:v>244.97</c:v>
                </c:pt>
                <c:pt idx="93">
                  <c:v>245.16</c:v>
                </c:pt>
                <c:pt idx="94">
                  <c:v>246.61</c:v>
                </c:pt>
                <c:pt idx="95">
                  <c:v>246.42</c:v>
                </c:pt>
                <c:pt idx="96">
                  <c:v>248.18</c:v>
                </c:pt>
                <c:pt idx="97">
                  <c:v>248.73</c:v>
                </c:pt>
                <c:pt idx="98">
                  <c:v>249.05</c:v>
                </c:pt>
                <c:pt idx="99">
                  <c:v>249.74</c:v>
                </c:pt>
                <c:pt idx="100">
                  <c:v>250.36</c:v>
                </c:pt>
                <c:pt idx="101">
                  <c:v>254.29</c:v>
                </c:pt>
                <c:pt idx="102">
                  <c:v>254.98</c:v>
                </c:pt>
                <c:pt idx="103">
                  <c:v>254.72</c:v>
                </c:pt>
                <c:pt idx="104">
                  <c:v>254.2</c:v>
                </c:pt>
                <c:pt idx="105">
                  <c:v>252.37</c:v>
                </c:pt>
                <c:pt idx="106">
                  <c:v>250.35</c:v>
                </c:pt>
                <c:pt idx="107">
                  <c:v>251.15</c:v>
                </c:pt>
                <c:pt idx="108">
                  <c:v>258.14</c:v>
                </c:pt>
                <c:pt idx="109">
                  <c:v>250.48</c:v>
                </c:pt>
                <c:pt idx="110">
                  <c:v>251.3</c:v>
                </c:pt>
                <c:pt idx="111">
                  <c:v>252.98</c:v>
                </c:pt>
                <c:pt idx="112">
                  <c:v>258.42</c:v>
                </c:pt>
                <c:pt idx="113">
                  <c:v>257.94</c:v>
                </c:pt>
                <c:pt idx="114">
                  <c:v>258.8</c:v>
                </c:pt>
                <c:pt idx="115">
                  <c:v>259.39</c:v>
                </c:pt>
                <c:pt idx="116">
                  <c:v>260.3</c:v>
                </c:pt>
                <c:pt idx="117">
                  <c:v>260.64999999999998</c:v>
                </c:pt>
                <c:pt idx="118">
                  <c:v>261.56</c:v>
                </c:pt>
                <c:pt idx="119">
                  <c:v>261.38</c:v>
                </c:pt>
                <c:pt idx="120">
                  <c:v>261.72000000000003</c:v>
                </c:pt>
                <c:pt idx="121">
                  <c:v>260.87</c:v>
                </c:pt>
                <c:pt idx="122">
                  <c:v>261.66000000000003</c:v>
                </c:pt>
                <c:pt idx="123">
                  <c:v>263.58999999999997</c:v>
                </c:pt>
                <c:pt idx="124">
                  <c:v>265.01</c:v>
                </c:pt>
                <c:pt idx="125">
                  <c:v>266.95</c:v>
                </c:pt>
                <c:pt idx="126">
                  <c:v>267.48</c:v>
                </c:pt>
                <c:pt idx="127">
                  <c:v>268.3</c:v>
                </c:pt>
                <c:pt idx="128">
                  <c:v>269.02999999999997</c:v>
                </c:pt>
                <c:pt idx="129">
                  <c:v>270.23</c:v>
                </c:pt>
                <c:pt idx="130">
                  <c:v>270.52999999999997</c:v>
                </c:pt>
                <c:pt idx="131">
                  <c:v>270.52999999999997</c:v>
                </c:pt>
                <c:pt idx="132">
                  <c:v>270.04000000000002</c:v>
                </c:pt>
                <c:pt idx="133">
                  <c:v>271.38</c:v>
                </c:pt>
                <c:pt idx="134">
                  <c:v>270.92</c:v>
                </c:pt>
                <c:pt idx="135">
                  <c:v>270.75</c:v>
                </c:pt>
                <c:pt idx="136">
                  <c:v>271.94</c:v>
                </c:pt>
                <c:pt idx="137">
                  <c:v>273.08999999999997</c:v>
                </c:pt>
                <c:pt idx="138">
                  <c:v>273.55</c:v>
                </c:pt>
                <c:pt idx="139">
                  <c:v>275.51</c:v>
                </c:pt>
                <c:pt idx="140">
                  <c:v>273.29000000000002</c:v>
                </c:pt>
                <c:pt idx="141">
                  <c:v>272.45</c:v>
                </c:pt>
                <c:pt idx="142">
                  <c:v>272.64</c:v>
                </c:pt>
                <c:pt idx="143">
                  <c:v>271.89</c:v>
                </c:pt>
                <c:pt idx="144">
                  <c:v>271.92</c:v>
                </c:pt>
                <c:pt idx="145">
                  <c:v>276.06</c:v>
                </c:pt>
                <c:pt idx="146">
                  <c:v>276.68</c:v>
                </c:pt>
                <c:pt idx="147">
                  <c:v>277.10000000000002</c:v>
                </c:pt>
                <c:pt idx="148">
                  <c:v>277.75</c:v>
                </c:pt>
                <c:pt idx="149">
                  <c:v>278.33</c:v>
                </c:pt>
                <c:pt idx="150">
                  <c:v>275.69</c:v>
                </c:pt>
                <c:pt idx="151">
                  <c:v>269.48</c:v>
                </c:pt>
                <c:pt idx="152">
                  <c:v>267.61</c:v>
                </c:pt>
                <c:pt idx="153">
                  <c:v>271.10000000000002</c:v>
                </c:pt>
                <c:pt idx="154">
                  <c:v>269.33</c:v>
                </c:pt>
                <c:pt idx="155">
                  <c:v>271.58999999999997</c:v>
                </c:pt>
                <c:pt idx="156">
                  <c:v>271.44</c:v>
                </c:pt>
                <c:pt idx="157">
                  <c:v>269.52</c:v>
                </c:pt>
                <c:pt idx="158">
                  <c:v>269.33999999999997</c:v>
                </c:pt>
                <c:pt idx="159">
                  <c:v>273.81</c:v>
                </c:pt>
                <c:pt idx="160">
                  <c:v>274.43</c:v>
                </c:pt>
                <c:pt idx="161">
                  <c:v>275.83</c:v>
                </c:pt>
                <c:pt idx="162">
                  <c:v>276.12</c:v>
                </c:pt>
                <c:pt idx="163">
                  <c:v>276.48</c:v>
                </c:pt>
                <c:pt idx="164">
                  <c:v>276.60000000000002</c:v>
                </c:pt>
                <c:pt idx="165">
                  <c:v>278.83999999999997</c:v>
                </c:pt>
                <c:pt idx="166">
                  <c:v>278.7</c:v>
                </c:pt>
                <c:pt idx="167">
                  <c:v>278.94</c:v>
                </c:pt>
                <c:pt idx="168">
                  <c:v>280.10000000000002</c:v>
                </c:pt>
                <c:pt idx="169">
                  <c:v>281.08</c:v>
                </c:pt>
                <c:pt idx="170">
                  <c:v>281.45</c:v>
                </c:pt>
                <c:pt idx="171">
                  <c:v>281.72000000000003</c:v>
                </c:pt>
                <c:pt idx="172">
                  <c:v>281.27999999999997</c:v>
                </c:pt>
                <c:pt idx="173">
                  <c:v>280.43</c:v>
                </c:pt>
                <c:pt idx="174">
                  <c:v>277.82</c:v>
                </c:pt>
                <c:pt idx="175">
                  <c:v>277.68</c:v>
                </c:pt>
                <c:pt idx="176">
                  <c:v>279.2</c:v>
                </c:pt>
                <c:pt idx="177">
                  <c:v>277.54000000000002</c:v>
                </c:pt>
                <c:pt idx="178">
                  <c:v>282.70999999999998</c:v>
                </c:pt>
                <c:pt idx="179">
                  <c:v>283.19</c:v>
                </c:pt>
                <c:pt idx="180">
                  <c:v>283.27</c:v>
                </c:pt>
                <c:pt idx="181">
                  <c:v>283.89</c:v>
                </c:pt>
                <c:pt idx="182">
                  <c:v>283.36</c:v>
                </c:pt>
                <c:pt idx="183">
                  <c:v>283.92</c:v>
                </c:pt>
                <c:pt idx="184">
                  <c:v>287.10000000000002</c:v>
                </c:pt>
                <c:pt idx="185">
                  <c:v>289.33999999999997</c:v>
                </c:pt>
                <c:pt idx="186">
                  <c:v>289.3</c:v>
                </c:pt>
                <c:pt idx="187">
                  <c:v>290.08999999999997</c:v>
                </c:pt>
                <c:pt idx="188">
                  <c:v>291.55</c:v>
                </c:pt>
                <c:pt idx="189">
                  <c:v>291.97000000000003</c:v>
                </c:pt>
                <c:pt idx="190">
                  <c:v>288.38</c:v>
                </c:pt>
                <c:pt idx="191">
                  <c:v>288.27</c:v>
                </c:pt>
                <c:pt idx="192">
                  <c:v>282.69</c:v>
                </c:pt>
                <c:pt idx="193">
                  <c:v>280.14999999999998</c:v>
                </c:pt>
                <c:pt idx="194">
                  <c:v>278.01</c:v>
                </c:pt>
                <c:pt idx="195">
                  <c:v>279.39999999999998</c:v>
                </c:pt>
                <c:pt idx="196">
                  <c:v>278.72000000000003</c:v>
                </c:pt>
                <c:pt idx="197">
                  <c:v>279.3</c:v>
                </c:pt>
                <c:pt idx="198">
                  <c:v>278.72000000000003</c:v>
                </c:pt>
                <c:pt idx="199">
                  <c:v>280.76</c:v>
                </c:pt>
                <c:pt idx="200">
                  <c:v>279.83</c:v>
                </c:pt>
                <c:pt idx="201">
                  <c:v>278.5</c:v>
                </c:pt>
                <c:pt idx="202">
                  <c:v>276.69</c:v>
                </c:pt>
                <c:pt idx="203">
                  <c:v>277.52999999999997</c:v>
                </c:pt>
                <c:pt idx="204">
                  <c:v>276.47000000000003</c:v>
                </c:pt>
                <c:pt idx="205">
                  <c:v>273.56</c:v>
                </c:pt>
                <c:pt idx="206">
                  <c:v>273.08999999999997</c:v>
                </c:pt>
                <c:pt idx="207">
                  <c:v>272.12</c:v>
                </c:pt>
                <c:pt idx="208">
                  <c:v>270.48</c:v>
                </c:pt>
                <c:pt idx="209">
                  <c:v>271.97000000000003</c:v>
                </c:pt>
                <c:pt idx="210">
                  <c:v>273.58999999999997</c:v>
                </c:pt>
                <c:pt idx="211">
                  <c:v>272.16000000000003</c:v>
                </c:pt>
                <c:pt idx="212">
                  <c:v>270.64</c:v>
                </c:pt>
                <c:pt idx="213">
                  <c:v>272.37</c:v>
                </c:pt>
                <c:pt idx="214">
                  <c:v>268.47000000000003</c:v>
                </c:pt>
                <c:pt idx="215">
                  <c:v>270.79000000000002</c:v>
                </c:pt>
                <c:pt idx="216">
                  <c:v>273.91000000000003</c:v>
                </c:pt>
                <c:pt idx="217">
                  <c:v>270.7</c:v>
                </c:pt>
                <c:pt idx="218">
                  <c:v>270.02999999999997</c:v>
                </c:pt>
                <c:pt idx="219">
                  <c:v>269.95999999999998</c:v>
                </c:pt>
                <c:pt idx="220">
                  <c:v>267.18</c:v>
                </c:pt>
                <c:pt idx="221">
                  <c:v>263.64</c:v>
                </c:pt>
                <c:pt idx="222">
                  <c:v>263.57</c:v>
                </c:pt>
                <c:pt idx="223">
                  <c:v>262.47000000000003</c:v>
                </c:pt>
                <c:pt idx="224">
                  <c:v>263.07</c:v>
                </c:pt>
                <c:pt idx="225">
                  <c:v>261.29000000000002</c:v>
                </c:pt>
                <c:pt idx="226">
                  <c:v>266.86</c:v>
                </c:pt>
                <c:pt idx="227">
                  <c:v>270.73</c:v>
                </c:pt>
                <c:pt idx="228">
                  <c:v>270.54000000000002</c:v>
                </c:pt>
                <c:pt idx="229">
                  <c:v>271.54000000000002</c:v>
                </c:pt>
                <c:pt idx="230">
                  <c:v>267.68</c:v>
                </c:pt>
                <c:pt idx="231">
                  <c:v>269.88</c:v>
                </c:pt>
                <c:pt idx="232">
                  <c:v>271.38</c:v>
                </c:pt>
                <c:pt idx="233">
                  <c:v>272.98</c:v>
                </c:pt>
                <c:pt idx="234">
                  <c:v>273.43</c:v>
                </c:pt>
                <c:pt idx="235">
                  <c:v>275.92</c:v>
                </c:pt>
                <c:pt idx="236">
                  <c:v>275.88</c:v>
                </c:pt>
                <c:pt idx="237">
                  <c:v>275.14</c:v>
                </c:pt>
                <c:pt idx="238">
                  <c:v>274.68</c:v>
                </c:pt>
                <c:pt idx="239">
                  <c:v>274.97000000000003</c:v>
                </c:pt>
                <c:pt idx="240">
                  <c:v>274.10000000000002</c:v>
                </c:pt>
                <c:pt idx="241">
                  <c:v>276.08</c:v>
                </c:pt>
                <c:pt idx="242">
                  <c:v>275.48</c:v>
                </c:pt>
                <c:pt idx="243">
                  <c:v>272.22000000000003</c:v>
                </c:pt>
                <c:pt idx="244">
                  <c:v>270.7</c:v>
                </c:pt>
                <c:pt idx="245">
                  <c:v>268.39</c:v>
                </c:pt>
                <c:pt idx="246">
                  <c:v>264.14999999999998</c:v>
                </c:pt>
                <c:pt idx="247">
                  <c:v>265.66000000000003</c:v>
                </c:pt>
                <c:pt idx="248">
                  <c:v>265.49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4-48A3-9F44-3343FC67E5CB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Sum of close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Sheet12!$A$4:$A$253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Sheet12!$D$4:$D$253</c:f>
              <c:numCache>
                <c:formatCode>"₹"\ #,##0.00</c:formatCode>
                <c:ptCount val="249"/>
                <c:pt idx="0">
                  <c:v>238.91</c:v>
                </c:pt>
                <c:pt idx="1">
                  <c:v>240.16</c:v>
                </c:pt>
                <c:pt idx="2">
                  <c:v>239.65</c:v>
                </c:pt>
                <c:pt idx="3">
                  <c:v>240.35</c:v>
                </c:pt>
                <c:pt idx="4">
                  <c:v>239.21</c:v>
                </c:pt>
                <c:pt idx="5">
                  <c:v>237.74</c:v>
                </c:pt>
                <c:pt idx="6">
                  <c:v>239.3</c:v>
                </c:pt>
                <c:pt idx="7">
                  <c:v>239.74</c:v>
                </c:pt>
                <c:pt idx="8">
                  <c:v>237.68</c:v>
                </c:pt>
                <c:pt idx="9">
                  <c:v>237.78</c:v>
                </c:pt>
                <c:pt idx="10">
                  <c:v>238.76</c:v>
                </c:pt>
                <c:pt idx="11">
                  <c:v>238.87</c:v>
                </c:pt>
                <c:pt idx="12">
                  <c:v>241.73</c:v>
                </c:pt>
                <c:pt idx="13">
                  <c:v>244.07</c:v>
                </c:pt>
                <c:pt idx="14">
                  <c:v>243.24</c:v>
                </c:pt>
                <c:pt idx="15">
                  <c:v>238.38</c:v>
                </c:pt>
                <c:pt idx="16">
                  <c:v>237.51</c:v>
                </c:pt>
                <c:pt idx="17">
                  <c:v>239.15</c:v>
                </c:pt>
                <c:pt idx="18">
                  <c:v>238.73</c:v>
                </c:pt>
                <c:pt idx="19">
                  <c:v>234.87</c:v>
                </c:pt>
                <c:pt idx="20">
                  <c:v>237.29</c:v>
                </c:pt>
                <c:pt idx="21">
                  <c:v>236.15</c:v>
                </c:pt>
                <c:pt idx="22">
                  <c:v>240.05</c:v>
                </c:pt>
                <c:pt idx="23">
                  <c:v>238.13</c:v>
                </c:pt>
                <c:pt idx="24">
                  <c:v>240.26</c:v>
                </c:pt>
                <c:pt idx="25">
                  <c:v>240.03</c:v>
                </c:pt>
                <c:pt idx="26">
                  <c:v>241.3</c:v>
                </c:pt>
                <c:pt idx="27">
                  <c:v>240.24</c:v>
                </c:pt>
                <c:pt idx="28">
                  <c:v>242.01</c:v>
                </c:pt>
                <c:pt idx="29">
                  <c:v>242.35</c:v>
                </c:pt>
                <c:pt idx="30">
                  <c:v>240.28</c:v>
                </c:pt>
                <c:pt idx="31">
                  <c:v>240.78</c:v>
                </c:pt>
                <c:pt idx="32">
                  <c:v>239.32</c:v>
                </c:pt>
                <c:pt idx="33">
                  <c:v>240.59</c:v>
                </c:pt>
                <c:pt idx="34">
                  <c:v>241.55</c:v>
                </c:pt>
                <c:pt idx="35">
                  <c:v>242.72</c:v>
                </c:pt>
                <c:pt idx="36">
                  <c:v>243.99</c:v>
                </c:pt>
                <c:pt idx="37">
                  <c:v>245.04</c:v>
                </c:pt>
                <c:pt idx="38">
                  <c:v>245.37</c:v>
                </c:pt>
                <c:pt idx="39">
                  <c:v>243.87</c:v>
                </c:pt>
                <c:pt idx="40">
                  <c:v>245.79</c:v>
                </c:pt>
                <c:pt idx="41">
                  <c:v>245.69</c:v>
                </c:pt>
                <c:pt idx="42">
                  <c:v>244.87</c:v>
                </c:pt>
                <c:pt idx="43">
                  <c:v>245.5</c:v>
                </c:pt>
                <c:pt idx="44">
                  <c:v>243.07</c:v>
                </c:pt>
                <c:pt idx="45">
                  <c:v>243.25</c:v>
                </c:pt>
                <c:pt idx="46">
                  <c:v>246.85</c:v>
                </c:pt>
                <c:pt idx="47">
                  <c:v>247.31</c:v>
                </c:pt>
                <c:pt idx="48">
                  <c:v>247.83</c:v>
                </c:pt>
                <c:pt idx="49">
                  <c:v>247.34</c:v>
                </c:pt>
                <c:pt idx="50">
                  <c:v>248.62</c:v>
                </c:pt>
                <c:pt idx="51">
                  <c:v>248.67</c:v>
                </c:pt>
                <c:pt idx="52">
                  <c:v>247.45</c:v>
                </c:pt>
                <c:pt idx="53">
                  <c:v>247.42</c:v>
                </c:pt>
                <c:pt idx="54">
                  <c:v>243.71</c:v>
                </c:pt>
                <c:pt idx="55">
                  <c:v>245.39</c:v>
                </c:pt>
                <c:pt idx="56">
                  <c:v>243.8</c:v>
                </c:pt>
                <c:pt idx="57">
                  <c:v>243.98</c:v>
                </c:pt>
                <c:pt idx="58">
                  <c:v>241.6</c:v>
                </c:pt>
                <c:pt idx="59">
                  <c:v>241.58</c:v>
                </c:pt>
                <c:pt idx="60">
                  <c:v>243.99</c:v>
                </c:pt>
                <c:pt idx="61">
                  <c:v>244.74</c:v>
                </c:pt>
                <c:pt idx="62">
                  <c:v>243.79</c:v>
                </c:pt>
                <c:pt idx="63">
                  <c:v>244.96</c:v>
                </c:pt>
                <c:pt idx="64">
                  <c:v>246.96</c:v>
                </c:pt>
                <c:pt idx="65">
                  <c:v>248.19</c:v>
                </c:pt>
                <c:pt idx="66">
                  <c:v>248.65</c:v>
                </c:pt>
                <c:pt idx="67">
                  <c:v>248.59</c:v>
                </c:pt>
                <c:pt idx="68">
                  <c:v>249.23</c:v>
                </c:pt>
                <c:pt idx="69">
                  <c:v>249.05</c:v>
                </c:pt>
                <c:pt idx="70">
                  <c:v>250.75</c:v>
                </c:pt>
                <c:pt idx="71">
                  <c:v>250.74</c:v>
                </c:pt>
                <c:pt idx="72">
                  <c:v>251.57</c:v>
                </c:pt>
                <c:pt idx="73">
                  <c:v>249.56</c:v>
                </c:pt>
                <c:pt idx="74">
                  <c:v>246.87</c:v>
                </c:pt>
                <c:pt idx="75">
                  <c:v>245.52</c:v>
                </c:pt>
                <c:pt idx="76">
                  <c:v>243.94</c:v>
                </c:pt>
                <c:pt idx="77">
                  <c:v>245.53</c:v>
                </c:pt>
                <c:pt idx="78">
                  <c:v>247.31</c:v>
                </c:pt>
                <c:pt idx="79">
                  <c:v>247.82</c:v>
                </c:pt>
                <c:pt idx="80">
                  <c:v>247.94</c:v>
                </c:pt>
                <c:pt idx="81">
                  <c:v>249.27</c:v>
                </c:pt>
                <c:pt idx="82">
                  <c:v>248.44</c:v>
                </c:pt>
                <c:pt idx="83">
                  <c:v>250.59</c:v>
                </c:pt>
                <c:pt idx="84">
                  <c:v>250.06</c:v>
                </c:pt>
                <c:pt idx="85">
                  <c:v>250.84</c:v>
                </c:pt>
                <c:pt idx="86">
                  <c:v>248.75</c:v>
                </c:pt>
                <c:pt idx="87">
                  <c:v>248.37</c:v>
                </c:pt>
                <c:pt idx="88">
                  <c:v>247.11</c:v>
                </c:pt>
                <c:pt idx="89">
                  <c:v>247.24</c:v>
                </c:pt>
                <c:pt idx="90">
                  <c:v>243.49</c:v>
                </c:pt>
                <c:pt idx="91">
                  <c:v>244.97</c:v>
                </c:pt>
                <c:pt idx="92">
                  <c:v>245.16</c:v>
                </c:pt>
                <c:pt idx="93">
                  <c:v>246.61</c:v>
                </c:pt>
                <c:pt idx="94">
                  <c:v>246.42</c:v>
                </c:pt>
                <c:pt idx="95">
                  <c:v>248.18</c:v>
                </c:pt>
                <c:pt idx="96">
                  <c:v>248.73</c:v>
                </c:pt>
                <c:pt idx="97">
                  <c:v>249.05</c:v>
                </c:pt>
                <c:pt idx="98">
                  <c:v>249.74</c:v>
                </c:pt>
                <c:pt idx="99">
                  <c:v>250.36</c:v>
                </c:pt>
                <c:pt idx="100">
                  <c:v>254.29</c:v>
                </c:pt>
                <c:pt idx="101">
                  <c:v>254.98</c:v>
                </c:pt>
                <c:pt idx="102">
                  <c:v>254.72</c:v>
                </c:pt>
                <c:pt idx="103">
                  <c:v>254.2</c:v>
                </c:pt>
                <c:pt idx="104">
                  <c:v>252.37</c:v>
                </c:pt>
                <c:pt idx="105">
                  <c:v>250.35</c:v>
                </c:pt>
                <c:pt idx="106">
                  <c:v>251.15</c:v>
                </c:pt>
                <c:pt idx="107">
                  <c:v>258.14</c:v>
                </c:pt>
                <c:pt idx="108">
                  <c:v>250.48</c:v>
                </c:pt>
                <c:pt idx="109">
                  <c:v>251.3</c:v>
                </c:pt>
                <c:pt idx="110">
                  <c:v>252.98</c:v>
                </c:pt>
                <c:pt idx="111">
                  <c:v>258.42</c:v>
                </c:pt>
                <c:pt idx="112">
                  <c:v>257.94</c:v>
                </c:pt>
                <c:pt idx="113">
                  <c:v>258.8</c:v>
                </c:pt>
                <c:pt idx="114">
                  <c:v>259.39</c:v>
                </c:pt>
                <c:pt idx="115">
                  <c:v>260.3</c:v>
                </c:pt>
                <c:pt idx="116">
                  <c:v>260.64999999999998</c:v>
                </c:pt>
                <c:pt idx="117">
                  <c:v>261.56</c:v>
                </c:pt>
                <c:pt idx="118">
                  <c:v>261.38</c:v>
                </c:pt>
                <c:pt idx="119">
                  <c:v>261.72000000000003</c:v>
                </c:pt>
                <c:pt idx="120">
                  <c:v>260.87</c:v>
                </c:pt>
                <c:pt idx="121">
                  <c:v>261.66000000000003</c:v>
                </c:pt>
                <c:pt idx="122">
                  <c:v>263.58999999999997</c:v>
                </c:pt>
                <c:pt idx="123">
                  <c:v>265.01</c:v>
                </c:pt>
                <c:pt idx="124">
                  <c:v>266.95</c:v>
                </c:pt>
                <c:pt idx="125">
                  <c:v>267.48</c:v>
                </c:pt>
                <c:pt idx="126">
                  <c:v>268.3</c:v>
                </c:pt>
                <c:pt idx="127">
                  <c:v>269.02999999999997</c:v>
                </c:pt>
                <c:pt idx="128">
                  <c:v>270.23</c:v>
                </c:pt>
                <c:pt idx="129">
                  <c:v>270.52999999999997</c:v>
                </c:pt>
                <c:pt idx="130">
                  <c:v>270.52999999999997</c:v>
                </c:pt>
                <c:pt idx="131">
                  <c:v>270.04000000000002</c:v>
                </c:pt>
                <c:pt idx="132">
                  <c:v>271.38</c:v>
                </c:pt>
                <c:pt idx="133">
                  <c:v>270.92</c:v>
                </c:pt>
                <c:pt idx="134">
                  <c:v>270.75</c:v>
                </c:pt>
                <c:pt idx="135">
                  <c:v>271.94</c:v>
                </c:pt>
                <c:pt idx="136">
                  <c:v>273.08999999999997</c:v>
                </c:pt>
                <c:pt idx="137">
                  <c:v>273.55</c:v>
                </c:pt>
                <c:pt idx="138">
                  <c:v>275.51</c:v>
                </c:pt>
                <c:pt idx="139">
                  <c:v>273.29000000000002</c:v>
                </c:pt>
                <c:pt idx="140">
                  <c:v>272.45</c:v>
                </c:pt>
                <c:pt idx="141">
                  <c:v>272.64</c:v>
                </c:pt>
                <c:pt idx="142">
                  <c:v>271.89</c:v>
                </c:pt>
                <c:pt idx="143">
                  <c:v>271.92</c:v>
                </c:pt>
                <c:pt idx="144">
                  <c:v>276.06</c:v>
                </c:pt>
                <c:pt idx="145">
                  <c:v>276.68</c:v>
                </c:pt>
                <c:pt idx="146">
                  <c:v>277.10000000000002</c:v>
                </c:pt>
                <c:pt idx="147">
                  <c:v>277.75</c:v>
                </c:pt>
                <c:pt idx="148">
                  <c:v>278.33</c:v>
                </c:pt>
                <c:pt idx="149">
                  <c:v>275.69</c:v>
                </c:pt>
                <c:pt idx="150">
                  <c:v>269.48</c:v>
                </c:pt>
                <c:pt idx="151">
                  <c:v>267.61</c:v>
                </c:pt>
                <c:pt idx="152">
                  <c:v>271.10000000000002</c:v>
                </c:pt>
                <c:pt idx="153">
                  <c:v>269.33</c:v>
                </c:pt>
                <c:pt idx="154">
                  <c:v>271.58999999999997</c:v>
                </c:pt>
                <c:pt idx="155">
                  <c:v>271.44</c:v>
                </c:pt>
                <c:pt idx="156">
                  <c:v>269.52</c:v>
                </c:pt>
                <c:pt idx="157">
                  <c:v>269.33999999999997</c:v>
                </c:pt>
                <c:pt idx="158">
                  <c:v>273.81</c:v>
                </c:pt>
                <c:pt idx="159">
                  <c:v>274.43</c:v>
                </c:pt>
                <c:pt idx="160">
                  <c:v>275.83</c:v>
                </c:pt>
                <c:pt idx="161">
                  <c:v>276.12</c:v>
                </c:pt>
                <c:pt idx="162">
                  <c:v>276.48</c:v>
                </c:pt>
                <c:pt idx="163">
                  <c:v>276.60000000000002</c:v>
                </c:pt>
                <c:pt idx="164">
                  <c:v>278.83999999999997</c:v>
                </c:pt>
                <c:pt idx="165">
                  <c:v>278.7</c:v>
                </c:pt>
                <c:pt idx="166">
                  <c:v>278.94</c:v>
                </c:pt>
                <c:pt idx="167">
                  <c:v>280.10000000000002</c:v>
                </c:pt>
                <c:pt idx="168">
                  <c:v>281.08</c:v>
                </c:pt>
                <c:pt idx="169">
                  <c:v>281.45</c:v>
                </c:pt>
                <c:pt idx="170">
                  <c:v>281.72000000000003</c:v>
                </c:pt>
                <c:pt idx="171">
                  <c:v>281.27999999999997</c:v>
                </c:pt>
                <c:pt idx="172">
                  <c:v>280.43</c:v>
                </c:pt>
                <c:pt idx="173">
                  <c:v>277.82</c:v>
                </c:pt>
                <c:pt idx="174">
                  <c:v>277.68</c:v>
                </c:pt>
                <c:pt idx="175">
                  <c:v>279.2</c:v>
                </c:pt>
                <c:pt idx="176">
                  <c:v>277.54000000000002</c:v>
                </c:pt>
                <c:pt idx="177">
                  <c:v>282.70999999999998</c:v>
                </c:pt>
                <c:pt idx="178">
                  <c:v>283.19</c:v>
                </c:pt>
                <c:pt idx="179">
                  <c:v>283.27</c:v>
                </c:pt>
                <c:pt idx="180">
                  <c:v>283.89</c:v>
                </c:pt>
                <c:pt idx="181">
                  <c:v>283.36</c:v>
                </c:pt>
                <c:pt idx="182">
                  <c:v>283.92</c:v>
                </c:pt>
                <c:pt idx="183">
                  <c:v>287.10000000000002</c:v>
                </c:pt>
                <c:pt idx="184">
                  <c:v>289.33999999999997</c:v>
                </c:pt>
                <c:pt idx="185">
                  <c:v>289.3</c:v>
                </c:pt>
                <c:pt idx="186">
                  <c:v>290.08999999999997</c:v>
                </c:pt>
                <c:pt idx="187">
                  <c:v>291.55</c:v>
                </c:pt>
                <c:pt idx="188">
                  <c:v>291.97000000000003</c:v>
                </c:pt>
                <c:pt idx="189">
                  <c:v>288.38</c:v>
                </c:pt>
                <c:pt idx="190">
                  <c:v>288.27</c:v>
                </c:pt>
                <c:pt idx="191">
                  <c:v>282.69</c:v>
                </c:pt>
                <c:pt idx="192">
                  <c:v>280.14999999999998</c:v>
                </c:pt>
                <c:pt idx="193">
                  <c:v>278.01</c:v>
                </c:pt>
                <c:pt idx="194">
                  <c:v>279.39999999999998</c:v>
                </c:pt>
                <c:pt idx="195">
                  <c:v>278.72000000000003</c:v>
                </c:pt>
                <c:pt idx="196">
                  <c:v>279.3</c:v>
                </c:pt>
                <c:pt idx="197">
                  <c:v>278.72000000000003</c:v>
                </c:pt>
                <c:pt idx="198">
                  <c:v>280.76</c:v>
                </c:pt>
                <c:pt idx="199">
                  <c:v>279.83</c:v>
                </c:pt>
                <c:pt idx="200">
                  <c:v>278.5</c:v>
                </c:pt>
                <c:pt idx="201">
                  <c:v>276.69</c:v>
                </c:pt>
                <c:pt idx="202">
                  <c:v>277.52999999999997</c:v>
                </c:pt>
                <c:pt idx="203">
                  <c:v>276.47000000000003</c:v>
                </c:pt>
                <c:pt idx="204">
                  <c:v>273.56</c:v>
                </c:pt>
                <c:pt idx="205">
                  <c:v>273.08999999999997</c:v>
                </c:pt>
                <c:pt idx="206">
                  <c:v>272.12</c:v>
                </c:pt>
                <c:pt idx="207">
                  <c:v>270.48</c:v>
                </c:pt>
                <c:pt idx="208">
                  <c:v>271.97000000000003</c:v>
                </c:pt>
                <c:pt idx="209">
                  <c:v>273.58999999999997</c:v>
                </c:pt>
                <c:pt idx="210">
                  <c:v>272.16000000000003</c:v>
                </c:pt>
                <c:pt idx="211">
                  <c:v>270.64</c:v>
                </c:pt>
                <c:pt idx="212">
                  <c:v>272.37</c:v>
                </c:pt>
                <c:pt idx="213">
                  <c:v>268.47000000000003</c:v>
                </c:pt>
                <c:pt idx="214">
                  <c:v>270.79000000000002</c:v>
                </c:pt>
                <c:pt idx="215">
                  <c:v>273.91000000000003</c:v>
                </c:pt>
                <c:pt idx="216">
                  <c:v>270.7</c:v>
                </c:pt>
                <c:pt idx="217">
                  <c:v>270.02999999999997</c:v>
                </c:pt>
                <c:pt idx="218">
                  <c:v>269.95999999999998</c:v>
                </c:pt>
                <c:pt idx="219">
                  <c:v>267.18</c:v>
                </c:pt>
                <c:pt idx="220">
                  <c:v>263.64</c:v>
                </c:pt>
                <c:pt idx="221">
                  <c:v>263.57</c:v>
                </c:pt>
                <c:pt idx="222">
                  <c:v>262.47000000000003</c:v>
                </c:pt>
                <c:pt idx="223">
                  <c:v>263.07</c:v>
                </c:pt>
                <c:pt idx="224">
                  <c:v>261.29000000000002</c:v>
                </c:pt>
                <c:pt idx="225">
                  <c:v>266.86</c:v>
                </c:pt>
                <c:pt idx="226">
                  <c:v>270.73</c:v>
                </c:pt>
                <c:pt idx="227">
                  <c:v>270.54000000000002</c:v>
                </c:pt>
                <c:pt idx="228">
                  <c:v>271.54000000000002</c:v>
                </c:pt>
                <c:pt idx="229">
                  <c:v>267.68</c:v>
                </c:pt>
                <c:pt idx="230">
                  <c:v>269.88</c:v>
                </c:pt>
                <c:pt idx="231">
                  <c:v>271.38</c:v>
                </c:pt>
                <c:pt idx="232">
                  <c:v>272.98</c:v>
                </c:pt>
                <c:pt idx="233">
                  <c:v>273.43</c:v>
                </c:pt>
                <c:pt idx="234">
                  <c:v>275.92</c:v>
                </c:pt>
                <c:pt idx="235">
                  <c:v>275.88</c:v>
                </c:pt>
                <c:pt idx="236">
                  <c:v>275.14</c:v>
                </c:pt>
                <c:pt idx="237">
                  <c:v>274.68</c:v>
                </c:pt>
                <c:pt idx="238">
                  <c:v>274.97000000000003</c:v>
                </c:pt>
                <c:pt idx="239">
                  <c:v>274.10000000000002</c:v>
                </c:pt>
                <c:pt idx="240">
                  <c:v>276.08</c:v>
                </c:pt>
                <c:pt idx="241">
                  <c:v>275.48</c:v>
                </c:pt>
                <c:pt idx="242">
                  <c:v>272.22000000000003</c:v>
                </c:pt>
                <c:pt idx="243">
                  <c:v>270.7</c:v>
                </c:pt>
                <c:pt idx="244">
                  <c:v>268.39</c:v>
                </c:pt>
                <c:pt idx="245">
                  <c:v>264.14999999999998</c:v>
                </c:pt>
                <c:pt idx="246">
                  <c:v>265.66000000000003</c:v>
                </c:pt>
                <c:pt idx="247">
                  <c:v>265.49</c:v>
                </c:pt>
                <c:pt idx="248">
                  <c:v>265.67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4-48A3-9F44-3343FC67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6600495"/>
        <c:axId val="456603855"/>
      </c:barChart>
      <c:lineChart>
        <c:grouping val="standar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Sum of ltp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Sheet12!$A$4:$A$253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Sheet12!$B$4:$B$253</c:f>
              <c:numCache>
                <c:formatCode>"₹"\ #,##0.00</c:formatCode>
                <c:ptCount val="249"/>
                <c:pt idx="0">
                  <c:v>239.34</c:v>
                </c:pt>
                <c:pt idx="1">
                  <c:v>240.25</c:v>
                </c:pt>
                <c:pt idx="2">
                  <c:v>240.3</c:v>
                </c:pt>
                <c:pt idx="3">
                  <c:v>240.02</c:v>
                </c:pt>
                <c:pt idx="4">
                  <c:v>239.23</c:v>
                </c:pt>
                <c:pt idx="5">
                  <c:v>237.8</c:v>
                </c:pt>
                <c:pt idx="6">
                  <c:v>239.5</c:v>
                </c:pt>
                <c:pt idx="7">
                  <c:v>239.88</c:v>
                </c:pt>
                <c:pt idx="8">
                  <c:v>237.8</c:v>
                </c:pt>
                <c:pt idx="9">
                  <c:v>237.79</c:v>
                </c:pt>
                <c:pt idx="10">
                  <c:v>238.88</c:v>
                </c:pt>
                <c:pt idx="11">
                  <c:v>239.09</c:v>
                </c:pt>
                <c:pt idx="12">
                  <c:v>242.35</c:v>
                </c:pt>
                <c:pt idx="13">
                  <c:v>244.3</c:v>
                </c:pt>
                <c:pt idx="14">
                  <c:v>243.01</c:v>
                </c:pt>
                <c:pt idx="15">
                  <c:v>238.5</c:v>
                </c:pt>
                <c:pt idx="16">
                  <c:v>237.68</c:v>
                </c:pt>
                <c:pt idx="17">
                  <c:v>239.32</c:v>
                </c:pt>
                <c:pt idx="18">
                  <c:v>238.98</c:v>
                </c:pt>
                <c:pt idx="19">
                  <c:v>235.39</c:v>
                </c:pt>
                <c:pt idx="20">
                  <c:v>237.58</c:v>
                </c:pt>
                <c:pt idx="21">
                  <c:v>236.7</c:v>
                </c:pt>
                <c:pt idx="22">
                  <c:v>240.24</c:v>
                </c:pt>
                <c:pt idx="23">
                  <c:v>238.19</c:v>
                </c:pt>
                <c:pt idx="24">
                  <c:v>240.24</c:v>
                </c:pt>
                <c:pt idx="25">
                  <c:v>239.96</c:v>
                </c:pt>
                <c:pt idx="26">
                  <c:v>241.6</c:v>
                </c:pt>
                <c:pt idx="27">
                  <c:v>240.15</c:v>
                </c:pt>
                <c:pt idx="28">
                  <c:v>242.16</c:v>
                </c:pt>
                <c:pt idx="29">
                  <c:v>242.4</c:v>
                </c:pt>
                <c:pt idx="30">
                  <c:v>240.4</c:v>
                </c:pt>
                <c:pt idx="31">
                  <c:v>240.8</c:v>
                </c:pt>
                <c:pt idx="32">
                  <c:v>239.19</c:v>
                </c:pt>
                <c:pt idx="33">
                  <c:v>240.4</c:v>
                </c:pt>
                <c:pt idx="34">
                  <c:v>241.7</c:v>
                </c:pt>
                <c:pt idx="35">
                  <c:v>242.63</c:v>
                </c:pt>
                <c:pt idx="36">
                  <c:v>244.19</c:v>
                </c:pt>
                <c:pt idx="37">
                  <c:v>245.2</c:v>
                </c:pt>
                <c:pt idx="38">
                  <c:v>245.42</c:v>
                </c:pt>
                <c:pt idx="39">
                  <c:v>243.74</c:v>
                </c:pt>
                <c:pt idx="40">
                  <c:v>246.03</c:v>
                </c:pt>
                <c:pt idx="41">
                  <c:v>245.38</c:v>
                </c:pt>
                <c:pt idx="42">
                  <c:v>245.24</c:v>
                </c:pt>
                <c:pt idx="43">
                  <c:v>245.2</c:v>
                </c:pt>
                <c:pt idx="44">
                  <c:v>243.25</c:v>
                </c:pt>
                <c:pt idx="45">
                  <c:v>243.9</c:v>
                </c:pt>
                <c:pt idx="46">
                  <c:v>246.71</c:v>
                </c:pt>
                <c:pt idx="47">
                  <c:v>247.4</c:v>
                </c:pt>
                <c:pt idx="48">
                  <c:v>247.89</c:v>
                </c:pt>
                <c:pt idx="49">
                  <c:v>247.25</c:v>
                </c:pt>
                <c:pt idx="50">
                  <c:v>248.57</c:v>
                </c:pt>
                <c:pt idx="51">
                  <c:v>248.55</c:v>
                </c:pt>
                <c:pt idx="52">
                  <c:v>247.3</c:v>
                </c:pt>
                <c:pt idx="53">
                  <c:v>247.4</c:v>
                </c:pt>
                <c:pt idx="54">
                  <c:v>243.75</c:v>
                </c:pt>
                <c:pt idx="55">
                  <c:v>245.31</c:v>
                </c:pt>
                <c:pt idx="56">
                  <c:v>243.79</c:v>
                </c:pt>
                <c:pt idx="57">
                  <c:v>244.05</c:v>
                </c:pt>
                <c:pt idx="58">
                  <c:v>241.65</c:v>
                </c:pt>
                <c:pt idx="59">
                  <c:v>241.84</c:v>
                </c:pt>
                <c:pt idx="60">
                  <c:v>243.99</c:v>
                </c:pt>
                <c:pt idx="61">
                  <c:v>244.54</c:v>
                </c:pt>
                <c:pt idx="62">
                  <c:v>243.73</c:v>
                </c:pt>
                <c:pt idx="63">
                  <c:v>245</c:v>
                </c:pt>
                <c:pt idx="64">
                  <c:v>247.1</c:v>
                </c:pt>
                <c:pt idx="65">
                  <c:v>248.49</c:v>
                </c:pt>
                <c:pt idx="66">
                  <c:v>248.89</c:v>
                </c:pt>
                <c:pt idx="67">
                  <c:v>248.8</c:v>
                </c:pt>
                <c:pt idx="68">
                  <c:v>249.77</c:v>
                </c:pt>
                <c:pt idx="69">
                  <c:v>249.37</c:v>
                </c:pt>
                <c:pt idx="70">
                  <c:v>250.75</c:v>
                </c:pt>
                <c:pt idx="71">
                  <c:v>250.71</c:v>
                </c:pt>
                <c:pt idx="72">
                  <c:v>251.49</c:v>
                </c:pt>
                <c:pt idx="73">
                  <c:v>250.05</c:v>
                </c:pt>
                <c:pt idx="74">
                  <c:v>247.08</c:v>
                </c:pt>
                <c:pt idx="75">
                  <c:v>246</c:v>
                </c:pt>
                <c:pt idx="76">
                  <c:v>244.45</c:v>
                </c:pt>
                <c:pt idx="77">
                  <c:v>245.56</c:v>
                </c:pt>
                <c:pt idx="78">
                  <c:v>247.85</c:v>
                </c:pt>
                <c:pt idx="79">
                  <c:v>247.73</c:v>
                </c:pt>
                <c:pt idx="80">
                  <c:v>248.1</c:v>
                </c:pt>
                <c:pt idx="81">
                  <c:v>249.38</c:v>
                </c:pt>
                <c:pt idx="82">
                  <c:v>248.8</c:v>
                </c:pt>
                <c:pt idx="83">
                  <c:v>250.25</c:v>
                </c:pt>
                <c:pt idx="84">
                  <c:v>249.98</c:v>
                </c:pt>
                <c:pt idx="85">
                  <c:v>250.89</c:v>
                </c:pt>
                <c:pt idx="86">
                  <c:v>248.8</c:v>
                </c:pt>
                <c:pt idx="87">
                  <c:v>248.5</c:v>
                </c:pt>
                <c:pt idx="88">
                  <c:v>247.37</c:v>
                </c:pt>
                <c:pt idx="89">
                  <c:v>247.6</c:v>
                </c:pt>
                <c:pt idx="90">
                  <c:v>243.79</c:v>
                </c:pt>
                <c:pt idx="91">
                  <c:v>245.1</c:v>
                </c:pt>
                <c:pt idx="92">
                  <c:v>245.48</c:v>
                </c:pt>
                <c:pt idx="93">
                  <c:v>247</c:v>
                </c:pt>
                <c:pt idx="94">
                  <c:v>246.55</c:v>
                </c:pt>
                <c:pt idx="95">
                  <c:v>248.49</c:v>
                </c:pt>
                <c:pt idx="96">
                  <c:v>248.85</c:v>
                </c:pt>
                <c:pt idx="97">
                  <c:v>249</c:v>
                </c:pt>
                <c:pt idx="98">
                  <c:v>249.4</c:v>
                </c:pt>
                <c:pt idx="99">
                  <c:v>250.35</c:v>
                </c:pt>
                <c:pt idx="100">
                  <c:v>254.39</c:v>
                </c:pt>
                <c:pt idx="101">
                  <c:v>254.99</c:v>
                </c:pt>
                <c:pt idx="102">
                  <c:v>255.02</c:v>
                </c:pt>
                <c:pt idx="103">
                  <c:v>254.05</c:v>
                </c:pt>
                <c:pt idx="104">
                  <c:v>252.58</c:v>
                </c:pt>
                <c:pt idx="105">
                  <c:v>251</c:v>
                </c:pt>
                <c:pt idx="106">
                  <c:v>251.25</c:v>
                </c:pt>
                <c:pt idx="107">
                  <c:v>258.3</c:v>
                </c:pt>
                <c:pt idx="108">
                  <c:v>252</c:v>
                </c:pt>
                <c:pt idx="109">
                  <c:v>250.95</c:v>
                </c:pt>
                <c:pt idx="110">
                  <c:v>253.3</c:v>
                </c:pt>
                <c:pt idx="111">
                  <c:v>258.10000000000002</c:v>
                </c:pt>
                <c:pt idx="112">
                  <c:v>257.94</c:v>
                </c:pt>
                <c:pt idx="113">
                  <c:v>258.72000000000003</c:v>
                </c:pt>
                <c:pt idx="114">
                  <c:v>259.42</c:v>
                </c:pt>
                <c:pt idx="115">
                  <c:v>260.19</c:v>
                </c:pt>
                <c:pt idx="116">
                  <c:v>260.83</c:v>
                </c:pt>
                <c:pt idx="117">
                  <c:v>261.60000000000002</c:v>
                </c:pt>
                <c:pt idx="118">
                  <c:v>261.27999999999997</c:v>
                </c:pt>
                <c:pt idx="119">
                  <c:v>261.83999999999997</c:v>
                </c:pt>
                <c:pt idx="120">
                  <c:v>260.92</c:v>
                </c:pt>
                <c:pt idx="121">
                  <c:v>261.64999999999998</c:v>
                </c:pt>
                <c:pt idx="122">
                  <c:v>263.35000000000002</c:v>
                </c:pt>
                <c:pt idx="123">
                  <c:v>264.89999999999998</c:v>
                </c:pt>
                <c:pt idx="124">
                  <c:v>266.97000000000003</c:v>
                </c:pt>
                <c:pt idx="125">
                  <c:v>267.5</c:v>
                </c:pt>
                <c:pt idx="126">
                  <c:v>268.45</c:v>
                </c:pt>
                <c:pt idx="127">
                  <c:v>269.13</c:v>
                </c:pt>
                <c:pt idx="128">
                  <c:v>270.48</c:v>
                </c:pt>
                <c:pt idx="129">
                  <c:v>270.73</c:v>
                </c:pt>
                <c:pt idx="130">
                  <c:v>270.97000000000003</c:v>
                </c:pt>
                <c:pt idx="131">
                  <c:v>270.25</c:v>
                </c:pt>
                <c:pt idx="132">
                  <c:v>271.35000000000002</c:v>
                </c:pt>
                <c:pt idx="133">
                  <c:v>270.58999999999997</c:v>
                </c:pt>
                <c:pt idx="134">
                  <c:v>270.8</c:v>
                </c:pt>
                <c:pt idx="135">
                  <c:v>272</c:v>
                </c:pt>
                <c:pt idx="136">
                  <c:v>273.18</c:v>
                </c:pt>
                <c:pt idx="137">
                  <c:v>273.73</c:v>
                </c:pt>
                <c:pt idx="138">
                  <c:v>275.39999999999998</c:v>
                </c:pt>
                <c:pt idx="139">
                  <c:v>273.61</c:v>
                </c:pt>
                <c:pt idx="140">
                  <c:v>272.68</c:v>
                </c:pt>
                <c:pt idx="141">
                  <c:v>272.55</c:v>
                </c:pt>
                <c:pt idx="142">
                  <c:v>272.35000000000002</c:v>
                </c:pt>
                <c:pt idx="143">
                  <c:v>272.01</c:v>
                </c:pt>
                <c:pt idx="144">
                  <c:v>276</c:v>
                </c:pt>
                <c:pt idx="145">
                  <c:v>276.98</c:v>
                </c:pt>
                <c:pt idx="146">
                  <c:v>276.89999999999998</c:v>
                </c:pt>
                <c:pt idx="147">
                  <c:v>278</c:v>
                </c:pt>
                <c:pt idx="148">
                  <c:v>278.45</c:v>
                </c:pt>
                <c:pt idx="149">
                  <c:v>275.7</c:v>
                </c:pt>
                <c:pt idx="150">
                  <c:v>270.60000000000002</c:v>
                </c:pt>
                <c:pt idx="151">
                  <c:v>268.27</c:v>
                </c:pt>
                <c:pt idx="152">
                  <c:v>271.27999999999997</c:v>
                </c:pt>
                <c:pt idx="153">
                  <c:v>269.18</c:v>
                </c:pt>
                <c:pt idx="154">
                  <c:v>271.75</c:v>
                </c:pt>
                <c:pt idx="155">
                  <c:v>271.58999999999997</c:v>
                </c:pt>
                <c:pt idx="156">
                  <c:v>269.89999999999998</c:v>
                </c:pt>
                <c:pt idx="157">
                  <c:v>269.48</c:v>
                </c:pt>
                <c:pt idx="158">
                  <c:v>274</c:v>
                </c:pt>
                <c:pt idx="159">
                  <c:v>274.5</c:v>
                </c:pt>
                <c:pt idx="160">
                  <c:v>275.39999999999998</c:v>
                </c:pt>
                <c:pt idx="161">
                  <c:v>276.27999999999997</c:v>
                </c:pt>
                <c:pt idx="162">
                  <c:v>276.42</c:v>
                </c:pt>
                <c:pt idx="163">
                  <c:v>276.55</c:v>
                </c:pt>
                <c:pt idx="164">
                  <c:v>278.60000000000002</c:v>
                </c:pt>
                <c:pt idx="165">
                  <c:v>278.69</c:v>
                </c:pt>
                <c:pt idx="166">
                  <c:v>278.85000000000002</c:v>
                </c:pt>
                <c:pt idx="167">
                  <c:v>280.10000000000002</c:v>
                </c:pt>
                <c:pt idx="168">
                  <c:v>281.3</c:v>
                </c:pt>
                <c:pt idx="169">
                  <c:v>281.42</c:v>
                </c:pt>
                <c:pt idx="170">
                  <c:v>281.64999999999998</c:v>
                </c:pt>
                <c:pt idx="171">
                  <c:v>281.35000000000002</c:v>
                </c:pt>
                <c:pt idx="172">
                  <c:v>280.45</c:v>
                </c:pt>
                <c:pt idx="173">
                  <c:v>278.10000000000002</c:v>
                </c:pt>
                <c:pt idx="174">
                  <c:v>277.95</c:v>
                </c:pt>
                <c:pt idx="175">
                  <c:v>279.32</c:v>
                </c:pt>
                <c:pt idx="176">
                  <c:v>277.82</c:v>
                </c:pt>
                <c:pt idx="177">
                  <c:v>282.10000000000002</c:v>
                </c:pt>
                <c:pt idx="178">
                  <c:v>283.25</c:v>
                </c:pt>
                <c:pt idx="179">
                  <c:v>283.39999999999998</c:v>
                </c:pt>
                <c:pt idx="180">
                  <c:v>283.8</c:v>
                </c:pt>
                <c:pt idx="181">
                  <c:v>283.27999999999997</c:v>
                </c:pt>
                <c:pt idx="182">
                  <c:v>284.24</c:v>
                </c:pt>
                <c:pt idx="183">
                  <c:v>287.3</c:v>
                </c:pt>
                <c:pt idx="184">
                  <c:v>289.17</c:v>
                </c:pt>
                <c:pt idx="185">
                  <c:v>289.39999999999998</c:v>
                </c:pt>
                <c:pt idx="186">
                  <c:v>290.42</c:v>
                </c:pt>
                <c:pt idx="187">
                  <c:v>291.5</c:v>
                </c:pt>
                <c:pt idx="188">
                  <c:v>292.24</c:v>
                </c:pt>
                <c:pt idx="189">
                  <c:v>288.7</c:v>
                </c:pt>
                <c:pt idx="190">
                  <c:v>288.39</c:v>
                </c:pt>
                <c:pt idx="191">
                  <c:v>282.85000000000002</c:v>
                </c:pt>
                <c:pt idx="192">
                  <c:v>280.7</c:v>
                </c:pt>
                <c:pt idx="193">
                  <c:v>278.89999999999998</c:v>
                </c:pt>
                <c:pt idx="194">
                  <c:v>279.5</c:v>
                </c:pt>
                <c:pt idx="195">
                  <c:v>279.89999999999998</c:v>
                </c:pt>
                <c:pt idx="196">
                  <c:v>279.55</c:v>
                </c:pt>
                <c:pt idx="197">
                  <c:v>278.91000000000003</c:v>
                </c:pt>
                <c:pt idx="198">
                  <c:v>280.97000000000003</c:v>
                </c:pt>
                <c:pt idx="199">
                  <c:v>280.05</c:v>
                </c:pt>
                <c:pt idx="200">
                  <c:v>278.66000000000003</c:v>
                </c:pt>
                <c:pt idx="201">
                  <c:v>276.89</c:v>
                </c:pt>
                <c:pt idx="202">
                  <c:v>277.5</c:v>
                </c:pt>
                <c:pt idx="203">
                  <c:v>276.37</c:v>
                </c:pt>
                <c:pt idx="204">
                  <c:v>273.67</c:v>
                </c:pt>
                <c:pt idx="205">
                  <c:v>273.20999999999998</c:v>
                </c:pt>
                <c:pt idx="206">
                  <c:v>272</c:v>
                </c:pt>
                <c:pt idx="207">
                  <c:v>270.74</c:v>
                </c:pt>
                <c:pt idx="208">
                  <c:v>272.08999999999997</c:v>
                </c:pt>
                <c:pt idx="209">
                  <c:v>273.58999999999997</c:v>
                </c:pt>
                <c:pt idx="210">
                  <c:v>272.45999999999998</c:v>
                </c:pt>
                <c:pt idx="211">
                  <c:v>270.89999999999998</c:v>
                </c:pt>
                <c:pt idx="212">
                  <c:v>272.7</c:v>
                </c:pt>
                <c:pt idx="213">
                  <c:v>268.54000000000002</c:v>
                </c:pt>
                <c:pt idx="214">
                  <c:v>270.88</c:v>
                </c:pt>
                <c:pt idx="215">
                  <c:v>274.2</c:v>
                </c:pt>
                <c:pt idx="216">
                  <c:v>270.77999999999997</c:v>
                </c:pt>
                <c:pt idx="217">
                  <c:v>269.7</c:v>
                </c:pt>
                <c:pt idx="218">
                  <c:v>269.98</c:v>
                </c:pt>
                <c:pt idx="219">
                  <c:v>267.14999999999998</c:v>
                </c:pt>
                <c:pt idx="220">
                  <c:v>264.43</c:v>
                </c:pt>
                <c:pt idx="221">
                  <c:v>264.10000000000002</c:v>
                </c:pt>
                <c:pt idx="222">
                  <c:v>262.87</c:v>
                </c:pt>
                <c:pt idx="223">
                  <c:v>263.39</c:v>
                </c:pt>
                <c:pt idx="224">
                  <c:v>261.5</c:v>
                </c:pt>
                <c:pt idx="225">
                  <c:v>266.85000000000002</c:v>
                </c:pt>
                <c:pt idx="226">
                  <c:v>271.39999999999998</c:v>
                </c:pt>
                <c:pt idx="227">
                  <c:v>270.64999999999998</c:v>
                </c:pt>
                <c:pt idx="228">
                  <c:v>272</c:v>
                </c:pt>
                <c:pt idx="229">
                  <c:v>268.39999999999998</c:v>
                </c:pt>
                <c:pt idx="230">
                  <c:v>269.89999999999998</c:v>
                </c:pt>
                <c:pt idx="231">
                  <c:v>271.39999999999998</c:v>
                </c:pt>
                <c:pt idx="232">
                  <c:v>272.95</c:v>
                </c:pt>
                <c:pt idx="233">
                  <c:v>273.10000000000002</c:v>
                </c:pt>
                <c:pt idx="234">
                  <c:v>276</c:v>
                </c:pt>
                <c:pt idx="235">
                  <c:v>275.94</c:v>
                </c:pt>
                <c:pt idx="236">
                  <c:v>275.19</c:v>
                </c:pt>
                <c:pt idx="237">
                  <c:v>274.89999999999998</c:v>
                </c:pt>
                <c:pt idx="238">
                  <c:v>274.99</c:v>
                </c:pt>
                <c:pt idx="239">
                  <c:v>274.24</c:v>
                </c:pt>
                <c:pt idx="240">
                  <c:v>276.20999999999998</c:v>
                </c:pt>
                <c:pt idx="241">
                  <c:v>275.48</c:v>
                </c:pt>
                <c:pt idx="242">
                  <c:v>272.14999999999998</c:v>
                </c:pt>
                <c:pt idx="243">
                  <c:v>270.83</c:v>
                </c:pt>
                <c:pt idx="244">
                  <c:v>268.5</c:v>
                </c:pt>
                <c:pt idx="245">
                  <c:v>266</c:v>
                </c:pt>
                <c:pt idx="246">
                  <c:v>265.95</c:v>
                </c:pt>
                <c:pt idx="247">
                  <c:v>265.62</c:v>
                </c:pt>
                <c:pt idx="248">
                  <c:v>265.83999999999997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4-48A3-9F44-3343FC67E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600495"/>
        <c:axId val="456603855"/>
      </c:lineChart>
      <c:catAx>
        <c:axId val="4566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3855"/>
        <c:crosses val="autoZero"/>
        <c:auto val="1"/>
        <c:lblAlgn val="ctr"/>
        <c:lblOffset val="100"/>
        <c:noMultiLvlLbl val="0"/>
      </c:catAx>
      <c:valAx>
        <c:axId val="4566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[NIFTYBEES STOCK ANALYSIS PROJECT.xlsx]Daily Price Range!PivotTable2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Price Range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Price Range'!$B$3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'Daily Price Range'!$A$4:$A$253</c:f>
              <c:strCache>
                <c:ptCount val="249"/>
                <c:pt idx="0">
                  <c:v>27-12-2023</c:v>
                </c:pt>
                <c:pt idx="1">
                  <c:v>28-12-2023</c:v>
                </c:pt>
                <c:pt idx="2">
                  <c:v>29-12-2023</c:v>
                </c:pt>
                <c:pt idx="3">
                  <c:v>01-01-2024</c:v>
                </c:pt>
                <c:pt idx="4">
                  <c:v>02-01-2024</c:v>
                </c:pt>
                <c:pt idx="5">
                  <c:v>03-01-2024</c:v>
                </c:pt>
                <c:pt idx="6">
                  <c:v>04-01-2024</c:v>
                </c:pt>
                <c:pt idx="7">
                  <c:v>05-01-2024</c:v>
                </c:pt>
                <c:pt idx="8">
                  <c:v>08-01-2024</c:v>
                </c:pt>
                <c:pt idx="9">
                  <c:v>09-01-2024</c:v>
                </c:pt>
                <c:pt idx="10">
                  <c:v>10-01-2024</c:v>
                </c:pt>
                <c:pt idx="11">
                  <c:v>11-01-2024</c:v>
                </c:pt>
                <c:pt idx="12">
                  <c:v>12-01-2024</c:v>
                </c:pt>
                <c:pt idx="13">
                  <c:v>15-01-2024</c:v>
                </c:pt>
                <c:pt idx="14">
                  <c:v>16-01-2024</c:v>
                </c:pt>
                <c:pt idx="15">
                  <c:v>17-01-2024</c:v>
                </c:pt>
                <c:pt idx="16">
                  <c:v>18-01-2024</c:v>
                </c:pt>
                <c:pt idx="17">
                  <c:v>19-01-2024</c:v>
                </c:pt>
                <c:pt idx="18">
                  <c:v>20-01-2024</c:v>
                </c:pt>
                <c:pt idx="19">
                  <c:v>23-01-2024</c:v>
                </c:pt>
                <c:pt idx="20">
                  <c:v>24-01-2024</c:v>
                </c:pt>
                <c:pt idx="21">
                  <c:v>25-01-2024</c:v>
                </c:pt>
                <c:pt idx="22">
                  <c:v>29-01-2024</c:v>
                </c:pt>
                <c:pt idx="23">
                  <c:v>30-01-2024</c:v>
                </c:pt>
                <c:pt idx="24">
                  <c:v>31-01-2024</c:v>
                </c:pt>
                <c:pt idx="25">
                  <c:v>01-02-2024</c:v>
                </c:pt>
                <c:pt idx="26">
                  <c:v>02-02-2024</c:v>
                </c:pt>
                <c:pt idx="27">
                  <c:v>05-02-2024</c:v>
                </c:pt>
                <c:pt idx="28">
                  <c:v>06-02-2024</c:v>
                </c:pt>
                <c:pt idx="29">
                  <c:v>07-02-2024</c:v>
                </c:pt>
                <c:pt idx="30">
                  <c:v>08-02-2024</c:v>
                </c:pt>
                <c:pt idx="31">
                  <c:v>09-02-2024</c:v>
                </c:pt>
                <c:pt idx="32">
                  <c:v>12-02-2024</c:v>
                </c:pt>
                <c:pt idx="33">
                  <c:v>13-02-2024</c:v>
                </c:pt>
                <c:pt idx="34">
                  <c:v>14-02-2024</c:v>
                </c:pt>
                <c:pt idx="35">
                  <c:v>15-02-2024</c:v>
                </c:pt>
                <c:pt idx="36">
                  <c:v>16-02-2024</c:v>
                </c:pt>
                <c:pt idx="37">
                  <c:v>19-02-2024</c:v>
                </c:pt>
                <c:pt idx="38">
                  <c:v>20-02-2024</c:v>
                </c:pt>
                <c:pt idx="39">
                  <c:v>21-02-2024</c:v>
                </c:pt>
                <c:pt idx="40">
                  <c:v>22-02-2024</c:v>
                </c:pt>
                <c:pt idx="41">
                  <c:v>23-02-2024</c:v>
                </c:pt>
                <c:pt idx="42">
                  <c:v>26-02-2024</c:v>
                </c:pt>
                <c:pt idx="43">
                  <c:v>27-02-2024</c:v>
                </c:pt>
                <c:pt idx="44">
                  <c:v>28-02-2024</c:v>
                </c:pt>
                <c:pt idx="45">
                  <c:v>29-02-2024</c:v>
                </c:pt>
                <c:pt idx="46">
                  <c:v>01-03-2024</c:v>
                </c:pt>
                <c:pt idx="47">
                  <c:v>02-03-2024</c:v>
                </c:pt>
                <c:pt idx="48">
                  <c:v>04-03-2024</c:v>
                </c:pt>
                <c:pt idx="49">
                  <c:v>05-03-2024</c:v>
                </c:pt>
                <c:pt idx="50">
                  <c:v>06-03-2024</c:v>
                </c:pt>
                <c:pt idx="51">
                  <c:v>07-03-2024</c:v>
                </c:pt>
                <c:pt idx="52">
                  <c:v>11-03-2024</c:v>
                </c:pt>
                <c:pt idx="53">
                  <c:v>12-03-2024</c:v>
                </c:pt>
                <c:pt idx="54">
                  <c:v>13-03-2024</c:v>
                </c:pt>
                <c:pt idx="55">
                  <c:v>14-03-2024</c:v>
                </c:pt>
                <c:pt idx="56">
                  <c:v>15-03-2024</c:v>
                </c:pt>
                <c:pt idx="57">
                  <c:v>18-03-2024</c:v>
                </c:pt>
                <c:pt idx="58">
                  <c:v>19-03-2024</c:v>
                </c:pt>
                <c:pt idx="59">
                  <c:v>20-03-2024</c:v>
                </c:pt>
                <c:pt idx="60">
                  <c:v>21-03-2024</c:v>
                </c:pt>
                <c:pt idx="61">
                  <c:v>22-03-2024</c:v>
                </c:pt>
                <c:pt idx="62">
                  <c:v>26-03-2024</c:v>
                </c:pt>
                <c:pt idx="63">
                  <c:v>27-03-2024</c:v>
                </c:pt>
                <c:pt idx="64">
                  <c:v>28-03-2024</c:v>
                </c:pt>
                <c:pt idx="65">
                  <c:v>01-04-2024</c:v>
                </c:pt>
                <c:pt idx="66">
                  <c:v>02-04-2024</c:v>
                </c:pt>
                <c:pt idx="67">
                  <c:v>03-04-2024</c:v>
                </c:pt>
                <c:pt idx="68">
                  <c:v>04-04-2024</c:v>
                </c:pt>
                <c:pt idx="69">
                  <c:v>05-04-2024</c:v>
                </c:pt>
                <c:pt idx="70">
                  <c:v>08-04-2024</c:v>
                </c:pt>
                <c:pt idx="71">
                  <c:v>09-04-2024</c:v>
                </c:pt>
                <c:pt idx="72">
                  <c:v>10-04-2024</c:v>
                </c:pt>
                <c:pt idx="73">
                  <c:v>12-04-2024</c:v>
                </c:pt>
                <c:pt idx="74">
                  <c:v>15-04-2024</c:v>
                </c:pt>
                <c:pt idx="75">
                  <c:v>16-04-2024</c:v>
                </c:pt>
                <c:pt idx="76">
                  <c:v>18-04-2024</c:v>
                </c:pt>
                <c:pt idx="77">
                  <c:v>19-04-2024</c:v>
                </c:pt>
                <c:pt idx="78">
                  <c:v>22-04-2024</c:v>
                </c:pt>
                <c:pt idx="79">
                  <c:v>23-04-2024</c:v>
                </c:pt>
                <c:pt idx="80">
                  <c:v>24-04-2024</c:v>
                </c:pt>
                <c:pt idx="81">
                  <c:v>25-04-2024</c:v>
                </c:pt>
                <c:pt idx="82">
                  <c:v>26-04-2024</c:v>
                </c:pt>
                <c:pt idx="83">
                  <c:v>29-04-2024</c:v>
                </c:pt>
                <c:pt idx="84">
                  <c:v>30-04-2024</c:v>
                </c:pt>
                <c:pt idx="85">
                  <c:v>02-05-2024</c:v>
                </c:pt>
                <c:pt idx="86">
                  <c:v>03-05-2024</c:v>
                </c:pt>
                <c:pt idx="87">
                  <c:v>06-05-2024</c:v>
                </c:pt>
                <c:pt idx="88">
                  <c:v>07-05-2024</c:v>
                </c:pt>
                <c:pt idx="89">
                  <c:v>08-05-2024</c:v>
                </c:pt>
                <c:pt idx="90">
                  <c:v>09-05-2024</c:v>
                </c:pt>
                <c:pt idx="91">
                  <c:v>10-05-2024</c:v>
                </c:pt>
                <c:pt idx="92">
                  <c:v>13-05-2024</c:v>
                </c:pt>
                <c:pt idx="93">
                  <c:v>14-05-2024</c:v>
                </c:pt>
                <c:pt idx="94">
                  <c:v>15-05-2024</c:v>
                </c:pt>
                <c:pt idx="95">
                  <c:v>16-05-2024</c:v>
                </c:pt>
                <c:pt idx="96">
                  <c:v>17-05-2024</c:v>
                </c:pt>
                <c:pt idx="97">
                  <c:v>18-05-2024</c:v>
                </c:pt>
                <c:pt idx="98">
                  <c:v>21-05-2024</c:v>
                </c:pt>
                <c:pt idx="99">
                  <c:v>22-05-2024</c:v>
                </c:pt>
                <c:pt idx="100">
                  <c:v>23-05-2024</c:v>
                </c:pt>
                <c:pt idx="101">
                  <c:v>24-05-2024</c:v>
                </c:pt>
                <c:pt idx="102">
                  <c:v>27-05-2024</c:v>
                </c:pt>
                <c:pt idx="103">
                  <c:v>28-05-2024</c:v>
                </c:pt>
                <c:pt idx="104">
                  <c:v>29-05-2024</c:v>
                </c:pt>
                <c:pt idx="105">
                  <c:v>30-05-2024</c:v>
                </c:pt>
                <c:pt idx="106">
                  <c:v>31-05-2024</c:v>
                </c:pt>
                <c:pt idx="107">
                  <c:v>03-06-2024</c:v>
                </c:pt>
                <c:pt idx="108">
                  <c:v>04-06-2024</c:v>
                </c:pt>
                <c:pt idx="109">
                  <c:v>05-06-2024</c:v>
                </c:pt>
                <c:pt idx="110">
                  <c:v>06-06-2024</c:v>
                </c:pt>
                <c:pt idx="111">
                  <c:v>07-06-2024</c:v>
                </c:pt>
                <c:pt idx="112">
                  <c:v>10-06-2024</c:v>
                </c:pt>
                <c:pt idx="113">
                  <c:v>11-06-2024</c:v>
                </c:pt>
                <c:pt idx="114">
                  <c:v>12-06-2024</c:v>
                </c:pt>
                <c:pt idx="115">
                  <c:v>13-06-2024</c:v>
                </c:pt>
                <c:pt idx="116">
                  <c:v>14-06-2024</c:v>
                </c:pt>
                <c:pt idx="117">
                  <c:v>18-06-2024</c:v>
                </c:pt>
                <c:pt idx="118">
                  <c:v>19-06-2024</c:v>
                </c:pt>
                <c:pt idx="119">
                  <c:v>20-06-2024</c:v>
                </c:pt>
                <c:pt idx="120">
                  <c:v>21-06-2024</c:v>
                </c:pt>
                <c:pt idx="121">
                  <c:v>24-06-2024</c:v>
                </c:pt>
                <c:pt idx="122">
                  <c:v>25-06-2024</c:v>
                </c:pt>
                <c:pt idx="123">
                  <c:v>26-06-2024</c:v>
                </c:pt>
                <c:pt idx="124">
                  <c:v>27-06-2024</c:v>
                </c:pt>
                <c:pt idx="125">
                  <c:v>28-06-2024</c:v>
                </c:pt>
                <c:pt idx="126">
                  <c:v>01-07-2024</c:v>
                </c:pt>
                <c:pt idx="127">
                  <c:v>02-07-2024</c:v>
                </c:pt>
                <c:pt idx="128">
                  <c:v>03-07-2024</c:v>
                </c:pt>
                <c:pt idx="129">
                  <c:v>04-07-2024</c:v>
                </c:pt>
                <c:pt idx="130">
                  <c:v>05-07-2024</c:v>
                </c:pt>
                <c:pt idx="131">
                  <c:v>08-07-2024</c:v>
                </c:pt>
                <c:pt idx="132">
                  <c:v>09-07-2024</c:v>
                </c:pt>
                <c:pt idx="133">
                  <c:v>10-07-2024</c:v>
                </c:pt>
                <c:pt idx="134">
                  <c:v>11-07-2024</c:v>
                </c:pt>
                <c:pt idx="135">
                  <c:v>12-07-2024</c:v>
                </c:pt>
                <c:pt idx="136">
                  <c:v>15-07-2024</c:v>
                </c:pt>
                <c:pt idx="137">
                  <c:v>16-07-2024</c:v>
                </c:pt>
                <c:pt idx="138">
                  <c:v>18-07-2024</c:v>
                </c:pt>
                <c:pt idx="139">
                  <c:v>19-07-2024</c:v>
                </c:pt>
                <c:pt idx="140">
                  <c:v>22-07-2024</c:v>
                </c:pt>
                <c:pt idx="141">
                  <c:v>23-07-2024</c:v>
                </c:pt>
                <c:pt idx="142">
                  <c:v>24-07-2024</c:v>
                </c:pt>
                <c:pt idx="143">
                  <c:v>25-07-2024</c:v>
                </c:pt>
                <c:pt idx="144">
                  <c:v>26-07-2024</c:v>
                </c:pt>
                <c:pt idx="145">
                  <c:v>29-07-2024</c:v>
                </c:pt>
                <c:pt idx="146">
                  <c:v>30-07-2024</c:v>
                </c:pt>
                <c:pt idx="147">
                  <c:v>31-07-2024</c:v>
                </c:pt>
                <c:pt idx="148">
                  <c:v>01-08-2024</c:v>
                </c:pt>
                <c:pt idx="149">
                  <c:v>02-08-2024</c:v>
                </c:pt>
                <c:pt idx="150">
                  <c:v>05-08-2024</c:v>
                </c:pt>
                <c:pt idx="151">
                  <c:v>06-08-2024</c:v>
                </c:pt>
                <c:pt idx="152">
                  <c:v>07-08-2024</c:v>
                </c:pt>
                <c:pt idx="153">
                  <c:v>08-08-2024</c:v>
                </c:pt>
                <c:pt idx="154">
                  <c:v>09-08-2024</c:v>
                </c:pt>
                <c:pt idx="155">
                  <c:v>12-08-2024</c:v>
                </c:pt>
                <c:pt idx="156">
                  <c:v>13-08-2024</c:v>
                </c:pt>
                <c:pt idx="157">
                  <c:v>14-08-2024</c:v>
                </c:pt>
                <c:pt idx="158">
                  <c:v>16-08-2024</c:v>
                </c:pt>
                <c:pt idx="159">
                  <c:v>19-08-2024</c:v>
                </c:pt>
                <c:pt idx="160">
                  <c:v>20-08-2024</c:v>
                </c:pt>
                <c:pt idx="161">
                  <c:v>21-08-2024</c:v>
                </c:pt>
                <c:pt idx="162">
                  <c:v>22-08-2024</c:v>
                </c:pt>
                <c:pt idx="163">
                  <c:v>23-08-2024</c:v>
                </c:pt>
                <c:pt idx="164">
                  <c:v>26-08-2024</c:v>
                </c:pt>
                <c:pt idx="165">
                  <c:v>27-08-2024</c:v>
                </c:pt>
                <c:pt idx="166">
                  <c:v>28-08-2024</c:v>
                </c:pt>
                <c:pt idx="167">
                  <c:v>29-08-2024</c:v>
                </c:pt>
                <c:pt idx="168">
                  <c:v>30-08-2024</c:v>
                </c:pt>
                <c:pt idx="169">
                  <c:v>02-09-2024</c:v>
                </c:pt>
                <c:pt idx="170">
                  <c:v>03-09-2024</c:v>
                </c:pt>
                <c:pt idx="171">
                  <c:v>04-09-2024</c:v>
                </c:pt>
                <c:pt idx="172">
                  <c:v>05-09-2024</c:v>
                </c:pt>
                <c:pt idx="173">
                  <c:v>06-09-2024</c:v>
                </c:pt>
                <c:pt idx="174">
                  <c:v>09-09-2024</c:v>
                </c:pt>
                <c:pt idx="175">
                  <c:v>10-09-2024</c:v>
                </c:pt>
                <c:pt idx="176">
                  <c:v>11-09-2024</c:v>
                </c:pt>
                <c:pt idx="177">
                  <c:v>12-09-2024</c:v>
                </c:pt>
                <c:pt idx="178">
                  <c:v>13-09-2024</c:v>
                </c:pt>
                <c:pt idx="179">
                  <c:v>16-09-2024</c:v>
                </c:pt>
                <c:pt idx="180">
                  <c:v>17-09-2024</c:v>
                </c:pt>
                <c:pt idx="181">
                  <c:v>18-09-2024</c:v>
                </c:pt>
                <c:pt idx="182">
                  <c:v>19-09-2024</c:v>
                </c:pt>
                <c:pt idx="183">
                  <c:v>20-09-2024</c:v>
                </c:pt>
                <c:pt idx="184">
                  <c:v>23-09-2024</c:v>
                </c:pt>
                <c:pt idx="185">
                  <c:v>24-09-2024</c:v>
                </c:pt>
                <c:pt idx="186">
                  <c:v>25-09-2024</c:v>
                </c:pt>
                <c:pt idx="187">
                  <c:v>26-09-2024</c:v>
                </c:pt>
                <c:pt idx="188">
                  <c:v>27-09-2024</c:v>
                </c:pt>
                <c:pt idx="189">
                  <c:v>30-09-2024</c:v>
                </c:pt>
                <c:pt idx="190">
                  <c:v>01-10-2024</c:v>
                </c:pt>
                <c:pt idx="191">
                  <c:v>03-10-2024</c:v>
                </c:pt>
                <c:pt idx="192">
                  <c:v>04-10-2024</c:v>
                </c:pt>
                <c:pt idx="193">
                  <c:v>07-10-2024</c:v>
                </c:pt>
                <c:pt idx="194">
                  <c:v>08-10-2024</c:v>
                </c:pt>
                <c:pt idx="195">
                  <c:v>09-10-2024</c:v>
                </c:pt>
                <c:pt idx="196">
                  <c:v>10-10-2024</c:v>
                </c:pt>
                <c:pt idx="197">
                  <c:v>11-10-2024</c:v>
                </c:pt>
                <c:pt idx="198">
                  <c:v>14-10-2024</c:v>
                </c:pt>
                <c:pt idx="199">
                  <c:v>15-10-2024</c:v>
                </c:pt>
                <c:pt idx="200">
                  <c:v>16-10-2024</c:v>
                </c:pt>
                <c:pt idx="201">
                  <c:v>17-10-2024</c:v>
                </c:pt>
                <c:pt idx="202">
                  <c:v>18-10-2024</c:v>
                </c:pt>
                <c:pt idx="203">
                  <c:v>21-10-2024</c:v>
                </c:pt>
                <c:pt idx="204">
                  <c:v>22-10-2024</c:v>
                </c:pt>
                <c:pt idx="205">
                  <c:v>23-10-2024</c:v>
                </c:pt>
                <c:pt idx="206">
                  <c:v>24-10-2024</c:v>
                </c:pt>
                <c:pt idx="207">
                  <c:v>25-10-2024</c:v>
                </c:pt>
                <c:pt idx="208">
                  <c:v>28-10-2024</c:v>
                </c:pt>
                <c:pt idx="209">
                  <c:v>29-10-2024</c:v>
                </c:pt>
                <c:pt idx="210">
                  <c:v>30-10-2024</c:v>
                </c:pt>
                <c:pt idx="211">
                  <c:v>31-10-2024</c:v>
                </c:pt>
                <c:pt idx="212">
                  <c:v>01-11-2024</c:v>
                </c:pt>
                <c:pt idx="213">
                  <c:v>04-11-2024</c:v>
                </c:pt>
                <c:pt idx="214">
                  <c:v>05-11-2024</c:v>
                </c:pt>
                <c:pt idx="215">
                  <c:v>06-11-2024</c:v>
                </c:pt>
                <c:pt idx="216">
                  <c:v>07-11-2024</c:v>
                </c:pt>
                <c:pt idx="217">
                  <c:v>08-11-2024</c:v>
                </c:pt>
                <c:pt idx="218">
                  <c:v>11-11-2024</c:v>
                </c:pt>
                <c:pt idx="219">
                  <c:v>12-11-2024</c:v>
                </c:pt>
                <c:pt idx="220">
                  <c:v>13-11-2024</c:v>
                </c:pt>
                <c:pt idx="221">
                  <c:v>14-11-2024</c:v>
                </c:pt>
                <c:pt idx="222">
                  <c:v>18-11-2024</c:v>
                </c:pt>
                <c:pt idx="223">
                  <c:v>19-11-2024</c:v>
                </c:pt>
                <c:pt idx="224">
                  <c:v>21-11-2024</c:v>
                </c:pt>
                <c:pt idx="225">
                  <c:v>22-11-2024</c:v>
                </c:pt>
                <c:pt idx="226">
                  <c:v>25-11-2024</c:v>
                </c:pt>
                <c:pt idx="227">
                  <c:v>26-11-2024</c:v>
                </c:pt>
                <c:pt idx="228">
                  <c:v>27-11-2024</c:v>
                </c:pt>
                <c:pt idx="229">
                  <c:v>28-11-2024</c:v>
                </c:pt>
                <c:pt idx="230">
                  <c:v>29-11-2024</c:v>
                </c:pt>
                <c:pt idx="231">
                  <c:v>02-12-2024</c:v>
                </c:pt>
                <c:pt idx="232">
                  <c:v>03-12-2024</c:v>
                </c:pt>
                <c:pt idx="233">
                  <c:v>04-12-2024</c:v>
                </c:pt>
                <c:pt idx="234">
                  <c:v>05-12-2024</c:v>
                </c:pt>
                <c:pt idx="235">
                  <c:v>06-12-2024</c:v>
                </c:pt>
                <c:pt idx="236">
                  <c:v>09-12-2024</c:v>
                </c:pt>
                <c:pt idx="237">
                  <c:v>10-12-2024</c:v>
                </c:pt>
                <c:pt idx="238">
                  <c:v>11-12-2024</c:v>
                </c:pt>
                <c:pt idx="239">
                  <c:v>12-12-2024</c:v>
                </c:pt>
                <c:pt idx="240">
                  <c:v>13-12-2024</c:v>
                </c:pt>
                <c:pt idx="241">
                  <c:v>16-12-2024</c:v>
                </c:pt>
                <c:pt idx="242">
                  <c:v>17-12-2024</c:v>
                </c:pt>
                <c:pt idx="243">
                  <c:v>18-12-2024</c:v>
                </c:pt>
                <c:pt idx="244">
                  <c:v>19-12-2024</c:v>
                </c:pt>
                <c:pt idx="245">
                  <c:v>20-12-2024</c:v>
                </c:pt>
                <c:pt idx="246">
                  <c:v>23-12-2024</c:v>
                </c:pt>
                <c:pt idx="247">
                  <c:v>24-12-2024</c:v>
                </c:pt>
                <c:pt idx="248">
                  <c:v>26-12-2024</c:v>
                </c:pt>
              </c:strCache>
            </c:strRef>
          </c:cat>
          <c:val>
            <c:numRef>
              <c:f>'Daily Price Range'!$B$4:$B$253</c:f>
              <c:numCache>
                <c:formatCode>0.00</c:formatCode>
                <c:ptCount val="249"/>
                <c:pt idx="0">
                  <c:v>3.5199999999999818</c:v>
                </c:pt>
                <c:pt idx="1">
                  <c:v>1.6200000000000045</c:v>
                </c:pt>
                <c:pt idx="2">
                  <c:v>9.3499999999999943</c:v>
                </c:pt>
                <c:pt idx="3">
                  <c:v>3.1299999999999955</c:v>
                </c:pt>
                <c:pt idx="4">
                  <c:v>3</c:v>
                </c:pt>
                <c:pt idx="5">
                  <c:v>2.5</c:v>
                </c:pt>
                <c:pt idx="6">
                  <c:v>2.4000000000000057</c:v>
                </c:pt>
                <c:pt idx="7">
                  <c:v>1.9900000000000091</c:v>
                </c:pt>
                <c:pt idx="8">
                  <c:v>4.5</c:v>
                </c:pt>
                <c:pt idx="9">
                  <c:v>2.4900000000000091</c:v>
                </c:pt>
                <c:pt idx="10">
                  <c:v>2.2300000000000182</c:v>
                </c:pt>
                <c:pt idx="11">
                  <c:v>1.6899999999999977</c:v>
                </c:pt>
                <c:pt idx="12">
                  <c:v>3.3400000000000034</c:v>
                </c:pt>
                <c:pt idx="13">
                  <c:v>2.5700000000000216</c:v>
                </c:pt>
                <c:pt idx="14">
                  <c:v>2.5800000000000125</c:v>
                </c:pt>
                <c:pt idx="15">
                  <c:v>4.9000000000000057</c:v>
                </c:pt>
                <c:pt idx="16">
                  <c:v>4.9099999999999966</c:v>
                </c:pt>
                <c:pt idx="17">
                  <c:v>2.2400000000000091</c:v>
                </c:pt>
                <c:pt idx="18">
                  <c:v>7.8000000000000114</c:v>
                </c:pt>
                <c:pt idx="19">
                  <c:v>7.4000000000000057</c:v>
                </c:pt>
                <c:pt idx="20">
                  <c:v>4.0900000000000034</c:v>
                </c:pt>
                <c:pt idx="21">
                  <c:v>2.9000000000000057</c:v>
                </c:pt>
                <c:pt idx="22">
                  <c:v>4.25</c:v>
                </c:pt>
                <c:pt idx="23">
                  <c:v>4.0400000000000205</c:v>
                </c:pt>
                <c:pt idx="24">
                  <c:v>2.9799999999999898</c:v>
                </c:pt>
                <c:pt idx="25">
                  <c:v>2.5100000000000193</c:v>
                </c:pt>
                <c:pt idx="26">
                  <c:v>4.2700000000000102</c:v>
                </c:pt>
                <c:pt idx="27">
                  <c:v>8.6500000000000057</c:v>
                </c:pt>
                <c:pt idx="28">
                  <c:v>9.7999999999999829</c:v>
                </c:pt>
                <c:pt idx="29">
                  <c:v>14.5</c:v>
                </c:pt>
                <c:pt idx="30">
                  <c:v>3.4799999999999898</c:v>
                </c:pt>
                <c:pt idx="31">
                  <c:v>2.0200000000000102</c:v>
                </c:pt>
                <c:pt idx="32">
                  <c:v>3.5300000000000011</c:v>
                </c:pt>
                <c:pt idx="33">
                  <c:v>7.8000000000000114</c:v>
                </c:pt>
                <c:pt idx="34">
                  <c:v>4.4399999999999977</c:v>
                </c:pt>
                <c:pt idx="35">
                  <c:v>1.8000000000000114</c:v>
                </c:pt>
                <c:pt idx="36">
                  <c:v>1.6499999999999773</c:v>
                </c:pt>
                <c:pt idx="37">
                  <c:v>2.1699999999999875</c:v>
                </c:pt>
                <c:pt idx="38">
                  <c:v>3.9800000000000182</c:v>
                </c:pt>
                <c:pt idx="39">
                  <c:v>2.789999999999992</c:v>
                </c:pt>
                <c:pt idx="40">
                  <c:v>3.7600000000000193</c:v>
                </c:pt>
                <c:pt idx="41">
                  <c:v>1.7299999999999898</c:v>
                </c:pt>
                <c:pt idx="42">
                  <c:v>2.4799999999999898</c:v>
                </c:pt>
                <c:pt idx="43">
                  <c:v>1.710000000000008</c:v>
                </c:pt>
                <c:pt idx="44">
                  <c:v>4.5799999999999841</c:v>
                </c:pt>
                <c:pt idx="45">
                  <c:v>3.9800000000000182</c:v>
                </c:pt>
                <c:pt idx="46">
                  <c:v>3.9399999999999977</c:v>
                </c:pt>
                <c:pt idx="47">
                  <c:v>1.7299999999999898</c:v>
                </c:pt>
                <c:pt idx="48">
                  <c:v>2.8999999999999773</c:v>
                </c:pt>
                <c:pt idx="49">
                  <c:v>2.1599999999999966</c:v>
                </c:pt>
                <c:pt idx="50">
                  <c:v>2.8900000000000148</c:v>
                </c:pt>
                <c:pt idx="51">
                  <c:v>0.87000000000000455</c:v>
                </c:pt>
                <c:pt idx="52">
                  <c:v>2.7800000000000011</c:v>
                </c:pt>
                <c:pt idx="53">
                  <c:v>2.9800000000000182</c:v>
                </c:pt>
                <c:pt idx="54">
                  <c:v>6.1399999999999864</c:v>
                </c:pt>
                <c:pt idx="55">
                  <c:v>3.6200000000000045</c:v>
                </c:pt>
                <c:pt idx="56">
                  <c:v>2.7199999999999989</c:v>
                </c:pt>
                <c:pt idx="57">
                  <c:v>8.5199999999999818</c:v>
                </c:pt>
                <c:pt idx="58">
                  <c:v>2.6099999999999852</c:v>
                </c:pt>
                <c:pt idx="59">
                  <c:v>2.4500000000000171</c:v>
                </c:pt>
                <c:pt idx="60">
                  <c:v>6.6699999999999875</c:v>
                </c:pt>
                <c:pt idx="61">
                  <c:v>2.9000000000000057</c:v>
                </c:pt>
                <c:pt idx="62">
                  <c:v>4.3499999999999943</c:v>
                </c:pt>
                <c:pt idx="63">
                  <c:v>6.25</c:v>
                </c:pt>
                <c:pt idx="64">
                  <c:v>4.8100000000000023</c:v>
                </c:pt>
                <c:pt idx="65">
                  <c:v>7.8700000000000045</c:v>
                </c:pt>
                <c:pt idx="66">
                  <c:v>2.8299999999999841</c:v>
                </c:pt>
                <c:pt idx="67">
                  <c:v>3.2999999999999829</c:v>
                </c:pt>
                <c:pt idx="68">
                  <c:v>3.3700000000000045</c:v>
                </c:pt>
                <c:pt idx="69">
                  <c:v>2.0699999999999932</c:v>
                </c:pt>
                <c:pt idx="70">
                  <c:v>2.7699999999999818</c:v>
                </c:pt>
                <c:pt idx="71">
                  <c:v>2.2000000000000171</c:v>
                </c:pt>
                <c:pt idx="72">
                  <c:v>8.4900000000000091</c:v>
                </c:pt>
                <c:pt idx="73">
                  <c:v>3.8899999999999864</c:v>
                </c:pt>
                <c:pt idx="74">
                  <c:v>4</c:v>
                </c:pt>
                <c:pt idx="75">
                  <c:v>2.3400000000000034</c:v>
                </c:pt>
                <c:pt idx="76">
                  <c:v>9.5500000000000114</c:v>
                </c:pt>
                <c:pt idx="77">
                  <c:v>4.3899999999999864</c:v>
                </c:pt>
                <c:pt idx="78">
                  <c:v>2.2199999999999989</c:v>
                </c:pt>
                <c:pt idx="79">
                  <c:v>3.4900000000000091</c:v>
                </c:pt>
                <c:pt idx="80">
                  <c:v>2.2299999999999898</c:v>
                </c:pt>
                <c:pt idx="81">
                  <c:v>3.6699999999999875</c:v>
                </c:pt>
                <c:pt idx="82">
                  <c:v>2.8299999999999841</c:v>
                </c:pt>
                <c:pt idx="83">
                  <c:v>5.0999999999999943</c:v>
                </c:pt>
                <c:pt idx="84">
                  <c:v>5.9800000000000182</c:v>
                </c:pt>
                <c:pt idx="85">
                  <c:v>2.25</c:v>
                </c:pt>
                <c:pt idx="86">
                  <c:v>4.9200000000000159</c:v>
                </c:pt>
                <c:pt idx="87">
                  <c:v>2.9900000000000091</c:v>
                </c:pt>
                <c:pt idx="88">
                  <c:v>8.6399999999999864</c:v>
                </c:pt>
                <c:pt idx="89">
                  <c:v>4.7699999999999818</c:v>
                </c:pt>
                <c:pt idx="90">
                  <c:v>4.6700000000000159</c:v>
                </c:pt>
                <c:pt idx="91">
                  <c:v>2.589999999999975</c:v>
                </c:pt>
                <c:pt idx="92">
                  <c:v>10.030000000000001</c:v>
                </c:pt>
                <c:pt idx="93">
                  <c:v>6.1899999999999977</c:v>
                </c:pt>
                <c:pt idx="94">
                  <c:v>4.5900000000000034</c:v>
                </c:pt>
                <c:pt idx="95">
                  <c:v>3.5900000000000034</c:v>
                </c:pt>
                <c:pt idx="96">
                  <c:v>2.9800000000000182</c:v>
                </c:pt>
                <c:pt idx="97">
                  <c:v>6.9900000000000091</c:v>
                </c:pt>
                <c:pt idx="98">
                  <c:v>2.7700000000000102</c:v>
                </c:pt>
                <c:pt idx="99">
                  <c:v>1.7000000000000171</c:v>
                </c:pt>
                <c:pt idx="100">
                  <c:v>5.1899999999999977</c:v>
                </c:pt>
                <c:pt idx="101">
                  <c:v>2.6299999999999955</c:v>
                </c:pt>
                <c:pt idx="102">
                  <c:v>2.75</c:v>
                </c:pt>
                <c:pt idx="103">
                  <c:v>1.5800000000000125</c:v>
                </c:pt>
                <c:pt idx="104">
                  <c:v>1.8799999999999955</c:v>
                </c:pt>
                <c:pt idx="105">
                  <c:v>4.3400000000000034</c:v>
                </c:pt>
                <c:pt idx="106">
                  <c:v>2.1200000000000045</c:v>
                </c:pt>
                <c:pt idx="107">
                  <c:v>12.699999999999989</c:v>
                </c:pt>
                <c:pt idx="108">
                  <c:v>13.779999999999973</c:v>
                </c:pt>
                <c:pt idx="109">
                  <c:v>12.219999999999999</c:v>
                </c:pt>
                <c:pt idx="110">
                  <c:v>4.0900000000000034</c:v>
                </c:pt>
                <c:pt idx="111">
                  <c:v>6.6200000000000045</c:v>
                </c:pt>
                <c:pt idx="112">
                  <c:v>2.2200000000000273</c:v>
                </c:pt>
                <c:pt idx="113">
                  <c:v>2.6000000000000227</c:v>
                </c:pt>
                <c:pt idx="114">
                  <c:v>4.1399999999999864</c:v>
                </c:pt>
                <c:pt idx="115">
                  <c:v>1.4600000000000364</c:v>
                </c:pt>
                <c:pt idx="116">
                  <c:v>1.5400000000000205</c:v>
                </c:pt>
                <c:pt idx="117">
                  <c:v>1.8500000000000227</c:v>
                </c:pt>
                <c:pt idx="118">
                  <c:v>2.5699999999999932</c:v>
                </c:pt>
                <c:pt idx="119">
                  <c:v>1.8700000000000045</c:v>
                </c:pt>
                <c:pt idx="120">
                  <c:v>3.9800000000000182</c:v>
                </c:pt>
                <c:pt idx="121">
                  <c:v>2.839999999999975</c:v>
                </c:pt>
                <c:pt idx="122">
                  <c:v>8.8999999999999773</c:v>
                </c:pt>
                <c:pt idx="123">
                  <c:v>3.0699999999999932</c:v>
                </c:pt>
                <c:pt idx="124">
                  <c:v>3.0400000000000205</c:v>
                </c:pt>
                <c:pt idx="125">
                  <c:v>1.5500000000000114</c:v>
                </c:pt>
                <c:pt idx="126">
                  <c:v>2</c:v>
                </c:pt>
                <c:pt idx="127">
                  <c:v>3.9399999999999977</c:v>
                </c:pt>
                <c:pt idx="128">
                  <c:v>2.2300000000000182</c:v>
                </c:pt>
                <c:pt idx="129">
                  <c:v>1.5199999999999818</c:v>
                </c:pt>
                <c:pt idx="130">
                  <c:v>2.6800000000000068</c:v>
                </c:pt>
                <c:pt idx="131">
                  <c:v>1.8499999999999659</c:v>
                </c:pt>
                <c:pt idx="132">
                  <c:v>1.8700000000000045</c:v>
                </c:pt>
                <c:pt idx="133">
                  <c:v>3.6699999999999591</c:v>
                </c:pt>
                <c:pt idx="134">
                  <c:v>5.4700000000000273</c:v>
                </c:pt>
                <c:pt idx="135">
                  <c:v>2.3799999999999955</c:v>
                </c:pt>
                <c:pt idx="136">
                  <c:v>2.3799999999999955</c:v>
                </c:pt>
                <c:pt idx="137">
                  <c:v>1.75</c:v>
                </c:pt>
                <c:pt idx="138">
                  <c:v>3.7199999999999704</c:v>
                </c:pt>
                <c:pt idx="139">
                  <c:v>3.4800000000000182</c:v>
                </c:pt>
                <c:pt idx="140">
                  <c:v>2.8799999999999955</c:v>
                </c:pt>
                <c:pt idx="141">
                  <c:v>5.3899999999999864</c:v>
                </c:pt>
                <c:pt idx="142">
                  <c:v>2.0299999999999727</c:v>
                </c:pt>
                <c:pt idx="143">
                  <c:v>3.0200000000000387</c:v>
                </c:pt>
                <c:pt idx="144">
                  <c:v>4.75</c:v>
                </c:pt>
                <c:pt idx="145">
                  <c:v>2.0999999999999659</c:v>
                </c:pt>
                <c:pt idx="146">
                  <c:v>9.5600000000000023</c:v>
                </c:pt>
                <c:pt idx="147">
                  <c:v>1.2899999999999636</c:v>
                </c:pt>
                <c:pt idx="148">
                  <c:v>6.1000000000000227</c:v>
                </c:pt>
                <c:pt idx="149">
                  <c:v>1.7799999999999727</c:v>
                </c:pt>
                <c:pt idx="150">
                  <c:v>6.4399999999999977</c:v>
                </c:pt>
                <c:pt idx="151">
                  <c:v>5.7400000000000091</c:v>
                </c:pt>
                <c:pt idx="152">
                  <c:v>2.2599999999999909</c:v>
                </c:pt>
                <c:pt idx="153">
                  <c:v>2.4300000000000068</c:v>
                </c:pt>
                <c:pt idx="154">
                  <c:v>1.5199999999999818</c:v>
                </c:pt>
                <c:pt idx="155">
                  <c:v>2.5500000000000114</c:v>
                </c:pt>
                <c:pt idx="156">
                  <c:v>2.8499999999999659</c:v>
                </c:pt>
                <c:pt idx="157">
                  <c:v>1.3999999999999773</c:v>
                </c:pt>
                <c:pt idx="158">
                  <c:v>3.839999999999975</c:v>
                </c:pt>
                <c:pt idx="159">
                  <c:v>1.5800000000000409</c:v>
                </c:pt>
                <c:pt idx="160">
                  <c:v>1.8700000000000045</c:v>
                </c:pt>
                <c:pt idx="161">
                  <c:v>1.3199999999999932</c:v>
                </c:pt>
                <c:pt idx="162">
                  <c:v>1.410000000000025</c:v>
                </c:pt>
                <c:pt idx="163">
                  <c:v>1.3700000000000045</c:v>
                </c:pt>
                <c:pt idx="164">
                  <c:v>2.3300000000000409</c:v>
                </c:pt>
                <c:pt idx="165">
                  <c:v>1.2600000000000477</c:v>
                </c:pt>
                <c:pt idx="166">
                  <c:v>1.7199999999999704</c:v>
                </c:pt>
                <c:pt idx="167">
                  <c:v>2.2200000000000273</c:v>
                </c:pt>
                <c:pt idx="168">
                  <c:v>1.8700000000000045</c:v>
                </c:pt>
                <c:pt idx="169">
                  <c:v>3.9800000000000182</c:v>
                </c:pt>
                <c:pt idx="170">
                  <c:v>0.94999999999998863</c:v>
                </c:pt>
                <c:pt idx="171">
                  <c:v>2.7200000000000273</c:v>
                </c:pt>
                <c:pt idx="172">
                  <c:v>2.0900000000000318</c:v>
                </c:pt>
                <c:pt idx="173">
                  <c:v>3.3799999999999955</c:v>
                </c:pt>
                <c:pt idx="174">
                  <c:v>1.9599999999999795</c:v>
                </c:pt>
                <c:pt idx="175">
                  <c:v>2.7099999999999795</c:v>
                </c:pt>
                <c:pt idx="176">
                  <c:v>2.6000000000000227</c:v>
                </c:pt>
                <c:pt idx="177">
                  <c:v>4.9399999999999977</c:v>
                </c:pt>
                <c:pt idx="178">
                  <c:v>2.0400000000000205</c:v>
                </c:pt>
                <c:pt idx="179">
                  <c:v>1.1499999999999773</c:v>
                </c:pt>
                <c:pt idx="180">
                  <c:v>1.2700000000000387</c:v>
                </c:pt>
                <c:pt idx="181">
                  <c:v>2.3199999999999932</c:v>
                </c:pt>
                <c:pt idx="182">
                  <c:v>2.3199999999999932</c:v>
                </c:pt>
                <c:pt idx="183">
                  <c:v>3.9499999999999886</c:v>
                </c:pt>
                <c:pt idx="184">
                  <c:v>2.6899999999999977</c:v>
                </c:pt>
                <c:pt idx="185">
                  <c:v>1.3799999999999955</c:v>
                </c:pt>
                <c:pt idx="186">
                  <c:v>1.9200000000000159</c:v>
                </c:pt>
                <c:pt idx="187">
                  <c:v>2.5300000000000296</c:v>
                </c:pt>
                <c:pt idx="188">
                  <c:v>1.1499999999999773</c:v>
                </c:pt>
                <c:pt idx="189">
                  <c:v>10.79000000000002</c:v>
                </c:pt>
                <c:pt idx="190">
                  <c:v>1.8199999999999932</c:v>
                </c:pt>
                <c:pt idx="191">
                  <c:v>4.9200000000000159</c:v>
                </c:pt>
                <c:pt idx="192">
                  <c:v>5.1599999999999682</c:v>
                </c:pt>
                <c:pt idx="193">
                  <c:v>5.5</c:v>
                </c:pt>
                <c:pt idx="194">
                  <c:v>3.1899999999999977</c:v>
                </c:pt>
                <c:pt idx="195">
                  <c:v>3.7599999999999909</c:v>
                </c:pt>
                <c:pt idx="196">
                  <c:v>1.9900000000000091</c:v>
                </c:pt>
                <c:pt idx="197">
                  <c:v>10.189999999999998</c:v>
                </c:pt>
                <c:pt idx="198">
                  <c:v>2.9900000000000091</c:v>
                </c:pt>
                <c:pt idx="199">
                  <c:v>2.7599999999999909</c:v>
                </c:pt>
                <c:pt idx="200">
                  <c:v>3.8299999999999841</c:v>
                </c:pt>
                <c:pt idx="201">
                  <c:v>3.0500000000000114</c:v>
                </c:pt>
                <c:pt idx="202">
                  <c:v>4.4900000000000091</c:v>
                </c:pt>
                <c:pt idx="203">
                  <c:v>4.5500000000000114</c:v>
                </c:pt>
                <c:pt idx="204">
                  <c:v>4.5</c:v>
                </c:pt>
                <c:pt idx="205">
                  <c:v>2.5500000000000114</c:v>
                </c:pt>
                <c:pt idx="206">
                  <c:v>1.8599999999999568</c:v>
                </c:pt>
                <c:pt idx="207">
                  <c:v>6</c:v>
                </c:pt>
                <c:pt idx="208">
                  <c:v>3.9300000000000068</c:v>
                </c:pt>
                <c:pt idx="209">
                  <c:v>3.7900000000000205</c:v>
                </c:pt>
                <c:pt idx="210">
                  <c:v>2.160000000000025</c:v>
                </c:pt>
                <c:pt idx="211">
                  <c:v>3.5900000000000318</c:v>
                </c:pt>
                <c:pt idx="212">
                  <c:v>2.8500000000000227</c:v>
                </c:pt>
                <c:pt idx="213">
                  <c:v>7.660000000000025</c:v>
                </c:pt>
                <c:pt idx="214">
                  <c:v>4.2900000000000205</c:v>
                </c:pt>
                <c:pt idx="215">
                  <c:v>3.7199999999999704</c:v>
                </c:pt>
                <c:pt idx="216">
                  <c:v>3.9799999999999613</c:v>
                </c:pt>
                <c:pt idx="217">
                  <c:v>2.3100000000000023</c:v>
                </c:pt>
                <c:pt idx="218">
                  <c:v>4.5500000000000114</c:v>
                </c:pt>
                <c:pt idx="219">
                  <c:v>6.1800000000000068</c:v>
                </c:pt>
                <c:pt idx="220">
                  <c:v>5.9900000000000091</c:v>
                </c:pt>
                <c:pt idx="221">
                  <c:v>9.8999999999999773</c:v>
                </c:pt>
                <c:pt idx="222">
                  <c:v>3.8299999999999841</c:v>
                </c:pt>
                <c:pt idx="223">
                  <c:v>3.6100000000000136</c:v>
                </c:pt>
                <c:pt idx="224">
                  <c:v>4.4300000000000068</c:v>
                </c:pt>
                <c:pt idx="225">
                  <c:v>6.2799999999999727</c:v>
                </c:pt>
                <c:pt idx="226">
                  <c:v>2.4900000000000091</c:v>
                </c:pt>
                <c:pt idx="227">
                  <c:v>4.0900000000000318</c:v>
                </c:pt>
                <c:pt idx="228">
                  <c:v>2.9900000000000091</c:v>
                </c:pt>
                <c:pt idx="229">
                  <c:v>6.7800000000000296</c:v>
                </c:pt>
                <c:pt idx="230">
                  <c:v>3.5600000000000023</c:v>
                </c:pt>
                <c:pt idx="231">
                  <c:v>4.4900000000000091</c:v>
                </c:pt>
                <c:pt idx="232">
                  <c:v>1.9799999999999613</c:v>
                </c:pt>
                <c:pt idx="233">
                  <c:v>2</c:v>
                </c:pt>
                <c:pt idx="234">
                  <c:v>5.7299999999999613</c:v>
                </c:pt>
                <c:pt idx="235">
                  <c:v>2.9499999999999886</c:v>
                </c:pt>
                <c:pt idx="236">
                  <c:v>2.3000000000000114</c:v>
                </c:pt>
                <c:pt idx="237">
                  <c:v>2.6699999999999591</c:v>
                </c:pt>
                <c:pt idx="238">
                  <c:v>2.9800000000000182</c:v>
                </c:pt>
                <c:pt idx="239">
                  <c:v>3.2300000000000182</c:v>
                </c:pt>
                <c:pt idx="240">
                  <c:v>6.4900000000000091</c:v>
                </c:pt>
                <c:pt idx="241">
                  <c:v>2.089999999999975</c:v>
                </c:pt>
                <c:pt idx="242">
                  <c:v>4.089999999999975</c:v>
                </c:pt>
                <c:pt idx="243">
                  <c:v>2.8400000000000318</c:v>
                </c:pt>
                <c:pt idx="244">
                  <c:v>10.199999999999989</c:v>
                </c:pt>
                <c:pt idx="245">
                  <c:v>5.6200000000000045</c:v>
                </c:pt>
                <c:pt idx="246">
                  <c:v>4.4499999999999886</c:v>
                </c:pt>
                <c:pt idx="247">
                  <c:v>2.2599999999999909</c:v>
                </c:pt>
                <c:pt idx="248">
                  <c:v>12.300000000000011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3-4327-A346-CC7FBBBCF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395247"/>
        <c:axId val="501393327"/>
      </c:barChart>
      <c:catAx>
        <c:axId val="501395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3327"/>
        <c:crosses val="autoZero"/>
        <c:auto val="1"/>
        <c:lblAlgn val="ctr"/>
        <c:lblOffset val="100"/>
        <c:noMultiLvlLbl val="0"/>
      </c:catAx>
      <c:valAx>
        <c:axId val="50139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2.xml"/><Relationship Id="rId7" Type="http://schemas.openxmlformats.org/officeDocument/2006/relationships/chart" Target="../charts/chart15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4.xml"/><Relationship Id="rId5" Type="http://schemas.openxmlformats.org/officeDocument/2006/relationships/image" Target="../media/image1.png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148731</xdr:rowOff>
    </xdr:from>
    <xdr:to>
      <xdr:col>10</xdr:col>
      <xdr:colOff>601980</xdr:colOff>
      <xdr:row>16</xdr:row>
      <xdr:rowOff>148731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423F4-2148-6640-ED1B-123B608BF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91440</xdr:rowOff>
    </xdr:from>
    <xdr:to>
      <xdr:col>13</xdr:col>
      <xdr:colOff>396240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7504DF-93BB-96A4-CC19-7C64CF65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243840</xdr:colOff>
      <xdr:row>13</xdr:row>
      <xdr:rowOff>83820</xdr:rowOff>
    </xdr:from>
    <xdr:to>
      <xdr:col>20</xdr:col>
      <xdr:colOff>388620</xdr:colOff>
      <xdr:row>21</xdr:row>
      <xdr:rowOff>60960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Date ">
              <a:extLst>
                <a:ext uri="{FF2B5EF4-FFF2-40B4-BE49-F238E27FC236}">
                  <a16:creationId xmlns:a16="http://schemas.microsoft.com/office/drawing/2014/main" id="{07287C4E-3352-04D2-2E65-65BC1D9FA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9280" y="2461260"/>
              <a:ext cx="441198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</xdr:row>
      <xdr:rowOff>137160</xdr:rowOff>
    </xdr:from>
    <xdr:to>
      <xdr:col>13</xdr:col>
      <xdr:colOff>350520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CFBDD-A03D-0804-BA63-8B931371F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2</xdr:row>
      <xdr:rowOff>137160</xdr:rowOff>
    </xdr:from>
    <xdr:to>
      <xdr:col>12</xdr:col>
      <xdr:colOff>274320</xdr:colOff>
      <xdr:row>17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9D93F-D73E-469C-3A93-DE30E30E6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B96ED-B05D-41BF-9D2B-AB4E13953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2</xdr:row>
      <xdr:rowOff>0</xdr:rowOff>
    </xdr:from>
    <xdr:to>
      <xdr:col>13</xdr:col>
      <xdr:colOff>411474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B65FA-FF04-4BE7-B0B6-555369AD5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231</xdr:row>
      <xdr:rowOff>160020</xdr:rowOff>
    </xdr:from>
    <xdr:to>
      <xdr:col>8</xdr:col>
      <xdr:colOff>476250</xdr:colOff>
      <xdr:row>246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567B6F-B0C9-C99D-432B-6D8EEA20C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354330</xdr:colOff>
      <xdr:row>6</xdr:row>
      <xdr:rowOff>160020</xdr:rowOff>
    </xdr:from>
    <xdr:to>
      <xdr:col>8</xdr:col>
      <xdr:colOff>361950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33A8C-1266-4C4C-5EE8-0DDCD1E12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7DCC1-A8B5-4980-A56A-3B70D20E6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0</xdr:row>
      <xdr:rowOff>95250</xdr:rowOff>
    </xdr:from>
    <xdr:to>
      <xdr:col>38</xdr:col>
      <xdr:colOff>381000</xdr:colOff>
      <xdr:row>46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D5185D1-B9C5-1A88-5F4A-369BBB74F060}"/>
            </a:ext>
          </a:extLst>
        </xdr:cNvPr>
        <xdr:cNvSpPr/>
      </xdr:nvSpPr>
      <xdr:spPr>
        <a:xfrm>
          <a:off x="1028700" y="95250"/>
          <a:ext cx="22517100" cy="88201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21</xdr:col>
      <xdr:colOff>560706</xdr:colOff>
      <xdr:row>28</xdr:row>
      <xdr:rowOff>38100</xdr:rowOff>
    </xdr:from>
    <xdr:to>
      <xdr:col>33</xdr:col>
      <xdr:colOff>95250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48309-C7D3-467D-B79E-7AE55959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545592</xdr:colOff>
      <xdr:row>9</xdr:row>
      <xdr:rowOff>102964</xdr:rowOff>
    </xdr:from>
    <xdr:to>
      <xdr:col>33</xdr:col>
      <xdr:colOff>172605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C497A-711E-4E73-B6ED-6E3C4F5F0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269130</xdr:colOff>
      <xdr:row>9</xdr:row>
      <xdr:rowOff>119496</xdr:rowOff>
    </xdr:from>
    <xdr:to>
      <xdr:col>21</xdr:col>
      <xdr:colOff>438150</xdr:colOff>
      <xdr:row>26</xdr:row>
      <xdr:rowOff>96406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1D836-A07B-43A9-BDB4-5C013D5D2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246399</xdr:colOff>
      <xdr:row>16</xdr:row>
      <xdr:rowOff>114300</xdr:rowOff>
    </xdr:from>
    <xdr:to>
      <xdr:col>38</xdr:col>
      <xdr:colOff>190500</xdr:colOff>
      <xdr:row>46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C2575-821B-422A-ABDD-4C71284F5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270724</xdr:colOff>
      <xdr:row>1</xdr:row>
      <xdr:rowOff>49481</xdr:rowOff>
    </xdr:from>
    <xdr:to>
      <xdr:col>20</xdr:col>
      <xdr:colOff>198152</xdr:colOff>
      <xdr:row>9</xdr:row>
      <xdr:rowOff>1101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Date  1">
              <a:extLst>
                <a:ext uri="{FF2B5EF4-FFF2-40B4-BE49-F238E27FC236}">
                  <a16:creationId xmlns:a16="http://schemas.microsoft.com/office/drawing/2014/main" id="{04DF202A-53B4-47BA-9F7E-EADC8611BE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5524" y="239981"/>
              <a:ext cx="4194628" cy="1475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33</xdr:col>
      <xdr:colOff>259039</xdr:colOff>
      <xdr:row>9</xdr:row>
      <xdr:rowOff>83235</xdr:rowOff>
    </xdr:from>
    <xdr:to>
      <xdr:col>38</xdr:col>
      <xdr:colOff>170873</xdr:colOff>
      <xdr:row>16</xdr:row>
      <xdr:rowOff>38100</xdr:rowOff>
    </xdr:to>
    <xdr:sp macro="" textlink="'Quote-Equity-NIFTYBEES-EQ-27-12'!V3">
      <xdr:nvSpPr>
        <xdr:cNvPr id="13" name="TextBox 12">
          <a:extLst>
            <a:ext uri="{FF2B5EF4-FFF2-40B4-BE49-F238E27FC236}">
              <a16:creationId xmlns:a16="http://schemas.microsoft.com/office/drawing/2014/main" id="{154E17B6-BE12-F579-1514-1C69E458B748}"/>
            </a:ext>
          </a:extLst>
        </xdr:cNvPr>
        <xdr:cNvSpPr txBox="1"/>
      </xdr:nvSpPr>
      <xdr:spPr>
        <a:xfrm>
          <a:off x="20375839" y="1797735"/>
          <a:ext cx="2959834" cy="1288365"/>
        </a:xfrm>
        <a:prstGeom prst="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600" b="0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AVERAGE OF 52WH:</a:t>
          </a:r>
        </a:p>
        <a:p>
          <a:pPr marL="0" indent="0"/>
          <a:fld id="{F94A799A-68A8-497B-B2E2-68ADFEC7F69E}" type="TxLink">
            <a:rPr lang="en-US" sz="4000" b="1" i="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pPr marL="0" indent="0"/>
            <a:t>₹ 293.99</a:t>
          </a:fld>
          <a:endParaRPr lang="en-IN" sz="4000" b="0" i="0" cap="none" spc="0" baseline="0">
            <a:ln w="0"/>
            <a:solidFill>
              <a:schemeClr val="tx1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38100" dir="2700000" algn="tl" rotWithShape="0">
                <a:schemeClr val="accent2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33</xdr:col>
      <xdr:colOff>325373</xdr:colOff>
      <xdr:row>1</xdr:row>
      <xdr:rowOff>72178</xdr:rowOff>
    </xdr:from>
    <xdr:to>
      <xdr:col>38</xdr:col>
      <xdr:colOff>184727</xdr:colOff>
      <xdr:row>8</xdr:row>
      <xdr:rowOff>133350</xdr:rowOff>
    </xdr:to>
    <xdr:sp macro="" textlink="'Quote-Equity-NIFTYBEES-EQ-27-12'!V4">
      <xdr:nvSpPr>
        <xdr:cNvPr id="14" name="TextBox 13">
          <a:extLst>
            <a:ext uri="{FF2B5EF4-FFF2-40B4-BE49-F238E27FC236}">
              <a16:creationId xmlns:a16="http://schemas.microsoft.com/office/drawing/2014/main" id="{4C653BD7-ADCC-6DBB-AA17-F2F7A7565618}"/>
            </a:ext>
          </a:extLst>
        </xdr:cNvPr>
        <xdr:cNvSpPr txBox="1"/>
      </xdr:nvSpPr>
      <xdr:spPr>
        <a:xfrm>
          <a:off x="20442173" y="262678"/>
          <a:ext cx="2907354" cy="1394672"/>
        </a:xfrm>
        <a:prstGeom prst="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600" b="0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AVERAGE OF 52WL:</a:t>
          </a:r>
        </a:p>
        <a:p>
          <a:pPr marL="0" indent="0"/>
          <a:fld id="{25651A3A-ED4A-4D60-8474-6C75EEFAAB22}" type="TxLink">
            <a:rPr lang="en-US" sz="4000" b="1" i="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pPr marL="0" indent="0"/>
            <a:t>₹ 233.30</a:t>
          </a:fld>
          <a:endParaRPr lang="en-IN" sz="4000" b="0" i="0" cap="none" spc="0" baseline="0">
            <a:ln w="0"/>
            <a:solidFill>
              <a:schemeClr val="tx1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38100" dir="2700000" algn="tl" rotWithShape="0">
                <a:schemeClr val="accent2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292859</xdr:colOff>
      <xdr:row>1</xdr:row>
      <xdr:rowOff>80241</xdr:rowOff>
    </xdr:from>
    <xdr:to>
      <xdr:col>33</xdr:col>
      <xdr:colOff>247650</xdr:colOff>
      <xdr:row>8</xdr:row>
      <xdr:rowOff>171450</xdr:rowOff>
    </xdr:to>
    <xdr:sp macro="" textlink="'Quote-Equity-NIFTYBEES-EQ-27-12'!V5">
      <xdr:nvSpPr>
        <xdr:cNvPr id="15" name="TextBox 14">
          <a:extLst>
            <a:ext uri="{FF2B5EF4-FFF2-40B4-BE49-F238E27FC236}">
              <a16:creationId xmlns:a16="http://schemas.microsoft.com/office/drawing/2014/main" id="{48B4B9CD-6266-AADE-D0C0-C9BE5A02F723}"/>
            </a:ext>
          </a:extLst>
        </xdr:cNvPr>
        <xdr:cNvSpPr txBox="1"/>
      </xdr:nvSpPr>
      <xdr:spPr>
        <a:xfrm>
          <a:off x="17971259" y="270741"/>
          <a:ext cx="2393191" cy="1424709"/>
        </a:xfrm>
        <a:prstGeom prst="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600" b="0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SUM OF CLOSE:</a:t>
          </a:r>
        </a:p>
        <a:p>
          <a:pPr marL="0" indent="0"/>
          <a:fld id="{BA80F7C0-92C3-4423-A098-118E0B1625C3}" type="TxLink">
            <a:rPr lang="en-US" sz="4000" b="1" i="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pPr marL="0" indent="0"/>
            <a:t>₹ 264.15</a:t>
          </a:fld>
          <a:endParaRPr lang="en-IN" sz="4000" b="0" i="0" cap="none" spc="0" baseline="0">
            <a:ln w="0"/>
            <a:solidFill>
              <a:schemeClr val="tx1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38100" dir="2700000" algn="tl" rotWithShape="0">
                <a:schemeClr val="accent2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24</xdr:col>
      <xdr:colOff>455707</xdr:colOff>
      <xdr:row>1</xdr:row>
      <xdr:rowOff>76031</xdr:rowOff>
    </xdr:from>
    <xdr:to>
      <xdr:col>29</xdr:col>
      <xdr:colOff>209551</xdr:colOff>
      <xdr:row>8</xdr:row>
      <xdr:rowOff>171450</xdr:rowOff>
    </xdr:to>
    <xdr:sp macro="" textlink="'Quote-Equity-NIFTYBEES-EQ-27-12'!V7">
      <xdr:nvSpPr>
        <xdr:cNvPr id="17" name="TextBox 16">
          <a:extLst>
            <a:ext uri="{FF2B5EF4-FFF2-40B4-BE49-F238E27FC236}">
              <a16:creationId xmlns:a16="http://schemas.microsoft.com/office/drawing/2014/main" id="{009314DA-9B7F-9FB1-D650-47D083A6A25F}"/>
            </a:ext>
          </a:extLst>
        </xdr:cNvPr>
        <xdr:cNvSpPr txBox="1"/>
      </xdr:nvSpPr>
      <xdr:spPr>
        <a:xfrm>
          <a:off x="15086107" y="266531"/>
          <a:ext cx="2801844" cy="1428919"/>
        </a:xfrm>
        <a:prstGeom prst="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600" b="0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SUM OF VOLUMN:</a:t>
          </a:r>
        </a:p>
        <a:p>
          <a:pPr marL="0" indent="0"/>
          <a:fld id="{571F59DF-6C4E-47C5-B331-E381C7039499}" type="TxLink">
            <a:rPr lang="en-US" sz="4000" b="1" i="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pPr marL="0" indent="0"/>
            <a:t>3250492</a:t>
          </a:fld>
          <a:endParaRPr lang="en-IN" sz="4000" b="0" i="0" cap="none" spc="0" baseline="0">
            <a:ln w="0"/>
            <a:solidFill>
              <a:schemeClr val="tx1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38100" dir="2700000" algn="tl" rotWithShape="0">
                <a:schemeClr val="accent2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295120</xdr:colOff>
      <xdr:row>1</xdr:row>
      <xdr:rowOff>57151</xdr:rowOff>
    </xdr:from>
    <xdr:to>
      <xdr:col>24</xdr:col>
      <xdr:colOff>381000</xdr:colOff>
      <xdr:row>9</xdr:row>
      <xdr:rowOff>8083</xdr:rowOff>
    </xdr:to>
    <xdr:sp macro="" textlink="'Quote-Equity-NIFTYBEES-EQ-27-12'!V6">
      <xdr:nvSpPr>
        <xdr:cNvPr id="18" name="TextBox 17">
          <a:extLst>
            <a:ext uri="{FF2B5EF4-FFF2-40B4-BE49-F238E27FC236}">
              <a16:creationId xmlns:a16="http://schemas.microsoft.com/office/drawing/2014/main" id="{CF249BB1-5A38-C384-DB39-21637018D535}"/>
            </a:ext>
          </a:extLst>
        </xdr:cNvPr>
        <xdr:cNvSpPr txBox="1"/>
      </xdr:nvSpPr>
      <xdr:spPr>
        <a:xfrm>
          <a:off x="12487120" y="247651"/>
          <a:ext cx="2524280" cy="1474932"/>
        </a:xfrm>
        <a:prstGeom prst="rect">
          <a:avLst/>
        </a:prstGeom>
        <a:solidFill>
          <a:schemeClr val="accent2">
            <a:lumMod val="40000"/>
            <a:lumOff val="6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2600" b="0" i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SUM OF OPEN:</a:t>
          </a:r>
        </a:p>
        <a:p>
          <a:pPr marL="0" indent="0"/>
          <a:fld id="{04333EEA-B8BF-4665-880E-8E5DE3AB03CE}" type="TxLink">
            <a:rPr lang="en-US" sz="4000" b="1" i="0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dist="38100" dir="2700000" algn="tl" rotWithShape="0">
                  <a:schemeClr val="accent2"/>
                </a:outerShdw>
              </a:effectLst>
              <a:latin typeface="+mn-lt"/>
              <a:ea typeface="+mn-ea"/>
              <a:cs typeface="+mn-cs"/>
            </a:rPr>
            <a:pPr marL="0" indent="0"/>
            <a:t>₹ 269.99</a:t>
          </a:fld>
          <a:endParaRPr lang="en-IN" sz="4000" b="0" i="0" cap="none" spc="0" baseline="0">
            <a:ln w="0"/>
            <a:solidFill>
              <a:schemeClr val="tx1"/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38100" dir="2700000" algn="tl" rotWithShape="0">
                <a:schemeClr val="accent2"/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580570</xdr:colOff>
      <xdr:row>1</xdr:row>
      <xdr:rowOff>12096</xdr:rowOff>
    </xdr:from>
    <xdr:to>
      <xdr:col>13</xdr:col>
      <xdr:colOff>133047</xdr:colOff>
      <xdr:row>4</xdr:row>
      <xdr:rowOff>133049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E1EDB3-D923-317F-78A3-F07D4CEA8364}"/>
            </a:ext>
          </a:extLst>
        </xdr:cNvPr>
        <xdr:cNvSpPr txBox="1"/>
      </xdr:nvSpPr>
      <xdr:spPr>
        <a:xfrm>
          <a:off x="1183082" y="189305"/>
          <a:ext cx="6782616" cy="65258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marL="0" marR="0" lvl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3600" b="1" i="0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     STOCK</a:t>
          </a:r>
          <a:r>
            <a:rPr lang="en-IN" sz="3600" b="1" i="0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 ANALYSIS</a:t>
          </a:r>
          <a:r>
            <a:rPr lang="en-IN" sz="3600" b="1" i="0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101600">
                  <a:schemeClr val="accent1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 DASHBOARD</a:t>
          </a:r>
          <a:endParaRPr lang="en-IN" sz="3600" b="1" i="0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  <a:latin typeface="+mn-lt"/>
            <a:ea typeface="+mn-ea"/>
            <a:cs typeface="+mn-cs"/>
          </a:endParaRPr>
        </a:p>
        <a:p>
          <a:endParaRPr lang="en-IN" sz="1100" kern="1200"/>
        </a:p>
      </xdr:txBody>
    </xdr:sp>
    <xdr:clientData/>
  </xdr:twoCellAnchor>
  <xdr:twoCellAnchor editAs="oneCell">
    <xdr:from>
      <xdr:col>1</xdr:col>
      <xdr:colOff>580574</xdr:colOff>
      <xdr:row>0</xdr:row>
      <xdr:rowOff>157238</xdr:rowOff>
    </xdr:from>
    <xdr:to>
      <xdr:col>3</xdr:col>
      <xdr:colOff>107533</xdr:colOff>
      <xdr:row>4</xdr:row>
      <xdr:rowOff>129749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7030CDE-8261-20BE-8A54-0DA703E4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336" y="157238"/>
          <a:ext cx="736483" cy="69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559984</xdr:colOff>
      <xdr:row>5</xdr:row>
      <xdr:rowOff>77754</xdr:rowOff>
    </xdr:from>
    <xdr:to>
      <xdr:col>13</xdr:col>
      <xdr:colOff>171449</xdr:colOff>
      <xdr:row>24</xdr:row>
      <xdr:rowOff>171449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7CD1C97-D1F6-4E4C-A9AD-FDD61428A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294226</xdr:colOff>
      <xdr:row>26</xdr:row>
      <xdr:rowOff>164857</xdr:rowOff>
    </xdr:from>
    <xdr:to>
      <xdr:col>21</xdr:col>
      <xdr:colOff>457200</xdr:colOff>
      <xdr:row>46</xdr:row>
      <xdr:rowOff>95250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B44997E-B87C-4D9D-9DEE-419F318C2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546305</xdr:colOff>
      <xdr:row>25</xdr:row>
      <xdr:rowOff>95250</xdr:rowOff>
    </xdr:from>
    <xdr:to>
      <xdr:col>13</xdr:col>
      <xdr:colOff>195695</xdr:colOff>
      <xdr:row>46</xdr:row>
      <xdr:rowOff>84283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CF24073-7A5F-4549-B780-20707340C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4.936018981483" createdVersion="8" refreshedVersion="8" minRefreshableVersion="3" recordCount="249" xr:uid="{86A8DE56-4933-402F-8E99-6AF1B22D7DC3}">
  <cacheSource type="worksheet">
    <worksheetSource name="Quote_Equity_NIFTYBEES_EQ_27_12_2023_to_27_12_2024"/>
  </cacheSource>
  <cacheFields count="21">
    <cacheField name="Date " numFmtId="14">
      <sharedItems containsSemiMixedTypes="0" containsNonDate="0" containsDate="1" containsString="0" minDate="2023-12-27T00:00:00" maxDate="2024-12-27T00:00:00" count="249">
        <d v="2024-12-26T00:00:00"/>
        <d v="2024-12-24T00:00:00"/>
        <d v="2024-12-23T00:00:00"/>
        <d v="2024-12-20T00:00:00"/>
        <d v="2024-12-19T00:00:00"/>
        <d v="2024-12-18T00:00:00"/>
        <d v="2024-12-17T00:00:00"/>
        <d v="2024-12-16T00:00:00"/>
        <d v="2024-12-13T00:00:00"/>
        <d v="2024-12-12T00:00:00"/>
        <d v="2024-12-11T00:00:00"/>
        <d v="2024-12-10T00:00:00"/>
        <d v="2024-12-09T00:00:00"/>
        <d v="2024-12-06T00:00:00"/>
        <d v="2024-12-05T00:00:00"/>
        <d v="2024-12-04T00:00:00"/>
        <d v="2024-12-03T00:00:00"/>
        <d v="2024-12-02T00:00:00"/>
        <d v="2024-11-29T00:00:00"/>
        <d v="2024-11-28T00:00:00"/>
        <d v="2024-11-27T00:00:00"/>
        <d v="2024-11-26T00:00:00"/>
        <d v="2024-11-25T00:00:00"/>
        <d v="2024-11-22T00:00:00"/>
        <d v="2024-11-21T00:00:00"/>
        <d v="2024-11-19T00:00:00"/>
        <d v="2024-11-18T00:00:00"/>
        <d v="2024-11-14T00:00:00"/>
        <d v="2024-11-13T00:00:00"/>
        <d v="2024-11-12T00:00:00"/>
        <d v="2024-11-11T00:00:00"/>
        <d v="2024-11-08T00:00:00"/>
        <d v="2024-11-07T00:00:00"/>
        <d v="2024-11-06T00:00:00"/>
        <d v="2024-11-05T00:00:00"/>
        <d v="2024-11-04T00:00:00"/>
        <d v="2024-11-01T00:00:00"/>
        <d v="2024-10-31T00:00:00"/>
        <d v="2024-10-30T00:00:00"/>
        <d v="2024-10-29T00:00:00"/>
        <d v="2024-10-28T00:00:00"/>
        <d v="2024-10-25T00:00:00"/>
        <d v="2024-10-24T00:00:00"/>
        <d v="2024-10-23T00:00:00"/>
        <d v="2024-10-22T00:00:00"/>
        <d v="2024-10-21T00:00:00"/>
        <d v="2024-10-18T00:00:00"/>
        <d v="2024-10-17T00:00:00"/>
        <d v="2024-10-16T00:00:00"/>
        <d v="2024-10-15T00:00:00"/>
        <d v="2024-10-14T00:00:00"/>
        <d v="2024-10-11T00:00:00"/>
        <d v="2024-10-10T00:00:00"/>
        <d v="2024-10-09T00:00:00"/>
        <d v="2024-10-08T00:00:00"/>
        <d v="2024-10-07T00:00:00"/>
        <d v="2024-10-04T00:00:00"/>
        <d v="2024-10-03T00:00:00"/>
        <d v="2024-10-01T00:00:00"/>
        <d v="2024-09-30T00:00:00"/>
        <d v="2024-09-27T00:00:00"/>
        <d v="2024-09-26T00:00:00"/>
        <d v="2024-09-25T00:00:00"/>
        <d v="2024-09-24T00:00:00"/>
        <d v="2024-09-23T00:00:00"/>
        <d v="2024-09-20T00:00:00"/>
        <d v="2024-09-19T00:00:00"/>
        <d v="2024-09-18T00:00:00"/>
        <d v="2024-09-17T00:00:00"/>
        <d v="2024-09-16T00:00:00"/>
        <d v="2024-09-13T00:00:00"/>
        <d v="2024-09-12T00:00:00"/>
        <d v="2024-09-11T00:00:00"/>
        <d v="2024-09-10T00:00:00"/>
        <d v="2024-09-09T00:00:00"/>
        <d v="2024-09-06T00:00:00"/>
        <d v="2024-09-05T00:00:00"/>
        <d v="2024-09-04T00:00:00"/>
        <d v="2024-09-03T00:00:00"/>
        <d v="2024-09-02T00:00:00"/>
        <d v="2024-08-30T00:00:00"/>
        <d v="2024-08-29T00:00:00"/>
        <d v="2024-08-28T00:00:00"/>
        <d v="2024-08-27T00:00:00"/>
        <d v="2024-08-26T00:00:00"/>
        <d v="2024-08-23T00:00:00"/>
        <d v="2024-08-22T00:00:00"/>
        <d v="2024-08-21T00:00:00"/>
        <d v="2024-08-20T00:00:00"/>
        <d v="2024-08-19T00:00:00"/>
        <d v="2024-08-16T00:00:00"/>
        <d v="2024-08-14T00:00:00"/>
        <d v="2024-08-13T00:00:00"/>
        <d v="2024-08-12T00:00:00"/>
        <d v="2024-08-09T00:00:00"/>
        <d v="2024-08-08T00:00:00"/>
        <d v="2024-08-07T00:00:00"/>
        <d v="2024-08-06T00:00:00"/>
        <d v="2024-08-05T00:00:00"/>
        <d v="2024-08-02T00:00:00"/>
        <d v="2024-08-01T00:00:00"/>
        <d v="2024-07-31T00:00:00"/>
        <d v="2024-07-30T00:00:00"/>
        <d v="2024-07-29T00:00:00"/>
        <d v="2024-07-26T00:00:00"/>
        <d v="2024-07-25T00:00:00"/>
        <d v="2024-07-24T00:00:00"/>
        <d v="2024-07-23T00:00:00"/>
        <d v="2024-07-22T00:00:00"/>
        <d v="2024-07-19T00:00:00"/>
        <d v="2024-07-18T00:00:00"/>
        <d v="2024-07-16T00:00:00"/>
        <d v="2024-07-15T00:00:00"/>
        <d v="2024-07-12T00:00:00"/>
        <d v="2024-07-11T00:00:00"/>
        <d v="2024-07-10T00:00:00"/>
        <d v="2024-07-09T00:00:00"/>
        <d v="2024-07-08T00:00:00"/>
        <d v="2024-07-05T00:00:00"/>
        <d v="2024-07-04T00:00:00"/>
        <d v="2024-07-03T00:00:00"/>
        <d v="2024-07-02T00:00:00"/>
        <d v="2024-07-01T00:00:00"/>
        <d v="2024-06-28T00:00:00"/>
        <d v="2024-06-27T00:00:00"/>
        <d v="2024-06-26T00:00:00"/>
        <d v="2024-06-25T00:00:00"/>
        <d v="2024-06-24T00:00:00"/>
        <d v="2024-06-21T00:00:00"/>
        <d v="2024-06-20T00:00:00"/>
        <d v="2024-06-19T00:00:00"/>
        <d v="2024-06-18T00:00:00"/>
        <d v="2024-06-14T00:00:00"/>
        <d v="2024-06-13T00:00:00"/>
        <d v="2024-06-12T00:00:00"/>
        <d v="2024-06-11T00:00:00"/>
        <d v="2024-06-10T00:00:00"/>
        <d v="2024-06-07T00:00:00"/>
        <d v="2024-06-06T00:00:00"/>
        <d v="2024-06-05T00:00:00"/>
        <d v="2024-06-04T00:00:00"/>
        <d v="2024-06-03T00:00:00"/>
        <d v="2024-05-31T00:00:00"/>
        <d v="2024-05-30T00:00:00"/>
        <d v="2024-05-29T00:00:00"/>
        <d v="2024-05-28T00:00:00"/>
        <d v="2024-05-27T00:00:00"/>
        <d v="2024-05-24T00:00:00"/>
        <d v="2024-05-23T00:00:00"/>
        <d v="2024-05-22T00:00:00"/>
        <d v="2024-05-21T00:00:00"/>
        <d v="2024-05-18T00:00:00"/>
        <d v="2024-05-17T00:00:00"/>
        <d v="2024-05-16T00:00:00"/>
        <d v="2024-05-15T00:00:00"/>
        <d v="2024-05-14T00:00:00"/>
        <d v="2024-05-13T00:00:00"/>
        <d v="2024-05-10T00:00:00"/>
        <d v="2024-05-09T00:00:00"/>
        <d v="2024-05-08T00:00:00"/>
        <d v="2024-05-07T00:00:00"/>
        <d v="2024-05-06T00:00:00"/>
        <d v="2024-05-03T00:00:00"/>
        <d v="2024-05-02T00:00:00"/>
        <d v="2024-04-30T00:00:00"/>
        <d v="2024-04-29T00:00:00"/>
        <d v="2024-04-26T00:00:00"/>
        <d v="2024-04-25T00:00:00"/>
        <d v="2024-04-24T00:00:00"/>
        <d v="2024-04-23T00:00:00"/>
        <d v="2024-04-22T00:00:00"/>
        <d v="2024-04-19T00:00:00"/>
        <d v="2024-04-18T00:00:00"/>
        <d v="2024-04-16T00:00:00"/>
        <d v="2024-04-15T00:00:00"/>
        <d v="2024-04-12T00:00:00"/>
        <d v="2024-04-10T00:00:00"/>
        <d v="2024-04-09T00:00:00"/>
        <d v="2024-04-08T00:00:00"/>
        <d v="2024-04-05T00:00:00"/>
        <d v="2024-04-04T00:00:00"/>
        <d v="2024-04-03T00:00:00"/>
        <d v="2024-04-02T00:00:00"/>
        <d v="2024-04-01T00:00:00"/>
        <d v="2024-03-28T00:00:00"/>
        <d v="2024-03-27T00:00:00"/>
        <d v="2024-03-26T00:00:00"/>
        <d v="2024-03-22T00:00:00"/>
        <d v="2024-03-21T00:00:00"/>
        <d v="2024-03-20T00:00:00"/>
        <d v="2024-03-19T00:00:00"/>
        <d v="2024-03-18T00:00:00"/>
        <d v="2024-03-15T00:00:00"/>
        <d v="2024-03-14T00:00:00"/>
        <d v="2024-03-13T00:00:00"/>
        <d v="2024-03-12T00:00:00"/>
        <d v="2024-03-11T00:00:00"/>
        <d v="2024-03-07T00:00:00"/>
        <d v="2024-03-06T00:00:00"/>
        <d v="2024-03-05T00:00:00"/>
        <d v="2024-03-04T00:00:00"/>
        <d v="2024-03-02T00:00:00"/>
        <d v="2024-03-01T00:00:00"/>
        <d v="2024-02-29T00:00:00"/>
        <d v="2024-02-28T00:00:00"/>
        <d v="2024-02-27T00:00:00"/>
        <d v="2024-02-26T00:00:00"/>
        <d v="2024-02-23T00:00:00"/>
        <d v="2024-02-22T00:00:00"/>
        <d v="2024-02-21T00:00:00"/>
        <d v="2024-02-20T00:00:00"/>
        <d v="2024-02-19T00:00:00"/>
        <d v="2024-02-16T00:00:00"/>
        <d v="2024-02-15T00:00:00"/>
        <d v="2024-02-14T00:00:00"/>
        <d v="2024-02-13T00:00:00"/>
        <d v="2024-02-12T00:00:00"/>
        <d v="2024-02-09T00:00:00"/>
        <d v="2024-02-08T00:00:00"/>
        <d v="2024-02-07T00:00:00"/>
        <d v="2024-02-06T00:00:00"/>
        <d v="2024-02-05T00:00:00"/>
        <d v="2024-02-02T00:00:00"/>
        <d v="2024-02-01T00:00:00"/>
        <d v="2024-01-31T00:00:00"/>
        <d v="2024-01-30T00:00:00"/>
        <d v="2024-01-29T00:00:00"/>
        <d v="2024-01-25T00:00:00"/>
        <d v="2024-01-24T00:00:00"/>
        <d v="2024-01-23T00:00:00"/>
        <d v="2024-01-20T00:00:00"/>
        <d v="2024-01-19T00:00:00"/>
        <d v="2024-01-18T00:00:00"/>
        <d v="2024-01-17T00:00:00"/>
        <d v="2024-01-16T00:00:00"/>
        <d v="2024-01-15T00:00:00"/>
        <d v="2024-01-12T00:00:00"/>
        <d v="2024-01-11T00:00:00"/>
        <d v="2024-01-10T00:00:00"/>
        <d v="2024-01-09T00:00:00"/>
        <d v="2024-01-08T00:00:00"/>
        <d v="2024-01-05T00:00:00"/>
        <d v="2024-01-04T00:00:00"/>
        <d v="2024-01-03T00:00:00"/>
        <d v="2024-01-02T00:00:00"/>
        <d v="2024-01-01T00:00:00"/>
        <d v="2023-12-29T00:00:00"/>
        <d v="2023-12-28T00:00:00"/>
        <d v="2023-12-27T00:00:00"/>
      </sharedItems>
      <fieldGroup par="20"/>
    </cacheField>
    <cacheField name="DAY" numFmtId="14">
      <sharedItems containsNonDate="0" count="6">
        <s v="Thursday"/>
        <s v="Tuesday"/>
        <s v="Monday"/>
        <s v="Friday"/>
        <s v="Wednesday"/>
        <s v="Saturday"/>
      </sharedItems>
    </cacheField>
    <cacheField name="MONTH" numFmtId="14">
      <sharedItems containsNonDate="0" count="12">
        <s v="December"/>
        <s v="November"/>
        <s v="October"/>
        <s v="September"/>
        <s v="August"/>
        <s v="July"/>
        <s v="June"/>
        <s v="May"/>
        <s v="April"/>
        <s v="March"/>
        <s v="February"/>
        <s v="January"/>
      </sharedItems>
    </cacheField>
    <cacheField name="YEAR" numFmtId="14">
      <sharedItems containsNonDate="0"/>
    </cacheField>
    <cacheField name="series " numFmtId="0">
      <sharedItems/>
    </cacheField>
    <cacheField name="OPEN " numFmtId="164">
      <sharedItems containsSemiMixedTypes="0" containsString="0" containsNumber="1" minValue="235.68" maxValue="291.95"/>
    </cacheField>
    <cacheField name="HIGH " numFmtId="164">
      <sharedItems containsSemiMixedTypes="0" containsString="0" containsNumber="1" minValue="237.59" maxValue="293.99"/>
    </cacheField>
    <cacheField name="LOW " numFmtId="164">
      <sharedItems containsSemiMixedTypes="0" containsString="0" containsNumber="1" minValue="233.3" maxValue="291.35000000000002"/>
    </cacheField>
    <cacheField name="PREV. CLOSE " numFmtId="164">
      <sharedItems containsSemiMixedTypes="0" containsString="0" containsNumber="1" minValue="234.87" maxValue="291.97000000000003"/>
    </cacheField>
    <cacheField name="ltp " numFmtId="164">
      <sharedItems containsSemiMixedTypes="0" containsString="0" containsNumber="1" minValue="235.39" maxValue="292.24"/>
    </cacheField>
    <cacheField name="close " numFmtId="164">
      <sharedItems containsSemiMixedTypes="0" containsString="0" containsNumber="1" minValue="234.87" maxValue="291.97000000000003"/>
    </cacheField>
    <cacheField name="vwap " numFmtId="164">
      <sharedItems containsSemiMixedTypes="0" containsString="0" containsNumber="1" minValue="235.72" maxValue="292.18"/>
    </cacheField>
    <cacheField name="52W H " numFmtId="164">
      <sharedItems containsSemiMixedTypes="0" containsString="0" containsNumber="1" minValue="239.7" maxValue="293.99"/>
    </cacheField>
    <cacheField name="52W L " numFmtId="164">
      <sharedItems containsSemiMixedTypes="0" containsString="0" containsNumber="1" minValue="184.51" maxValue="233.3"/>
    </cacheField>
    <cacheField name="VOLUME " numFmtId="0">
      <sharedItems containsSemiMixedTypes="0" containsString="0" containsNumber="1" containsInteger="1" minValue="353231" maxValue="32496763"/>
    </cacheField>
    <cacheField name="VALUE " numFmtId="164">
      <sharedItems containsSemiMixedTypes="0" containsString="0" containsNumber="1" minValue="87363758.390000001" maxValue="8129303022.6099997"/>
    </cacheField>
    <cacheField name="RANGE" numFmtId="164">
      <sharedItems containsSemiMixedTypes="0" containsString="0" containsNumber="1" minValue="0.87000000000000455" maxValue="14.5"/>
    </cacheField>
    <cacheField name="No of trades " numFmtId="0">
      <sharedItems containsSemiMixedTypes="0" containsString="0" containsNumber="1" containsInteger="1" minValue="5346" maxValue="232259"/>
    </cacheField>
    <cacheField name="Months (Date )" numFmtId="0" databaseField="0">
      <fieldGroup base="0">
        <rangePr groupBy="months" startDate="2023-12-27T00:00:00" endDate="2024-12-27T00:00:00"/>
        <groupItems count="14">
          <s v="&lt;27-12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4"/>
        </groupItems>
      </fieldGroup>
    </cacheField>
    <cacheField name="Quarters (Date )" numFmtId="0" databaseField="0">
      <fieldGroup base="0">
        <rangePr groupBy="quarters" startDate="2023-12-27T00:00:00" endDate="2024-12-27T00:00:00"/>
        <groupItems count="6">
          <s v="&lt;27-12-2023"/>
          <s v="Qtr1"/>
          <s v="Qtr2"/>
          <s v="Qtr3"/>
          <s v="Qtr4"/>
          <s v="&gt;27-12-2024"/>
        </groupItems>
      </fieldGroup>
    </cacheField>
    <cacheField name="Years (Date )" numFmtId="0" databaseField="0">
      <fieldGroup base="0">
        <rangePr groupBy="years" startDate="2023-12-27T00:00:00" endDate="2024-12-27T00:00:00"/>
        <groupItems count="4">
          <s v="&lt;27-12-2023"/>
          <s v="2023"/>
          <s v="2024"/>
          <s v="&gt;27-12-2024"/>
        </groupItems>
      </fieldGroup>
    </cacheField>
  </cacheFields>
  <extLst>
    <ext xmlns:x14="http://schemas.microsoft.com/office/spreadsheetml/2009/9/main" uri="{725AE2AE-9491-48be-B2B4-4EB974FC3084}">
      <x14:pivotCacheDefinition pivotCacheId="7151246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x v="0"/>
    <x v="0"/>
    <x v="0"/>
    <s v="2024"/>
    <s v="EQ"/>
    <n v="257.55"/>
    <n v="269.85000000000002"/>
    <n v="257.55"/>
    <n v="265.49"/>
    <n v="265.83999999999997"/>
    <n v="265.67"/>
    <n v="265.74"/>
    <n v="293.99"/>
    <n v="233.3"/>
    <n v="2230343"/>
    <n v="592692347.90999997"/>
    <n v="12.300000000000011"/>
    <n v="36128"/>
  </r>
  <r>
    <x v="1"/>
    <x v="1"/>
    <x v="0"/>
    <s v="2024"/>
    <s v="EQ"/>
    <n v="264.62"/>
    <n v="266.88"/>
    <n v="264.62"/>
    <n v="265.66000000000003"/>
    <n v="265.62"/>
    <n v="265.49"/>
    <n v="265.94"/>
    <n v="293.99"/>
    <n v="233.3"/>
    <n v="2225487"/>
    <n v="591840361.57000005"/>
    <n v="2.2599999999999909"/>
    <n v="30885"/>
  </r>
  <r>
    <x v="2"/>
    <x v="2"/>
    <x v="0"/>
    <s v="2024"/>
    <s v="EQ"/>
    <n v="266.99"/>
    <n v="269"/>
    <n v="264.55"/>
    <n v="264.14999999999998"/>
    <n v="265.95"/>
    <n v="265.66000000000003"/>
    <n v="265.64999999999998"/>
    <n v="293.99"/>
    <n v="233.3"/>
    <n v="3259504"/>
    <n v="865895699.13999999"/>
    <n v="4.4499999999999886"/>
    <n v="46630"/>
  </r>
  <r>
    <x v="3"/>
    <x v="3"/>
    <x v="0"/>
    <s v="2024"/>
    <s v="EQ"/>
    <n v="267.11"/>
    <n v="269.32"/>
    <n v="263.7"/>
    <n v="268.39"/>
    <n v="266"/>
    <n v="264.14999999999998"/>
    <n v="265.86"/>
    <n v="293.99"/>
    <n v="226.25"/>
    <n v="8707518"/>
    <n v="2314962352.1900001"/>
    <n v="5.6200000000000045"/>
    <n v="118468"/>
  </r>
  <r>
    <x v="4"/>
    <x v="0"/>
    <x v="0"/>
    <s v="2024"/>
    <s v="EQ"/>
    <n v="269.99"/>
    <n v="276.42"/>
    <n v="266.22000000000003"/>
    <n v="270.7"/>
    <n v="268.5"/>
    <n v="268.39"/>
    <n v="267.98"/>
    <n v="293.99"/>
    <n v="226.25"/>
    <n v="5761931"/>
    <n v="1544079878.99"/>
    <n v="10.199999999999989"/>
    <n v="73374"/>
  </r>
  <r>
    <x v="5"/>
    <x v="4"/>
    <x v="0"/>
    <s v="2024"/>
    <s v="EQ"/>
    <n v="271.61"/>
    <n v="272.99"/>
    <n v="270.14999999999998"/>
    <n v="272.22000000000003"/>
    <n v="270.83"/>
    <n v="270.7"/>
    <n v="271.02999999999997"/>
    <n v="293.99"/>
    <n v="226.25"/>
    <n v="3250492"/>
    <n v="880994932.55999994"/>
    <n v="2.8400000000000318"/>
    <n v="45827"/>
  </r>
  <r>
    <x v="6"/>
    <x v="1"/>
    <x v="0"/>
    <s v="2024"/>
    <s v="EQ"/>
    <n v="275.89"/>
    <n v="275.89"/>
    <n v="271.8"/>
    <n v="275.48"/>
    <n v="272.14999999999998"/>
    <n v="272.22000000000003"/>
    <n v="272.92"/>
    <n v="293.99"/>
    <n v="226.25"/>
    <n v="6074128"/>
    <n v="1657733380.1500001"/>
    <n v="4.089999999999975"/>
    <n v="81662"/>
  </r>
  <r>
    <x v="7"/>
    <x v="2"/>
    <x v="0"/>
    <s v="2024"/>
    <s v="EQ"/>
    <n v="276.89"/>
    <n v="276.89"/>
    <n v="274.8"/>
    <n v="276.08"/>
    <n v="275.48"/>
    <n v="275.48"/>
    <n v="275.47000000000003"/>
    <n v="293.99"/>
    <n v="226.25"/>
    <n v="2865850"/>
    <n v="789454198.02999997"/>
    <n v="2.089999999999975"/>
    <n v="42944"/>
  </r>
  <r>
    <x v="8"/>
    <x v="3"/>
    <x v="0"/>
    <s v="2024"/>
    <s v="EQ"/>
    <n v="274.88"/>
    <n v="276.39"/>
    <n v="269.89999999999998"/>
    <n v="274.10000000000002"/>
    <n v="276.20999999999998"/>
    <n v="276.08"/>
    <n v="273.33999999999997"/>
    <n v="293.99"/>
    <n v="226.25"/>
    <n v="7700562"/>
    <n v="2104844680.1300001"/>
    <n v="6.4900000000000091"/>
    <n v="65192"/>
  </r>
  <r>
    <x v="9"/>
    <x v="0"/>
    <x v="0"/>
    <s v="2024"/>
    <s v="EQ"/>
    <n v="275.99"/>
    <n v="276.24"/>
    <n v="273.01"/>
    <n v="274.97000000000003"/>
    <n v="274.24"/>
    <n v="274.10000000000002"/>
    <n v="274.52"/>
    <n v="293.99"/>
    <n v="226.25"/>
    <n v="1908359"/>
    <n v="523887729.18000001"/>
    <n v="3.2300000000000182"/>
    <n v="30973"/>
  </r>
  <r>
    <x v="10"/>
    <x v="4"/>
    <x v="0"/>
    <s v="2024"/>
    <s v="EQ"/>
    <n v="275.99"/>
    <n v="275.99"/>
    <n v="273.01"/>
    <n v="274.68"/>
    <n v="274.99"/>
    <n v="274.97000000000003"/>
    <n v="275.13"/>
    <n v="293.99"/>
    <n v="226.25"/>
    <n v="2833637"/>
    <n v="779627885.59000003"/>
    <n v="2.9800000000000182"/>
    <n v="24924"/>
  </r>
  <r>
    <x v="11"/>
    <x v="1"/>
    <x v="0"/>
    <s v="2024"/>
    <s v="EQ"/>
    <n v="276.77999999999997"/>
    <n v="276.77999999999997"/>
    <n v="274.11"/>
    <n v="275.14"/>
    <n v="274.89999999999998"/>
    <n v="274.68"/>
    <n v="274.87"/>
    <n v="293.99"/>
    <n v="226.25"/>
    <n v="3415307"/>
    <n v="938762141.99000001"/>
    <n v="2.6699999999999591"/>
    <n v="34891"/>
  </r>
  <r>
    <x v="12"/>
    <x v="2"/>
    <x v="0"/>
    <s v="2024"/>
    <s v="EQ"/>
    <n v="276.99"/>
    <n v="276.99"/>
    <n v="274.69"/>
    <n v="275.88"/>
    <n v="275.19"/>
    <n v="275.14"/>
    <n v="275.27"/>
    <n v="293.99"/>
    <n v="226.25"/>
    <n v="2967859"/>
    <n v="816955255.34000003"/>
    <n v="2.3000000000000114"/>
    <n v="50135"/>
  </r>
  <r>
    <x v="13"/>
    <x v="3"/>
    <x v="0"/>
    <s v="2024"/>
    <s v="EQ"/>
    <n v="277.99"/>
    <n v="277.99"/>
    <n v="275.04000000000002"/>
    <n v="275.92"/>
    <n v="275.94"/>
    <n v="275.88"/>
    <n v="275.92"/>
    <n v="293.99"/>
    <n v="225.5"/>
    <n v="2961505"/>
    <n v="817131666.95000005"/>
    <n v="2.9499999999999886"/>
    <n v="37979"/>
  </r>
  <r>
    <x v="14"/>
    <x v="0"/>
    <x v="0"/>
    <s v="2024"/>
    <s v="EQ"/>
    <n v="273.45"/>
    <n v="277.52999999999997"/>
    <n v="271.8"/>
    <n v="273.43"/>
    <n v="276"/>
    <n v="275.92"/>
    <n v="275.05"/>
    <n v="293.99"/>
    <n v="225.5"/>
    <n v="9175178"/>
    <n v="2523618653.3800001"/>
    <n v="5.7299999999999613"/>
    <n v="57875"/>
  </r>
  <r>
    <x v="15"/>
    <x v="4"/>
    <x v="0"/>
    <s v="2024"/>
    <s v="EQ"/>
    <n v="273.94"/>
    <n v="274.10000000000002"/>
    <n v="272.10000000000002"/>
    <n v="272.98"/>
    <n v="273.10000000000002"/>
    <n v="273.43"/>
    <n v="273.44"/>
    <n v="293.99"/>
    <n v="225.5"/>
    <n v="4346149"/>
    <n v="1188412793.8599999"/>
    <n v="2"/>
    <n v="40866"/>
  </r>
  <r>
    <x v="16"/>
    <x v="1"/>
    <x v="0"/>
    <s v="2024"/>
    <s v="EQ"/>
    <n v="271.98"/>
    <n v="273.2"/>
    <n v="271.22000000000003"/>
    <n v="271.38"/>
    <n v="272.95"/>
    <n v="272.98"/>
    <n v="272.55"/>
    <n v="293.99"/>
    <n v="225.5"/>
    <n v="4476267"/>
    <n v="1220000117.96"/>
    <n v="1.9799999999999613"/>
    <n v="43689"/>
  </r>
  <r>
    <x v="17"/>
    <x v="2"/>
    <x v="0"/>
    <s v="2024"/>
    <s v="EQ"/>
    <n v="271.99"/>
    <n v="271.99"/>
    <n v="267.5"/>
    <n v="269.88"/>
    <n v="271.39999999999998"/>
    <n v="271.38"/>
    <n v="270.17"/>
    <n v="293.99"/>
    <n v="225.5"/>
    <n v="3658932"/>
    <n v="988549742.62"/>
    <n v="4.4900000000000091"/>
    <n v="62182"/>
  </r>
  <r>
    <x v="18"/>
    <x v="3"/>
    <x v="1"/>
    <s v="2024"/>
    <s v="EQ"/>
    <n v="269.99"/>
    <n v="270.56"/>
    <n v="267"/>
    <n v="267.68"/>
    <n v="269.89999999999998"/>
    <n v="269.88"/>
    <n v="269.36"/>
    <n v="293.99"/>
    <n v="211.95"/>
    <n v="2914887"/>
    <n v="785167774.58000004"/>
    <n v="3.5600000000000023"/>
    <n v="28954"/>
  </r>
  <r>
    <x v="19"/>
    <x v="0"/>
    <x v="1"/>
    <s v="2024"/>
    <s v="EQ"/>
    <n v="273.99"/>
    <n v="273.99"/>
    <n v="267.20999999999998"/>
    <n v="271.54000000000002"/>
    <n v="268.39999999999998"/>
    <n v="267.68"/>
    <n v="268.89"/>
    <n v="293.99"/>
    <n v="211.95"/>
    <n v="7297078"/>
    <n v="1962078405.8599999"/>
    <n v="6.7800000000000296"/>
    <n v="72088"/>
  </r>
  <r>
    <x v="20"/>
    <x v="4"/>
    <x v="1"/>
    <s v="2024"/>
    <s v="EQ"/>
    <n v="272.99"/>
    <n v="272.99"/>
    <n v="270"/>
    <n v="270.54000000000002"/>
    <n v="272"/>
    <n v="271.54000000000002"/>
    <n v="271.38"/>
    <n v="293.99"/>
    <n v="211.95"/>
    <n v="2965669"/>
    <n v="804835593.26999998"/>
    <n v="2.9900000000000091"/>
    <n v="29913"/>
  </r>
  <r>
    <x v="21"/>
    <x v="1"/>
    <x v="1"/>
    <s v="2024"/>
    <s v="EQ"/>
    <n v="273.99"/>
    <n v="273.99"/>
    <n v="269.89999999999998"/>
    <n v="270.73"/>
    <n v="270.64999999999998"/>
    <n v="270.54000000000002"/>
    <n v="270.52999999999997"/>
    <n v="293.99"/>
    <n v="211.95"/>
    <n v="2784763"/>
    <n v="753353766.91999996"/>
    <n v="4.0900000000000318"/>
    <n v="30451"/>
  </r>
  <r>
    <x v="22"/>
    <x v="2"/>
    <x v="1"/>
    <s v="2024"/>
    <s v="EQ"/>
    <n v="270.99"/>
    <n v="271.8"/>
    <n v="269.31"/>
    <n v="266.86"/>
    <n v="271.39999999999998"/>
    <n v="270.73"/>
    <n v="270.89"/>
    <n v="293.99"/>
    <n v="211.95"/>
    <n v="5638169"/>
    <n v="1527337661.3199999"/>
    <n v="2.4900000000000091"/>
    <n v="50644"/>
  </r>
  <r>
    <x v="23"/>
    <x v="3"/>
    <x v="1"/>
    <s v="2024"/>
    <s v="EQ"/>
    <n v="262.99"/>
    <n v="267.33999999999997"/>
    <n v="261.06"/>
    <n v="261.29000000000002"/>
    <n v="266.85000000000002"/>
    <n v="266.86"/>
    <n v="264.57"/>
    <n v="293.99"/>
    <n v="211.95"/>
    <n v="4698150"/>
    <n v="1242968504.52"/>
    <n v="6.2799999999999727"/>
    <n v="38910"/>
  </r>
  <r>
    <x v="24"/>
    <x v="0"/>
    <x v="1"/>
    <s v="2024"/>
    <s v="EQ"/>
    <n v="264.95"/>
    <n v="264.95"/>
    <n v="260.52"/>
    <n v="263.07"/>
    <n v="261.5"/>
    <n v="261.29000000000002"/>
    <n v="261.37"/>
    <n v="293.99"/>
    <n v="211.95"/>
    <n v="6590027"/>
    <n v="1722438196.1300001"/>
    <n v="4.4300000000000068"/>
    <n v="80511"/>
  </r>
  <r>
    <x v="25"/>
    <x v="1"/>
    <x v="1"/>
    <s v="2024"/>
    <s v="EQ"/>
    <n v="264.99"/>
    <n v="265.99"/>
    <n v="262.38"/>
    <n v="262.47000000000003"/>
    <n v="263.39"/>
    <n v="263.07"/>
    <n v="264.7"/>
    <n v="293.99"/>
    <n v="211.95"/>
    <n v="4609280"/>
    <n v="1220057478.22"/>
    <n v="3.6100000000000136"/>
    <n v="42558"/>
  </r>
  <r>
    <x v="26"/>
    <x v="2"/>
    <x v="1"/>
    <s v="2024"/>
    <s v="EQ"/>
    <n v="264.99"/>
    <n v="265.08"/>
    <n v="261.25"/>
    <n v="263.57"/>
    <n v="262.87"/>
    <n v="262.47000000000003"/>
    <n v="262.42"/>
    <n v="293.99"/>
    <n v="211.95"/>
    <n v="8197295"/>
    <n v="2151120291.5700002"/>
    <n v="3.8299999999999841"/>
    <n v="86715"/>
  </r>
  <r>
    <x v="27"/>
    <x v="0"/>
    <x v="1"/>
    <s v="2024"/>
    <s v="EQ"/>
    <n v="265.64999999999998"/>
    <n v="265.64999999999998"/>
    <n v="255.75"/>
    <n v="263.64"/>
    <n v="264.10000000000002"/>
    <n v="263.57"/>
    <n v="263.69"/>
    <n v="293.99"/>
    <n v="211.95"/>
    <n v="5120603"/>
    <n v="1350241584.01"/>
    <n v="9.8999999999999773"/>
    <n v="68914"/>
  </r>
  <r>
    <x v="28"/>
    <x v="4"/>
    <x v="1"/>
    <s v="2024"/>
    <s v="EQ"/>
    <n v="268.98"/>
    <n v="268.99"/>
    <n v="263"/>
    <n v="267.18"/>
    <n v="264.43"/>
    <n v="263.64"/>
    <n v="264.79000000000002"/>
    <n v="293.99"/>
    <n v="211.95"/>
    <n v="8889949"/>
    <n v="2353956960.04"/>
    <n v="5.9900000000000091"/>
    <n v="117028"/>
  </r>
  <r>
    <x v="29"/>
    <x v="1"/>
    <x v="1"/>
    <s v="2024"/>
    <s v="EQ"/>
    <n v="272.98"/>
    <n v="272.99"/>
    <n v="266.81"/>
    <n v="269.95999999999998"/>
    <n v="267.14999999999998"/>
    <n v="267.18"/>
    <n v="268.51"/>
    <n v="293.99"/>
    <n v="211.95"/>
    <n v="5341383"/>
    <n v="1434212044.26"/>
    <n v="6.1800000000000068"/>
    <n v="68219"/>
  </r>
  <r>
    <x v="30"/>
    <x v="2"/>
    <x v="1"/>
    <s v="2024"/>
    <s v="EQ"/>
    <n v="272.98"/>
    <n v="272.98"/>
    <n v="268.43"/>
    <n v="270.02999999999997"/>
    <n v="269.98"/>
    <n v="269.95999999999998"/>
    <n v="270.43"/>
    <n v="293.99"/>
    <n v="211.95"/>
    <n v="2992617"/>
    <n v="809300643.71000004"/>
    <n v="4.5500000000000114"/>
    <n v="50901"/>
  </r>
  <r>
    <x v="31"/>
    <x v="3"/>
    <x v="1"/>
    <s v="2024"/>
    <s v="EQ"/>
    <n v="271.18"/>
    <n v="271.48"/>
    <n v="269.17"/>
    <n v="270.7"/>
    <n v="269.7"/>
    <n v="270.02999999999997"/>
    <n v="270.12"/>
    <n v="293.99"/>
    <n v="211.95"/>
    <n v="3450036"/>
    <n v="931932046.38"/>
    <n v="2.3100000000000023"/>
    <n v="44015"/>
  </r>
  <r>
    <x v="32"/>
    <x v="0"/>
    <x v="1"/>
    <s v="2024"/>
    <s v="EQ"/>
    <n v="274"/>
    <n v="274.39"/>
    <n v="270.41000000000003"/>
    <n v="273.91000000000003"/>
    <n v="270.77999999999997"/>
    <n v="270.7"/>
    <n v="271.20999999999998"/>
    <n v="293.99"/>
    <n v="211.95"/>
    <n v="6401638"/>
    <n v="1736165173.4300001"/>
    <n v="3.9799999999999613"/>
    <n v="59886"/>
  </r>
  <r>
    <x v="33"/>
    <x v="4"/>
    <x v="1"/>
    <s v="2024"/>
    <s v="EQ"/>
    <n v="272.18"/>
    <n v="274.39999999999998"/>
    <n v="270.68"/>
    <n v="270.79000000000002"/>
    <n v="274.2"/>
    <n v="273.91000000000003"/>
    <n v="273.08999999999997"/>
    <n v="293.99"/>
    <n v="211.95"/>
    <n v="5400702"/>
    <n v="1474899570.9000001"/>
    <n v="3.7199999999999704"/>
    <n v="42800"/>
  </r>
  <r>
    <x v="34"/>
    <x v="1"/>
    <x v="1"/>
    <s v="2024"/>
    <s v="EQ"/>
    <n v="268.68"/>
    <n v="271"/>
    <n v="266.70999999999998"/>
    <n v="268.47000000000003"/>
    <n v="270.88"/>
    <n v="270.79000000000002"/>
    <n v="268.72000000000003"/>
    <n v="293.99"/>
    <n v="211.95"/>
    <n v="6535461"/>
    <n v="1756208113.4000001"/>
    <n v="4.2900000000000205"/>
    <n v="64262"/>
  </r>
  <r>
    <x v="35"/>
    <x v="2"/>
    <x v="1"/>
    <s v="2024"/>
    <s v="EQ"/>
    <n v="273.99"/>
    <n v="273.99"/>
    <n v="266.33"/>
    <n v="272.37"/>
    <n v="268.54000000000002"/>
    <n v="268.47000000000003"/>
    <n v="267.92"/>
    <n v="293.99"/>
    <n v="211.95"/>
    <n v="11591641"/>
    <n v="3105609228"/>
    <n v="7.660000000000025"/>
    <n v="197195"/>
  </r>
  <r>
    <x v="36"/>
    <x v="3"/>
    <x v="1"/>
    <s v="2024"/>
    <s v="EQ"/>
    <n v="271.99"/>
    <n v="273.5"/>
    <n v="270.64999999999998"/>
    <n v="270.64"/>
    <n v="272.7"/>
    <n v="272.37"/>
    <n v="272.08999999999997"/>
    <n v="293.99"/>
    <n v="209.41"/>
    <n v="1875788"/>
    <n v="510385141.06"/>
    <n v="2.8500000000000227"/>
    <n v="48016"/>
  </r>
  <r>
    <x v="37"/>
    <x v="0"/>
    <x v="2"/>
    <s v="2024"/>
    <s v="EQ"/>
    <n v="273.99"/>
    <n v="273.99"/>
    <n v="270.39999999999998"/>
    <n v="272.16000000000003"/>
    <n v="270.89999999999998"/>
    <n v="270.64"/>
    <n v="270.89"/>
    <n v="293.99"/>
    <n v="209.41"/>
    <n v="4258360"/>
    <n v="1153535325.4000001"/>
    <n v="3.5900000000000318"/>
    <n v="45952"/>
  </r>
  <r>
    <x v="38"/>
    <x v="4"/>
    <x v="2"/>
    <s v="2024"/>
    <s v="EQ"/>
    <n v="273.98"/>
    <n v="273.98"/>
    <n v="271.82"/>
    <n v="273.58999999999997"/>
    <n v="272.45999999999998"/>
    <n v="272.16000000000003"/>
    <n v="272.75"/>
    <n v="293.99"/>
    <n v="209.41"/>
    <n v="3688258"/>
    <n v="1005975701.3200001"/>
    <n v="2.160000000000025"/>
    <n v="45993"/>
  </r>
  <r>
    <x v="39"/>
    <x v="1"/>
    <x v="2"/>
    <s v="2024"/>
    <s v="EQ"/>
    <n v="272.7"/>
    <n v="273.8"/>
    <n v="270.01"/>
    <n v="271.97000000000003"/>
    <n v="273.58999999999997"/>
    <n v="273.58999999999997"/>
    <n v="271.61"/>
    <n v="293.99"/>
    <n v="209.41"/>
    <n v="3287228"/>
    <n v="892859012.11000001"/>
    <n v="3.7900000000000205"/>
    <n v="44824"/>
  </r>
  <r>
    <x v="40"/>
    <x v="2"/>
    <x v="2"/>
    <s v="2024"/>
    <s v="EQ"/>
    <n v="272.99"/>
    <n v="273.73"/>
    <n v="269.8"/>
    <n v="270.48"/>
    <n v="272.08999999999997"/>
    <n v="271.97000000000003"/>
    <n v="272.08999999999997"/>
    <n v="293.99"/>
    <n v="209.41"/>
    <n v="3506121"/>
    <n v="953991843.52999997"/>
    <n v="3.9300000000000068"/>
    <n v="51781"/>
  </r>
  <r>
    <x v="41"/>
    <x v="3"/>
    <x v="2"/>
    <s v="2024"/>
    <s v="EQ"/>
    <n v="271.8"/>
    <n v="275"/>
    <n v="269"/>
    <n v="272.12"/>
    <n v="270.74"/>
    <n v="270.48"/>
    <n v="270.10000000000002"/>
    <n v="293.99"/>
    <n v="208.36"/>
    <n v="7731361"/>
    <n v="2088223426.3099999"/>
    <n v="6"/>
    <n v="102399"/>
  </r>
  <r>
    <x v="42"/>
    <x v="0"/>
    <x v="2"/>
    <s v="2024"/>
    <s v="EQ"/>
    <n v="273.77999999999997"/>
    <n v="273.77999999999997"/>
    <n v="271.92"/>
    <n v="273.08999999999997"/>
    <n v="272"/>
    <n v="272.12"/>
    <n v="272.45999999999998"/>
    <n v="293.99"/>
    <n v="208.36"/>
    <n v="4052229"/>
    <n v="1104089110.6099999"/>
    <n v="1.8599999999999568"/>
    <n v="47036"/>
  </r>
  <r>
    <x v="43"/>
    <x v="4"/>
    <x v="2"/>
    <s v="2024"/>
    <s v="EQ"/>
    <n v="274.05"/>
    <n v="274.94"/>
    <n v="272.39"/>
    <n v="273.56"/>
    <n v="273.20999999999998"/>
    <n v="273.08999999999997"/>
    <n v="273.74"/>
    <n v="293.99"/>
    <n v="208.36"/>
    <n v="4257913"/>
    <n v="1165557330.4100001"/>
    <n v="2.5500000000000114"/>
    <n v="50561"/>
  </r>
  <r>
    <x v="44"/>
    <x v="1"/>
    <x v="2"/>
    <s v="2024"/>
    <s v="EQ"/>
    <n v="276.27999999999997"/>
    <n v="277.73"/>
    <n v="273.23"/>
    <n v="276.47000000000003"/>
    <n v="273.67"/>
    <n v="273.56"/>
    <n v="274.83999999999997"/>
    <n v="293.99"/>
    <n v="208.36"/>
    <n v="6822604"/>
    <n v="1875121322.3900001"/>
    <n v="4.5"/>
    <n v="89072"/>
  </r>
  <r>
    <x v="45"/>
    <x v="2"/>
    <x v="2"/>
    <s v="2024"/>
    <s v="EQ"/>
    <n v="279.99"/>
    <n v="279.99"/>
    <n v="275.44"/>
    <n v="277.52999999999997"/>
    <n v="276.37"/>
    <n v="276.47000000000003"/>
    <n v="276.64"/>
    <n v="293.99"/>
    <n v="208.36"/>
    <n v="3907822"/>
    <n v="1081058653.3699999"/>
    <n v="4.5500000000000114"/>
    <n v="48662"/>
  </r>
  <r>
    <x v="46"/>
    <x v="3"/>
    <x v="2"/>
    <s v="2024"/>
    <s v="EQ"/>
    <n v="278.99"/>
    <n v="278.99"/>
    <n v="274.5"/>
    <n v="276.69"/>
    <n v="277.5"/>
    <n v="277.52999999999997"/>
    <n v="276.57"/>
    <n v="293.99"/>
    <n v="208.36"/>
    <n v="5554110"/>
    <n v="1536118098.3399999"/>
    <n v="4.4900000000000091"/>
    <n v="50788"/>
  </r>
  <r>
    <x v="47"/>
    <x v="0"/>
    <x v="2"/>
    <s v="2024"/>
    <s v="EQ"/>
    <n v="279.24"/>
    <n v="279.35000000000002"/>
    <n v="276.3"/>
    <n v="278.5"/>
    <n v="276.89"/>
    <n v="276.69"/>
    <n v="276.95999999999998"/>
    <n v="293.99"/>
    <n v="208.36"/>
    <n v="4321550"/>
    <n v="1196906451.3599999"/>
    <n v="3.0500000000000114"/>
    <n v="65980"/>
  </r>
  <r>
    <x v="48"/>
    <x v="4"/>
    <x v="2"/>
    <s v="2024"/>
    <s v="EQ"/>
    <n v="281.99"/>
    <n v="281.99"/>
    <n v="278.16000000000003"/>
    <n v="279.83"/>
    <n v="278.66000000000003"/>
    <n v="278.5"/>
    <n v="279.08999999999997"/>
    <n v="293.99"/>
    <n v="208.36"/>
    <n v="3740046"/>
    <n v="1043795052.73"/>
    <n v="3.8299999999999841"/>
    <n v="39286"/>
  </r>
  <r>
    <x v="49"/>
    <x v="1"/>
    <x v="2"/>
    <s v="2024"/>
    <s v="EQ"/>
    <n v="282"/>
    <n v="282.08999999999997"/>
    <n v="279.33"/>
    <n v="280.76"/>
    <n v="280.05"/>
    <n v="279.83"/>
    <n v="280.02"/>
    <n v="293.99"/>
    <n v="208.36"/>
    <n v="2761766"/>
    <n v="773356378.05999994"/>
    <n v="2.7599999999999909"/>
    <n v="44356"/>
  </r>
  <r>
    <x v="50"/>
    <x v="2"/>
    <x v="2"/>
    <s v="2024"/>
    <s v="EQ"/>
    <n v="280.99"/>
    <n v="280.99"/>
    <n v="278"/>
    <n v="278.72000000000003"/>
    <n v="280.97000000000003"/>
    <n v="280.76"/>
    <n v="280.39"/>
    <n v="293.99"/>
    <n v="208.36"/>
    <n v="2561956"/>
    <n v="718338225.39999998"/>
    <n v="2.9900000000000091"/>
    <n v="38010"/>
  </r>
  <r>
    <x v="51"/>
    <x v="3"/>
    <x v="2"/>
    <s v="2024"/>
    <s v="EQ"/>
    <n v="282"/>
    <n v="287.7"/>
    <n v="277.51"/>
    <n v="279.3"/>
    <n v="278.91000000000003"/>
    <n v="278.72000000000003"/>
    <n v="278.75"/>
    <n v="293.99"/>
    <n v="208.36"/>
    <n v="2633798"/>
    <n v="734170537.00999999"/>
    <n v="10.189999999999998"/>
    <n v="39712"/>
  </r>
  <r>
    <x v="52"/>
    <x v="0"/>
    <x v="2"/>
    <s v="2024"/>
    <s v="EQ"/>
    <n v="280.99"/>
    <n v="280.99"/>
    <n v="279"/>
    <n v="278.72000000000003"/>
    <n v="279.55"/>
    <n v="279.3"/>
    <n v="279.81"/>
    <n v="293.99"/>
    <n v="208.36"/>
    <n v="3029027"/>
    <n v="847546459.40999997"/>
    <n v="1.9900000000000091"/>
    <n v="36233"/>
  </r>
  <r>
    <x v="53"/>
    <x v="4"/>
    <x v="2"/>
    <s v="2024"/>
    <s v="EQ"/>
    <n v="281.99"/>
    <n v="281.99"/>
    <n v="278.23"/>
    <n v="279.39999999999998"/>
    <n v="279.89999999999998"/>
    <n v="278.72000000000003"/>
    <n v="280.26"/>
    <n v="293.99"/>
    <n v="208.36"/>
    <n v="5937406"/>
    <n v="1663992677.03"/>
    <n v="3.7599999999999909"/>
    <n v="46887"/>
  </r>
  <r>
    <x v="54"/>
    <x v="1"/>
    <x v="2"/>
    <s v="2024"/>
    <s v="EQ"/>
    <n v="278.99"/>
    <n v="279.85000000000002"/>
    <n v="276.66000000000003"/>
    <n v="278.01"/>
    <n v="279.5"/>
    <n v="279.39999999999998"/>
    <n v="278.45"/>
    <n v="293.99"/>
    <n v="208.36"/>
    <n v="6795305"/>
    <n v="1892155552.8299999"/>
    <n v="3.1899999999999977"/>
    <n v="68339"/>
  </r>
  <r>
    <x v="55"/>
    <x v="2"/>
    <x v="2"/>
    <s v="2024"/>
    <s v="EQ"/>
    <n v="281.45"/>
    <n v="281.58"/>
    <n v="276.08"/>
    <n v="280.14999999999998"/>
    <n v="278.89999999999998"/>
    <n v="278.01"/>
    <n v="278.19"/>
    <n v="293.99"/>
    <n v="208.36"/>
    <n v="10673683"/>
    <n v="2969277466.46"/>
    <n v="5.5"/>
    <n v="139103"/>
  </r>
  <r>
    <x v="56"/>
    <x v="3"/>
    <x v="2"/>
    <s v="2024"/>
    <s v="EQ"/>
    <n v="283.19"/>
    <n v="284.51"/>
    <n v="279.35000000000002"/>
    <n v="282.69"/>
    <n v="280.7"/>
    <n v="280.14999999999998"/>
    <n v="281.12"/>
    <n v="293.99"/>
    <n v="208.36"/>
    <n v="11510706"/>
    <n v="3235862265.4400001"/>
    <n v="5.1599999999999682"/>
    <n v="130396"/>
  </r>
  <r>
    <x v="57"/>
    <x v="0"/>
    <x v="2"/>
    <s v="2024"/>
    <s v="EQ"/>
    <n v="286.48"/>
    <n v="286.97000000000003"/>
    <n v="282.05"/>
    <n v="288.27"/>
    <n v="282.85000000000002"/>
    <n v="282.69"/>
    <n v="283.83"/>
    <n v="293.99"/>
    <n v="208.36"/>
    <n v="14022327"/>
    <n v="3979987490.7199998"/>
    <n v="4.9200000000000159"/>
    <n v="192603"/>
  </r>
  <r>
    <x v="58"/>
    <x v="1"/>
    <x v="2"/>
    <s v="2024"/>
    <s v="EQ"/>
    <n v="288.77999999999997"/>
    <n v="289.32"/>
    <n v="287.5"/>
    <n v="288.38"/>
    <n v="288.39"/>
    <n v="288.27"/>
    <n v="288.24"/>
    <n v="293.99"/>
    <n v="208.36"/>
    <n v="5076492"/>
    <n v="1463251253.8399999"/>
    <n v="1.8199999999999932"/>
    <n v="85705"/>
  </r>
  <r>
    <x v="59"/>
    <x v="2"/>
    <x v="3"/>
    <s v="2024"/>
    <s v="EQ"/>
    <n v="283.2"/>
    <n v="293.99"/>
    <n v="283.2"/>
    <n v="291.97000000000003"/>
    <n v="288.7"/>
    <n v="288.38"/>
    <n v="289.12"/>
    <n v="293.99"/>
    <n v="208.36"/>
    <n v="6402198"/>
    <n v="1851009760.8900001"/>
    <n v="10.79000000000002"/>
    <n v="101630"/>
  </r>
  <r>
    <x v="60"/>
    <x v="3"/>
    <x v="3"/>
    <s v="2024"/>
    <s v="EQ"/>
    <n v="291.95"/>
    <n v="292.5"/>
    <n v="291.35000000000002"/>
    <n v="291.55"/>
    <n v="292.24"/>
    <n v="291.97000000000003"/>
    <n v="292.18"/>
    <n v="292.5"/>
    <n v="208.36"/>
    <n v="2748665"/>
    <n v="803092995.38"/>
    <n v="1.1499999999999773"/>
    <n v="26749"/>
  </r>
  <r>
    <x v="61"/>
    <x v="0"/>
    <x v="3"/>
    <s v="2024"/>
    <s v="EQ"/>
    <n v="290.39"/>
    <n v="291.91000000000003"/>
    <n v="289.38"/>
    <n v="290.08999999999997"/>
    <n v="291.5"/>
    <n v="291.55"/>
    <n v="290.64999999999998"/>
    <n v="291.91000000000003"/>
    <n v="208.36"/>
    <n v="12493484"/>
    <n v="3631242890.1799998"/>
    <n v="2.5300000000000296"/>
    <n v="31520"/>
  </r>
  <r>
    <x v="62"/>
    <x v="4"/>
    <x v="3"/>
    <s v="2024"/>
    <s v="EQ"/>
    <n v="289.38"/>
    <n v="290.43"/>
    <n v="288.51"/>
    <n v="289.3"/>
    <n v="290.42"/>
    <n v="290.08999999999997"/>
    <n v="289.47000000000003"/>
    <n v="290.43"/>
    <n v="208.36"/>
    <n v="2051116"/>
    <n v="593737141.14999998"/>
    <n v="1.9200000000000159"/>
    <n v="29142"/>
  </r>
  <r>
    <x v="63"/>
    <x v="1"/>
    <x v="3"/>
    <s v="2024"/>
    <s v="EQ"/>
    <n v="289.77"/>
    <n v="289.88"/>
    <n v="288.5"/>
    <n v="289.33999999999997"/>
    <n v="289.39999999999998"/>
    <n v="289.3"/>
    <n v="289.38"/>
    <n v="290.10000000000002"/>
    <n v="208.36"/>
    <n v="2246891"/>
    <n v="650208025.27999997"/>
    <n v="1.3799999999999955"/>
    <n v="26652"/>
  </r>
  <r>
    <x v="64"/>
    <x v="2"/>
    <x v="3"/>
    <s v="2024"/>
    <s v="EQ"/>
    <n v="288.06"/>
    <n v="290.10000000000002"/>
    <n v="287.41000000000003"/>
    <n v="287.10000000000002"/>
    <n v="289.17"/>
    <n v="289.33999999999997"/>
    <n v="289.26"/>
    <n v="290.10000000000002"/>
    <n v="208.36"/>
    <n v="10001956"/>
    <n v="2893163068.79"/>
    <n v="2.6899999999999977"/>
    <n v="41139"/>
  </r>
  <r>
    <x v="65"/>
    <x v="3"/>
    <x v="3"/>
    <s v="2024"/>
    <s v="EQ"/>
    <n v="284.35000000000002"/>
    <n v="287.7"/>
    <n v="283.75"/>
    <n v="283.92"/>
    <n v="287.3"/>
    <n v="287.10000000000002"/>
    <n v="285.95"/>
    <n v="287.7"/>
    <n v="208.36"/>
    <n v="4783991"/>
    <n v="1367976955.72"/>
    <n v="3.9499999999999886"/>
    <n v="35172"/>
  </r>
  <r>
    <x v="66"/>
    <x v="0"/>
    <x v="3"/>
    <s v="2024"/>
    <s v="EQ"/>
    <n v="283.38"/>
    <n v="285.7"/>
    <n v="283.38"/>
    <n v="283.36"/>
    <n v="284.24"/>
    <n v="283.92"/>
    <n v="284.69"/>
    <n v="285.7"/>
    <n v="208.36"/>
    <n v="3644271"/>
    <n v="1037485310.37"/>
    <n v="2.3199999999999932"/>
    <n v="28141"/>
  </r>
  <r>
    <x v="67"/>
    <x v="4"/>
    <x v="3"/>
    <s v="2024"/>
    <s v="EQ"/>
    <n v="284.27999999999997"/>
    <n v="284.52"/>
    <n v="282.2"/>
    <n v="283.89"/>
    <n v="283.27999999999997"/>
    <n v="283.36"/>
    <n v="283.45999999999998"/>
    <n v="284.52"/>
    <n v="208.36"/>
    <n v="3653989"/>
    <n v="1035774957.38"/>
    <n v="2.3199999999999932"/>
    <n v="32861"/>
  </r>
  <r>
    <x v="68"/>
    <x v="1"/>
    <x v="3"/>
    <s v="2024"/>
    <s v="EQ"/>
    <n v="283.47000000000003"/>
    <n v="284.10000000000002"/>
    <n v="282.83"/>
    <n v="283.27"/>
    <n v="283.8"/>
    <n v="283.89"/>
    <n v="283.66000000000003"/>
    <n v="284.14999999999998"/>
    <n v="208.36"/>
    <n v="1608792"/>
    <n v="456343828.68000001"/>
    <n v="1.2700000000000387"/>
    <n v="25743"/>
  </r>
  <r>
    <x v="69"/>
    <x v="2"/>
    <x v="3"/>
    <s v="2024"/>
    <s v="EQ"/>
    <n v="283.5"/>
    <n v="284.14999999999998"/>
    <n v="283"/>
    <n v="283.19"/>
    <n v="283.39999999999998"/>
    <n v="283.27"/>
    <n v="283.49"/>
    <n v="284.14999999999998"/>
    <n v="208.36"/>
    <n v="1735697"/>
    <n v="492055253.94999999"/>
    <n v="1.1499999999999773"/>
    <n v="36013"/>
  </r>
  <r>
    <x v="70"/>
    <x v="3"/>
    <x v="3"/>
    <s v="2024"/>
    <s v="EQ"/>
    <n v="283.64999999999998"/>
    <n v="283.75"/>
    <n v="281.70999999999998"/>
    <n v="282.70999999999998"/>
    <n v="283.25"/>
    <n v="283.19"/>
    <n v="283.02"/>
    <n v="283.99"/>
    <n v="208.36"/>
    <n v="3190792"/>
    <n v="903073638.39999998"/>
    <n v="2.0400000000000205"/>
    <n v="28984"/>
  </r>
  <r>
    <x v="71"/>
    <x v="0"/>
    <x v="3"/>
    <s v="2024"/>
    <s v="EQ"/>
    <n v="278.48"/>
    <n v="283.2"/>
    <n v="278.26"/>
    <n v="277.54000000000002"/>
    <n v="282.10000000000002"/>
    <n v="282.70999999999998"/>
    <n v="280.49"/>
    <n v="283.99"/>
    <n v="208.36"/>
    <n v="5102965"/>
    <n v="1431320752.3299999"/>
    <n v="4.9399999999999977"/>
    <n v="30363"/>
  </r>
  <r>
    <x v="72"/>
    <x v="4"/>
    <x v="3"/>
    <s v="2024"/>
    <s v="EQ"/>
    <n v="279.58"/>
    <n v="279.79000000000002"/>
    <n v="277.19"/>
    <n v="279.2"/>
    <n v="277.82"/>
    <n v="277.54000000000002"/>
    <n v="278.26"/>
    <n v="283.99"/>
    <n v="208.36"/>
    <n v="2708614"/>
    <n v="753705220.62"/>
    <n v="2.6000000000000227"/>
    <n v="35495"/>
  </r>
  <r>
    <x v="73"/>
    <x v="1"/>
    <x v="3"/>
    <s v="2024"/>
    <s v="EQ"/>
    <n v="278.35000000000002"/>
    <n v="279.95999999999998"/>
    <n v="277.25"/>
    <n v="277.68"/>
    <n v="279.32"/>
    <n v="279.2"/>
    <n v="278.81"/>
    <n v="283.99"/>
    <n v="208.36"/>
    <n v="1989349"/>
    <n v="554640673.87"/>
    <n v="2.7099999999999795"/>
    <n v="30314"/>
  </r>
  <r>
    <x v="74"/>
    <x v="2"/>
    <x v="3"/>
    <s v="2024"/>
    <s v="EQ"/>
    <n v="277.88"/>
    <n v="278.44"/>
    <n v="276.48"/>
    <n v="277.82"/>
    <n v="277.95"/>
    <n v="277.68"/>
    <n v="277.31"/>
    <n v="283.99"/>
    <n v="208.36"/>
    <n v="4745366"/>
    <n v="1315960018.99"/>
    <n v="1.9599999999999795"/>
    <n v="47177"/>
  </r>
  <r>
    <x v="75"/>
    <x v="3"/>
    <x v="3"/>
    <s v="2024"/>
    <s v="EQ"/>
    <n v="280.27999999999997"/>
    <n v="280.58"/>
    <n v="277.2"/>
    <n v="280.43"/>
    <n v="278.10000000000002"/>
    <n v="277.82"/>
    <n v="278.2"/>
    <n v="283.99"/>
    <n v="207.85"/>
    <n v="4557515"/>
    <n v="1267878253.3399999"/>
    <n v="3.3799999999999955"/>
    <n v="78279"/>
  </r>
  <r>
    <x v="76"/>
    <x v="0"/>
    <x v="3"/>
    <s v="2024"/>
    <s v="EQ"/>
    <n v="282"/>
    <n v="282.35000000000002"/>
    <n v="280.26"/>
    <n v="281.27999999999997"/>
    <n v="280.45"/>
    <n v="280.43"/>
    <n v="280.75"/>
    <n v="283.99"/>
    <n v="207.85"/>
    <n v="2636615"/>
    <n v="740236598.72000003"/>
    <n v="2.0900000000000318"/>
    <n v="37182"/>
  </r>
  <r>
    <x v="77"/>
    <x v="4"/>
    <x v="3"/>
    <s v="2024"/>
    <s v="EQ"/>
    <n v="281.39999999999998"/>
    <n v="281.5"/>
    <n v="278.77999999999997"/>
    <n v="281.72000000000003"/>
    <n v="281.35000000000002"/>
    <n v="281.27999999999997"/>
    <n v="280.58"/>
    <n v="283.99"/>
    <n v="207.85"/>
    <n v="3292407"/>
    <n v="923771784.28999996"/>
    <n v="2.7200000000000273"/>
    <n v="46684"/>
  </r>
  <r>
    <x v="78"/>
    <x v="1"/>
    <x v="3"/>
    <s v="2024"/>
    <s v="EQ"/>
    <n v="281.73"/>
    <n v="282.2"/>
    <n v="281.25"/>
    <n v="281.45"/>
    <n v="281.64999999999998"/>
    <n v="281.72000000000003"/>
    <n v="281.60000000000002"/>
    <n v="283.99"/>
    <n v="207.85"/>
    <n v="1419607"/>
    <n v="399767801.26999998"/>
    <n v="0.94999999999998863"/>
    <n v="33820"/>
  </r>
  <r>
    <x v="79"/>
    <x v="2"/>
    <x v="3"/>
    <s v="2024"/>
    <s v="EQ"/>
    <n v="280.01"/>
    <n v="283.99"/>
    <n v="280.01"/>
    <n v="281.08"/>
    <n v="281.42"/>
    <n v="281.45"/>
    <n v="281.54000000000002"/>
    <n v="283.99"/>
    <n v="207.85"/>
    <n v="3219489"/>
    <n v="906415704.82000005"/>
    <n v="3.9800000000000182"/>
    <n v="52119"/>
  </r>
  <r>
    <x v="80"/>
    <x v="3"/>
    <x v="4"/>
    <s v="2024"/>
    <s v="EQ"/>
    <n v="281.37"/>
    <n v="281.75"/>
    <n v="279.88"/>
    <n v="280.10000000000002"/>
    <n v="281.3"/>
    <n v="281.08"/>
    <n v="281.01"/>
    <n v="281.75"/>
    <n v="207.15"/>
    <n v="3094823"/>
    <n v="869662187.62"/>
    <n v="1.8700000000000045"/>
    <n v="24471"/>
  </r>
  <r>
    <x v="81"/>
    <x v="0"/>
    <x v="4"/>
    <s v="2024"/>
    <s v="EQ"/>
    <n v="280.60000000000002"/>
    <n v="280.60000000000002"/>
    <n v="278.38"/>
    <n v="278.94"/>
    <n v="280.10000000000002"/>
    <n v="280.10000000000002"/>
    <n v="279.69"/>
    <n v="280.60000000000002"/>
    <n v="207.15"/>
    <n v="3033605"/>
    <n v="848456226.80999994"/>
    <n v="2.2200000000000273"/>
    <n v="25970"/>
  </r>
  <r>
    <x v="82"/>
    <x v="4"/>
    <x v="4"/>
    <s v="2024"/>
    <s v="EQ"/>
    <n v="278.39"/>
    <n v="280.02"/>
    <n v="278.3"/>
    <n v="278.7"/>
    <n v="278.85000000000002"/>
    <n v="278.94"/>
    <n v="279.37"/>
    <n v="280.02"/>
    <n v="207.15"/>
    <n v="2895486"/>
    <n v="808897852.38999999"/>
    <n v="1.7199999999999704"/>
    <n v="31686"/>
  </r>
  <r>
    <x v="83"/>
    <x v="1"/>
    <x v="4"/>
    <s v="2024"/>
    <s v="EQ"/>
    <n v="279.14999999999998"/>
    <n v="279.35000000000002"/>
    <n v="278.08999999999997"/>
    <n v="278.83999999999997"/>
    <n v="278.69"/>
    <n v="278.7"/>
    <n v="278.88"/>
    <n v="279.35000000000002"/>
    <n v="207.15"/>
    <n v="2003702"/>
    <n v="558793018.90999997"/>
    <n v="1.2600000000000477"/>
    <n v="27452"/>
  </r>
  <r>
    <x v="84"/>
    <x v="2"/>
    <x v="4"/>
    <s v="2024"/>
    <s v="EQ"/>
    <n v="278"/>
    <n v="279.11"/>
    <n v="276.77999999999997"/>
    <n v="276.60000000000002"/>
    <n v="278.60000000000002"/>
    <n v="278.83999999999997"/>
    <n v="278.41000000000003"/>
    <n v="279.11"/>
    <n v="207.15"/>
    <n v="5516458"/>
    <n v="1535857489.77"/>
    <n v="2.3300000000000409"/>
    <n v="39800"/>
  </r>
  <r>
    <x v="85"/>
    <x v="3"/>
    <x v="4"/>
    <s v="2024"/>
    <s v="EQ"/>
    <n v="275.77999999999997"/>
    <n v="277.14999999999998"/>
    <n v="275.77999999999997"/>
    <n v="276.48"/>
    <n v="276.55"/>
    <n v="276.60000000000002"/>
    <n v="276.63"/>
    <n v="279.11"/>
    <n v="207.15"/>
    <n v="2028374"/>
    <n v="561100788.82000005"/>
    <n v="1.3700000000000045"/>
    <n v="25311"/>
  </r>
  <r>
    <x v="86"/>
    <x v="0"/>
    <x v="4"/>
    <s v="2024"/>
    <s v="EQ"/>
    <n v="276.99"/>
    <n v="277.49"/>
    <n v="276.08"/>
    <n v="276.12"/>
    <n v="276.42"/>
    <n v="276.48"/>
    <n v="276.56"/>
    <n v="279.11"/>
    <n v="207.15"/>
    <n v="2065644"/>
    <n v="571283667.08000004"/>
    <n v="1.410000000000025"/>
    <n v="23462"/>
  </r>
  <r>
    <x v="87"/>
    <x v="4"/>
    <x v="4"/>
    <s v="2024"/>
    <s v="EQ"/>
    <n v="275.95"/>
    <n v="276.33999999999997"/>
    <n v="275.02"/>
    <n v="275.83"/>
    <n v="276.27999999999997"/>
    <n v="276.12"/>
    <n v="275.81"/>
    <n v="279.11"/>
    <n v="207.15"/>
    <n v="2775651"/>
    <n v="765539074.08000004"/>
    <n v="1.3199999999999932"/>
    <n v="24763"/>
  </r>
  <r>
    <x v="88"/>
    <x v="1"/>
    <x v="4"/>
    <s v="2024"/>
    <s v="EQ"/>
    <n v="274.95"/>
    <n v="276.25"/>
    <n v="274.38"/>
    <n v="274.43"/>
    <n v="275.39999999999998"/>
    <n v="275.83"/>
    <n v="275.82"/>
    <n v="279.11"/>
    <n v="207.15"/>
    <n v="2983519"/>
    <n v="822918773.90999997"/>
    <n v="1.8700000000000045"/>
    <n v="28181"/>
  </r>
  <r>
    <x v="89"/>
    <x v="2"/>
    <x v="4"/>
    <s v="2024"/>
    <s v="EQ"/>
    <n v="274.39"/>
    <n v="275.48"/>
    <n v="273.89999999999998"/>
    <n v="273.81"/>
    <n v="274.5"/>
    <n v="274.43"/>
    <n v="274.44"/>
    <n v="279.11"/>
    <n v="207.15"/>
    <n v="3056786"/>
    <n v="838901074.25999999"/>
    <n v="1.5800000000000409"/>
    <n v="34429"/>
  </r>
  <r>
    <x v="90"/>
    <x v="3"/>
    <x v="4"/>
    <s v="2024"/>
    <s v="EQ"/>
    <n v="271.77999999999997"/>
    <n v="274.14"/>
    <n v="270.3"/>
    <n v="269.33999999999997"/>
    <n v="274"/>
    <n v="273.81"/>
    <n v="272.54000000000002"/>
    <n v="279.11"/>
    <n v="207.15"/>
    <n v="3604925"/>
    <n v="982495725.15999997"/>
    <n v="3.839999999999975"/>
    <n v="35837"/>
  </r>
  <r>
    <x v="91"/>
    <x v="4"/>
    <x v="4"/>
    <s v="2024"/>
    <s v="EQ"/>
    <n v="269.95"/>
    <n v="270.5"/>
    <n v="269.10000000000002"/>
    <n v="269.52"/>
    <n v="269.48"/>
    <n v="269.33999999999997"/>
    <n v="269.52"/>
    <n v="279.11"/>
    <n v="207.15"/>
    <n v="2010384"/>
    <n v="541830655.63"/>
    <n v="1.3999999999999773"/>
    <n v="25660"/>
  </r>
  <r>
    <x v="92"/>
    <x v="1"/>
    <x v="4"/>
    <s v="2024"/>
    <s v="EQ"/>
    <n v="271.87"/>
    <n v="271.95"/>
    <n v="269.10000000000002"/>
    <n v="271.44"/>
    <n v="269.89999999999998"/>
    <n v="269.52"/>
    <n v="270.27999999999997"/>
    <n v="279.11"/>
    <n v="207.15"/>
    <n v="2549565"/>
    <n v="689106494.22000003"/>
    <n v="2.8499999999999659"/>
    <n v="40137"/>
  </r>
  <r>
    <x v="93"/>
    <x v="2"/>
    <x v="4"/>
    <s v="2024"/>
    <s v="EQ"/>
    <n v="271.77"/>
    <n v="272.8"/>
    <n v="270.25"/>
    <n v="271.58999999999997"/>
    <n v="271.58999999999997"/>
    <n v="271.44"/>
    <n v="271.74"/>
    <n v="279.11"/>
    <n v="207.15"/>
    <n v="2920334"/>
    <n v="793575616.27999997"/>
    <n v="2.5500000000000114"/>
    <n v="47937"/>
  </r>
  <r>
    <x v="94"/>
    <x v="3"/>
    <x v="4"/>
    <s v="2024"/>
    <s v="EQ"/>
    <n v="271.5"/>
    <n v="272.33"/>
    <n v="270.81"/>
    <n v="269.33"/>
    <n v="271.75"/>
    <n v="271.58999999999997"/>
    <n v="271.63"/>
    <n v="279.11"/>
    <n v="207.15"/>
    <n v="2441768"/>
    <n v="663268644.52999997"/>
    <n v="1.5199999999999818"/>
    <n v="28115"/>
  </r>
  <r>
    <x v="95"/>
    <x v="0"/>
    <x v="4"/>
    <s v="2024"/>
    <s v="EQ"/>
    <n v="270.75"/>
    <n v="271.18"/>
    <n v="268.75"/>
    <n v="271.10000000000002"/>
    <n v="269.18"/>
    <n v="269.33"/>
    <n v="269.62"/>
    <n v="279.11"/>
    <n v="207.15"/>
    <n v="4551976"/>
    <n v="1227293726.7"/>
    <n v="2.4300000000000068"/>
    <n v="47189"/>
  </r>
  <r>
    <x v="96"/>
    <x v="4"/>
    <x v="4"/>
    <s v="2024"/>
    <s v="EQ"/>
    <n v="269.5"/>
    <n v="271.44"/>
    <n v="269.18"/>
    <n v="267.61"/>
    <n v="271.27999999999997"/>
    <n v="271.10000000000002"/>
    <n v="270.57"/>
    <n v="279.11"/>
    <n v="207.15"/>
    <n v="3838129"/>
    <n v="1038500685.29"/>
    <n v="2.2599999999999909"/>
    <n v="30704"/>
  </r>
  <r>
    <x v="97"/>
    <x v="1"/>
    <x v="4"/>
    <s v="2024"/>
    <s v="EQ"/>
    <n v="271.88"/>
    <n v="272.94"/>
    <n v="267.2"/>
    <n v="269.48"/>
    <n v="268.27"/>
    <n v="267.61"/>
    <n v="269.31"/>
    <n v="279.11"/>
    <n v="207.15"/>
    <n v="6302805"/>
    <n v="1697381381.6500001"/>
    <n v="5.7400000000000091"/>
    <n v="58145"/>
  </r>
  <r>
    <x v="98"/>
    <x v="2"/>
    <x v="4"/>
    <s v="2024"/>
    <s v="EQ"/>
    <n v="272.99"/>
    <n v="273"/>
    <n v="266.56"/>
    <n v="275.69"/>
    <n v="270.60000000000002"/>
    <n v="269.48"/>
    <n v="269.42"/>
    <n v="279.11"/>
    <n v="207.15"/>
    <n v="13751283"/>
    <n v="3704892954.4400001"/>
    <n v="6.4399999999999977"/>
    <n v="185738"/>
  </r>
  <r>
    <x v="99"/>
    <x v="3"/>
    <x v="4"/>
    <s v="2024"/>
    <s v="EQ"/>
    <n v="276.67"/>
    <n v="277.27999999999997"/>
    <n v="275.5"/>
    <n v="278.33"/>
    <n v="275.7"/>
    <n v="275.69"/>
    <n v="276.31"/>
    <n v="279.11"/>
    <n v="207.15"/>
    <n v="4084372"/>
    <n v="1128556503.49"/>
    <n v="1.7799999999999727"/>
    <n v="61474"/>
  </r>
  <r>
    <x v="100"/>
    <x v="0"/>
    <x v="4"/>
    <s v="2024"/>
    <s v="EQ"/>
    <n v="273.01"/>
    <n v="279.11"/>
    <n v="273.01"/>
    <n v="277.75"/>
    <n v="278.45"/>
    <n v="278.33"/>
    <n v="278.45999999999998"/>
    <n v="279.11"/>
    <n v="207.15"/>
    <n v="2168947"/>
    <n v="603969140.83000004"/>
    <n v="6.1000000000000227"/>
    <n v="38985"/>
  </r>
  <r>
    <x v="101"/>
    <x v="4"/>
    <x v="5"/>
    <s v="2024"/>
    <s v="EQ"/>
    <n v="277.2"/>
    <n v="278.08999999999997"/>
    <n v="276.8"/>
    <n v="277.10000000000002"/>
    <n v="278"/>
    <n v="277.75"/>
    <n v="277.52"/>
    <n v="278.2"/>
    <n v="207.15"/>
    <n v="2269854"/>
    <n v="629937150.20000005"/>
    <n v="1.2899999999999636"/>
    <n v="24117"/>
  </r>
  <r>
    <x v="102"/>
    <x v="1"/>
    <x v="5"/>
    <s v="2024"/>
    <s v="EQ"/>
    <n v="268.39999999999998"/>
    <n v="277.95999999999998"/>
    <n v="268.39999999999998"/>
    <n v="276.68"/>
    <n v="276.89999999999998"/>
    <n v="277.10000000000002"/>
    <n v="277.14999999999998"/>
    <n v="278.2"/>
    <n v="207.15"/>
    <n v="2437790"/>
    <n v="675637669.37"/>
    <n v="9.5600000000000023"/>
    <n v="26107"/>
  </r>
  <r>
    <x v="103"/>
    <x v="2"/>
    <x v="5"/>
    <s v="2024"/>
    <s v="EQ"/>
    <n v="276.89999999999998"/>
    <n v="278.2"/>
    <n v="276.10000000000002"/>
    <n v="276.06"/>
    <n v="276.98"/>
    <n v="276.68"/>
    <n v="277.12"/>
    <n v="278.2"/>
    <n v="207.15"/>
    <n v="4617813"/>
    <n v="1279672618.1800001"/>
    <n v="2.0999999999999659"/>
    <n v="39201"/>
  </r>
  <r>
    <x v="104"/>
    <x v="3"/>
    <x v="5"/>
    <s v="2024"/>
    <s v="EQ"/>
    <n v="272.3"/>
    <n v="276.25"/>
    <n v="271.5"/>
    <n v="271.92"/>
    <n v="276"/>
    <n v="276.06"/>
    <n v="274.81"/>
    <n v="276.48"/>
    <n v="207.15"/>
    <n v="3223740"/>
    <n v="885904325.09000003"/>
    <n v="4.75"/>
    <n v="29390"/>
  </r>
  <r>
    <x v="105"/>
    <x v="0"/>
    <x v="5"/>
    <s v="2024"/>
    <s v="EQ"/>
    <n v="270.77999999999997"/>
    <n v="272.3"/>
    <n v="269.27999999999997"/>
    <n v="271.89"/>
    <n v="272.01"/>
    <n v="271.92"/>
    <n v="271.12"/>
    <n v="276.48"/>
    <n v="207.15"/>
    <n v="2319944"/>
    <n v="628972572.91999996"/>
    <n v="3.0200000000000387"/>
    <n v="32272"/>
  </r>
  <r>
    <x v="106"/>
    <x v="4"/>
    <x v="5"/>
    <s v="2024"/>
    <s v="EQ"/>
    <n v="272.77"/>
    <n v="272.77999999999997"/>
    <n v="270.75"/>
    <n v="272.64"/>
    <n v="272.35000000000002"/>
    <n v="271.89"/>
    <n v="271.75"/>
    <n v="276.48"/>
    <n v="207.15"/>
    <n v="2548487"/>
    <n v="692550311.14999998"/>
    <n v="2.0299999999999727"/>
    <n v="37408"/>
  </r>
  <r>
    <x v="107"/>
    <x v="1"/>
    <x v="5"/>
    <s v="2024"/>
    <s v="EQ"/>
    <n v="272.75"/>
    <n v="273.5"/>
    <n v="268.11"/>
    <n v="272.45"/>
    <n v="272.55"/>
    <n v="272.64"/>
    <n v="271.5"/>
    <n v="276.48"/>
    <n v="207.15"/>
    <n v="4876326"/>
    <n v="1323939844.25"/>
    <n v="5.3899999999999864"/>
    <n v="57933"/>
  </r>
  <r>
    <x v="108"/>
    <x v="2"/>
    <x v="5"/>
    <s v="2024"/>
    <s v="EQ"/>
    <n v="273.3"/>
    <n v="273.99"/>
    <n v="271.11"/>
    <n v="273.29000000000002"/>
    <n v="272.68"/>
    <n v="272.45"/>
    <n v="272.75"/>
    <n v="276.48"/>
    <n v="207.15"/>
    <n v="3006223"/>
    <n v="819957523.82000005"/>
    <n v="2.8799999999999955"/>
    <n v="53285"/>
  </r>
  <r>
    <x v="109"/>
    <x v="3"/>
    <x v="5"/>
    <s v="2024"/>
    <s v="EQ"/>
    <n v="276.48"/>
    <n v="276.48"/>
    <n v="273"/>
    <n v="275.51"/>
    <n v="273.61"/>
    <n v="273.29000000000002"/>
    <n v="273.99"/>
    <n v="276.48"/>
    <n v="207.15"/>
    <n v="3324928"/>
    <n v="911006650.67999995"/>
    <n v="3.4800000000000182"/>
    <n v="46919"/>
  </r>
  <r>
    <x v="110"/>
    <x v="0"/>
    <x v="5"/>
    <s v="2024"/>
    <s v="EQ"/>
    <n v="274.99"/>
    <n v="275.82"/>
    <n v="272.10000000000002"/>
    <n v="273.55"/>
    <n v="275.39999999999998"/>
    <n v="275.51"/>
    <n v="273.95999999999998"/>
    <n v="275.82"/>
    <n v="207.15"/>
    <n v="3867728"/>
    <n v="1059601577.55"/>
    <n v="3.7199999999999704"/>
    <n v="46967"/>
  </r>
  <r>
    <x v="111"/>
    <x v="1"/>
    <x v="5"/>
    <s v="2024"/>
    <s v="EQ"/>
    <n v="273.19"/>
    <n v="274.14999999999998"/>
    <n v="272.39999999999998"/>
    <n v="273.08999999999997"/>
    <n v="273.73"/>
    <n v="273.55"/>
    <n v="273.68"/>
    <n v="274.99"/>
    <n v="207.15"/>
    <n v="1824955"/>
    <n v="499459587.69"/>
    <n v="1.75"/>
    <n v="30199"/>
  </r>
  <r>
    <x v="112"/>
    <x v="2"/>
    <x v="5"/>
    <s v="2024"/>
    <s v="EQ"/>
    <n v="271.5"/>
    <n v="273.88"/>
    <n v="271.5"/>
    <n v="271.94"/>
    <n v="273.18"/>
    <n v="273.08999999999997"/>
    <n v="273.17"/>
    <n v="274.99"/>
    <n v="207.15"/>
    <n v="2427339"/>
    <n v="663070248.02999997"/>
    <n v="2.3799999999999955"/>
    <n v="40049"/>
  </r>
  <r>
    <x v="113"/>
    <x v="3"/>
    <x v="5"/>
    <s v="2024"/>
    <s v="EQ"/>
    <n v="271.58999999999997"/>
    <n v="273"/>
    <n v="270.62"/>
    <n v="270.75"/>
    <n v="272"/>
    <n v="271.94"/>
    <n v="272.04000000000002"/>
    <n v="274.99"/>
    <n v="207.15"/>
    <n v="3530285"/>
    <n v="960387995.47000003"/>
    <n v="2.3799999999999955"/>
    <n v="30025"/>
  </r>
  <r>
    <x v="114"/>
    <x v="0"/>
    <x v="5"/>
    <s v="2024"/>
    <s v="EQ"/>
    <n v="274.99"/>
    <n v="274.99"/>
    <n v="269.52"/>
    <n v="270.92"/>
    <n v="270.8"/>
    <n v="270.75"/>
    <n v="270.52"/>
    <n v="274.99"/>
    <n v="207.15"/>
    <n v="1888571"/>
    <n v="510894407.87"/>
    <n v="5.4700000000000273"/>
    <n v="35649"/>
  </r>
  <r>
    <x v="115"/>
    <x v="4"/>
    <x v="5"/>
    <s v="2024"/>
    <s v="EQ"/>
    <n v="272.27999999999997"/>
    <n v="272.27999999999997"/>
    <n v="268.61"/>
    <n v="271.38"/>
    <n v="270.58999999999997"/>
    <n v="270.92"/>
    <n v="270.2"/>
    <n v="272.27999999999997"/>
    <n v="207.15"/>
    <n v="3795056"/>
    <n v="1025421405.28"/>
    <n v="3.6699999999999591"/>
    <n v="51583"/>
  </r>
  <r>
    <x v="116"/>
    <x v="1"/>
    <x v="5"/>
    <s v="2024"/>
    <s v="EQ"/>
    <n v="270.19"/>
    <n v="271.49"/>
    <n v="269.62"/>
    <n v="270.04000000000002"/>
    <n v="271.35000000000002"/>
    <n v="271.38"/>
    <n v="270.94"/>
    <n v="271.99"/>
    <n v="207.15"/>
    <n v="2627020"/>
    <n v="711769018.20000005"/>
    <n v="1.8700000000000045"/>
    <n v="33679"/>
  </r>
  <r>
    <x v="117"/>
    <x v="2"/>
    <x v="5"/>
    <s v="2024"/>
    <s v="EQ"/>
    <n v="270.12"/>
    <n v="271.45"/>
    <n v="269.60000000000002"/>
    <n v="270.52999999999997"/>
    <n v="270.25"/>
    <n v="270.04000000000002"/>
    <n v="270.06"/>
    <n v="271.99"/>
    <n v="207.15"/>
    <n v="2632351"/>
    <n v="710886885.67999995"/>
    <n v="1.8499999999999659"/>
    <n v="52124"/>
  </r>
  <r>
    <x v="118"/>
    <x v="3"/>
    <x v="5"/>
    <s v="2024"/>
    <s v="EQ"/>
    <n v="271.99"/>
    <n v="271.99"/>
    <n v="269.31"/>
    <n v="270.52999999999997"/>
    <n v="270.97000000000003"/>
    <n v="270.52999999999997"/>
    <n v="270.14999999999998"/>
    <n v="271.99"/>
    <n v="207.15"/>
    <n v="3971873"/>
    <n v="1073013173.87"/>
    <n v="2.6800000000000068"/>
    <n v="50731"/>
  </r>
  <r>
    <x v="119"/>
    <x v="0"/>
    <x v="5"/>
    <s v="2024"/>
    <s v="EQ"/>
    <n v="271.49"/>
    <n v="271.7"/>
    <n v="270.18"/>
    <n v="270.23"/>
    <n v="270.73"/>
    <n v="270.52999999999997"/>
    <n v="270.86"/>
    <n v="271.99"/>
    <n v="207.15"/>
    <n v="2563485"/>
    <n v="694335759.69000006"/>
    <n v="1.5199999999999818"/>
    <n v="39911"/>
  </r>
  <r>
    <x v="120"/>
    <x v="4"/>
    <x v="5"/>
    <s v="2024"/>
    <s v="EQ"/>
    <n v="269.38"/>
    <n v="271.38"/>
    <n v="269.14999999999998"/>
    <n v="269.02999999999997"/>
    <n v="270.48"/>
    <n v="270.23"/>
    <n v="270.12"/>
    <n v="271.99"/>
    <n v="207.15"/>
    <n v="2095570"/>
    <n v="566055946.33000004"/>
    <n v="2.2300000000000182"/>
    <n v="41106"/>
  </r>
  <r>
    <x v="121"/>
    <x v="1"/>
    <x v="5"/>
    <s v="2024"/>
    <s v="EQ"/>
    <n v="271.99"/>
    <n v="271.99"/>
    <n v="268.05"/>
    <n v="268.3"/>
    <n v="269.13"/>
    <n v="269.02999999999997"/>
    <n v="268.87"/>
    <n v="271.99"/>
    <n v="207.15"/>
    <n v="3063439"/>
    <n v="823656950.76999998"/>
    <n v="3.9399999999999977"/>
    <n v="64095"/>
  </r>
  <r>
    <x v="122"/>
    <x v="2"/>
    <x v="5"/>
    <s v="2024"/>
    <s v="EQ"/>
    <n v="267.99"/>
    <n v="269"/>
    <n v="267"/>
    <n v="267.48"/>
    <n v="268.45"/>
    <n v="268.3"/>
    <n v="268.26"/>
    <n v="269"/>
    <n v="207.15"/>
    <n v="2611003"/>
    <n v="700436375.70000005"/>
    <n v="2"/>
    <n v="64420"/>
  </r>
  <r>
    <x v="123"/>
    <x v="3"/>
    <x v="6"/>
    <s v="2024"/>
    <s v="EQ"/>
    <n v="267.88"/>
    <n v="268.5"/>
    <n v="266.95"/>
    <n v="266.95"/>
    <n v="267.5"/>
    <n v="267.48"/>
    <n v="267.97000000000003"/>
    <n v="268.5"/>
    <n v="204.52"/>
    <n v="3080540"/>
    <n v="825503008.07000005"/>
    <n v="1.5500000000000114"/>
    <n v="35271"/>
  </r>
  <r>
    <x v="124"/>
    <x v="0"/>
    <x v="6"/>
    <s v="2024"/>
    <s v="EQ"/>
    <n v="264.76"/>
    <n v="267.44"/>
    <n v="264.39999999999998"/>
    <n v="265.01"/>
    <n v="266.97000000000003"/>
    <n v="266.95"/>
    <n v="265.98"/>
    <n v="267.44"/>
    <n v="204.52"/>
    <n v="4384721"/>
    <n v="1166259116.0699999"/>
    <n v="3.0400000000000205"/>
    <n v="37409"/>
  </r>
  <r>
    <x v="125"/>
    <x v="4"/>
    <x v="6"/>
    <s v="2024"/>
    <s v="EQ"/>
    <n v="264.77999999999997"/>
    <n v="265.25"/>
    <n v="262.18"/>
    <n v="263.58999999999997"/>
    <n v="264.89999999999998"/>
    <n v="265.01"/>
    <n v="264.64"/>
    <n v="265.25"/>
    <n v="204.52"/>
    <n v="4730569"/>
    <n v="1251887350.53"/>
    <n v="3.0699999999999932"/>
    <n v="33810"/>
  </r>
  <r>
    <x v="126"/>
    <x v="1"/>
    <x v="6"/>
    <s v="2024"/>
    <s v="EQ"/>
    <n v="262.35000000000002"/>
    <n v="263.89999999999998"/>
    <n v="255"/>
    <n v="261.66000000000003"/>
    <n v="263.35000000000002"/>
    <n v="263.58999999999997"/>
    <n v="262.85000000000002"/>
    <n v="265"/>
    <n v="204.52"/>
    <n v="3082603"/>
    <n v="810262506.63999999"/>
    <n v="8.8999999999999773"/>
    <n v="30436"/>
  </r>
  <r>
    <x v="127"/>
    <x v="2"/>
    <x v="6"/>
    <s v="2024"/>
    <s v="EQ"/>
    <n v="260.49"/>
    <n v="261.94"/>
    <n v="259.10000000000002"/>
    <n v="260.87"/>
    <n v="261.64999999999998"/>
    <n v="261.66000000000003"/>
    <n v="260.88"/>
    <n v="265"/>
    <n v="204.52"/>
    <n v="3509413"/>
    <n v="915534046.34000003"/>
    <n v="2.839999999999975"/>
    <n v="36380"/>
  </r>
  <r>
    <x v="128"/>
    <x v="3"/>
    <x v="6"/>
    <s v="2024"/>
    <s v="EQ"/>
    <n v="263.99"/>
    <n v="263.99"/>
    <n v="260.01"/>
    <n v="261.72000000000003"/>
    <n v="260.92"/>
    <n v="260.87"/>
    <n v="261.36"/>
    <n v="265"/>
    <n v="204.52"/>
    <n v="2541648"/>
    <n v="664279436.29999995"/>
    <n v="3.9800000000000182"/>
    <n v="35492"/>
  </r>
  <r>
    <x v="129"/>
    <x v="0"/>
    <x v="6"/>
    <s v="2024"/>
    <s v="EQ"/>
    <n v="261.95"/>
    <n v="262.35000000000002"/>
    <n v="260.48"/>
    <n v="261.38"/>
    <n v="261.83999999999997"/>
    <n v="261.72000000000003"/>
    <n v="261.33999999999997"/>
    <n v="265"/>
    <n v="204.52"/>
    <n v="3072246"/>
    <n v="802901753.16999996"/>
    <n v="1.8700000000000045"/>
    <n v="25740"/>
  </r>
  <r>
    <x v="130"/>
    <x v="4"/>
    <x v="6"/>
    <s v="2024"/>
    <s v="EQ"/>
    <n v="262.5"/>
    <n v="262.68"/>
    <n v="260.11"/>
    <n v="261.56"/>
    <n v="261.27999999999997"/>
    <n v="261.38"/>
    <n v="261.56"/>
    <n v="265"/>
    <n v="204.52"/>
    <n v="3672586"/>
    <n v="960603404.87"/>
    <n v="2.5699999999999932"/>
    <n v="33316"/>
  </r>
  <r>
    <x v="131"/>
    <x v="1"/>
    <x v="6"/>
    <s v="2024"/>
    <s v="EQ"/>
    <n v="260.68"/>
    <n v="262.5"/>
    <n v="260.64999999999998"/>
    <n v="260.64999999999998"/>
    <n v="261.60000000000002"/>
    <n v="261.56"/>
    <n v="261.51"/>
    <n v="265"/>
    <n v="204.52"/>
    <n v="3818320"/>
    <n v="998510573.12"/>
    <n v="1.8500000000000227"/>
    <n v="47836"/>
  </r>
  <r>
    <x v="132"/>
    <x v="3"/>
    <x v="6"/>
    <s v="2024"/>
    <s v="EQ"/>
    <n v="260.64999999999998"/>
    <n v="261"/>
    <n v="259.45999999999998"/>
    <n v="260.3"/>
    <n v="260.83"/>
    <n v="260.64999999999998"/>
    <n v="260.37"/>
    <n v="265"/>
    <n v="203.83"/>
    <n v="3245931"/>
    <n v="845130630.73000002"/>
    <n v="1.5400000000000205"/>
    <n v="31406"/>
  </r>
  <r>
    <x v="133"/>
    <x v="0"/>
    <x v="6"/>
    <s v="2024"/>
    <s v="EQ"/>
    <n v="260"/>
    <n v="260.74"/>
    <n v="259.27999999999997"/>
    <n v="259.39"/>
    <n v="260.19"/>
    <n v="260.3"/>
    <n v="260.02999999999997"/>
    <n v="265"/>
    <n v="203.83"/>
    <n v="3390549"/>
    <n v="881650552.60000002"/>
    <n v="1.4600000000000364"/>
    <n v="28743"/>
  </r>
  <r>
    <x v="134"/>
    <x v="4"/>
    <x v="6"/>
    <s v="2024"/>
    <s v="EQ"/>
    <n v="261.99"/>
    <n v="261.99"/>
    <n v="257.85000000000002"/>
    <n v="258.8"/>
    <n v="259.42"/>
    <n v="259.39"/>
    <n v="259.44"/>
    <n v="265"/>
    <n v="203.83"/>
    <n v="4455590"/>
    <n v="1155972326.72"/>
    <n v="4.1399999999999864"/>
    <n v="33818"/>
  </r>
  <r>
    <x v="135"/>
    <x v="1"/>
    <x v="6"/>
    <s v="2024"/>
    <s v="EQ"/>
    <n v="258.35000000000002"/>
    <n v="259.62"/>
    <n v="257.02"/>
    <n v="257.94"/>
    <n v="258.72000000000003"/>
    <n v="258.8"/>
    <n v="258.77"/>
    <n v="265"/>
    <n v="203.83"/>
    <n v="5202122"/>
    <n v="1346165184.74"/>
    <n v="2.6000000000000227"/>
    <n v="38832"/>
  </r>
  <r>
    <x v="136"/>
    <x v="2"/>
    <x v="6"/>
    <s v="2024"/>
    <s v="EQ"/>
    <n v="259.45"/>
    <n v="259.62"/>
    <n v="257.39999999999998"/>
    <n v="258.42"/>
    <n v="257.94"/>
    <n v="257.94"/>
    <n v="258.8"/>
    <n v="265"/>
    <n v="203.83"/>
    <n v="6736253"/>
    <n v="1743320076.0699999"/>
    <n v="2.2200000000000273"/>
    <n v="54548"/>
  </r>
  <r>
    <x v="137"/>
    <x v="3"/>
    <x v="6"/>
    <s v="2024"/>
    <s v="EQ"/>
    <n v="253.88"/>
    <n v="258.81"/>
    <n v="252.19"/>
    <n v="252.98"/>
    <n v="258.10000000000002"/>
    <n v="258.42"/>
    <n v="256.16000000000003"/>
    <n v="265"/>
    <n v="203.45"/>
    <n v="10360501"/>
    <n v="2653933527.5700002"/>
    <n v="6.6200000000000045"/>
    <n v="54718"/>
  </r>
  <r>
    <x v="138"/>
    <x v="0"/>
    <x v="6"/>
    <s v="2024"/>
    <s v="EQ"/>
    <n v="252.99"/>
    <n v="254.1"/>
    <n v="250.01"/>
    <n v="251.3"/>
    <n v="253.3"/>
    <n v="252.98"/>
    <n v="252.8"/>
    <n v="265"/>
    <n v="203.45"/>
    <n v="10376673"/>
    <n v="2623221406.0999999"/>
    <n v="4.0900000000000034"/>
    <n v="57488"/>
  </r>
  <r>
    <x v="139"/>
    <x v="4"/>
    <x v="6"/>
    <s v="2024"/>
    <s v="EQ"/>
    <n v="253.99"/>
    <n v="254.35"/>
    <n v="242.13"/>
    <n v="250.48"/>
    <n v="250.95"/>
    <n v="251.3"/>
    <n v="247.08"/>
    <n v="265"/>
    <n v="203.45"/>
    <n v="12906944"/>
    <n v="3189005669.46"/>
    <n v="12.219999999999999"/>
    <n v="117067"/>
  </r>
  <r>
    <x v="140"/>
    <x v="1"/>
    <x v="6"/>
    <s v="2024"/>
    <s v="EQ"/>
    <n v="259.87"/>
    <n v="260.27999999999997"/>
    <n v="246.5"/>
    <n v="258.14"/>
    <n v="252"/>
    <n v="250.48"/>
    <n v="250.16"/>
    <n v="265"/>
    <n v="203.45"/>
    <n v="32496763"/>
    <n v="8129303022.6099997"/>
    <n v="13.779999999999973"/>
    <n v="232259"/>
  </r>
  <r>
    <x v="141"/>
    <x v="2"/>
    <x v="6"/>
    <s v="2024"/>
    <s v="EQ"/>
    <n v="258.7"/>
    <n v="265"/>
    <n v="252.3"/>
    <n v="251.15"/>
    <n v="258.3"/>
    <n v="258.14"/>
    <n v="257.87"/>
    <n v="265"/>
    <n v="203.45"/>
    <n v="12024096"/>
    <n v="3100649227.02"/>
    <n v="12.699999999999989"/>
    <n v="88533"/>
  </r>
  <r>
    <x v="142"/>
    <x v="3"/>
    <x v="7"/>
    <s v="2024"/>
    <s v="EQ"/>
    <n v="251.67"/>
    <n v="252.12"/>
    <n v="250"/>
    <n v="250.35"/>
    <n v="251.25"/>
    <n v="251.15"/>
    <n v="251.03"/>
    <n v="256.76"/>
    <n v="202.11"/>
    <n v="9390922"/>
    <n v="2357449518.1700001"/>
    <n v="2.1200000000000045"/>
    <n v="41293"/>
  </r>
  <r>
    <x v="143"/>
    <x v="0"/>
    <x v="7"/>
    <s v="2024"/>
    <s v="EQ"/>
    <n v="253.85"/>
    <n v="253.85"/>
    <n v="249.51"/>
    <n v="252.37"/>
    <n v="251"/>
    <n v="250.35"/>
    <n v="250.58"/>
    <n v="256.76"/>
    <n v="202.11"/>
    <n v="11938743"/>
    <n v="2991653052.3600001"/>
    <n v="4.3400000000000034"/>
    <n v="54986"/>
  </r>
  <r>
    <x v="144"/>
    <x v="4"/>
    <x v="7"/>
    <s v="2024"/>
    <s v="EQ"/>
    <n v="253.88"/>
    <n v="253.98"/>
    <n v="252.1"/>
    <n v="254.2"/>
    <n v="252.58"/>
    <n v="252.37"/>
    <n v="252.82"/>
    <n v="256.76"/>
    <n v="202.11"/>
    <n v="9056708"/>
    <n v="2289747662.3099999"/>
    <n v="1.8799999999999955"/>
    <n v="45525"/>
  </r>
  <r>
    <x v="145"/>
    <x v="1"/>
    <x v="7"/>
    <s v="2024"/>
    <s v="EQ"/>
    <n v="255.57"/>
    <n v="255.58"/>
    <n v="254"/>
    <n v="254.72"/>
    <n v="254.05"/>
    <n v="254.2"/>
    <n v="254.77"/>
    <n v="256.76"/>
    <n v="202.11"/>
    <n v="3948285"/>
    <n v="1005891416.24"/>
    <n v="1.5800000000000125"/>
    <n v="28898"/>
  </r>
  <r>
    <x v="146"/>
    <x v="2"/>
    <x v="7"/>
    <s v="2024"/>
    <s v="EQ"/>
    <n v="254.18"/>
    <n v="256.76"/>
    <n v="254.01"/>
    <n v="254.98"/>
    <n v="255.02"/>
    <n v="254.72"/>
    <n v="255.56"/>
    <n v="256.76"/>
    <n v="202.11"/>
    <n v="4692320"/>
    <n v="1199190024.3099999"/>
    <n v="2.75"/>
    <n v="43400"/>
  </r>
  <r>
    <x v="147"/>
    <x v="3"/>
    <x v="7"/>
    <s v="2024"/>
    <s v="EQ"/>
    <n v="254.67"/>
    <n v="255.71"/>
    <n v="253.08"/>
    <n v="254.29"/>
    <n v="254.99"/>
    <n v="254.98"/>
    <n v="254.8"/>
    <n v="255.71"/>
    <n v="199.05"/>
    <n v="3997986"/>
    <n v="1018676928.59"/>
    <n v="2.6299999999999955"/>
    <n v="33352"/>
  </r>
  <r>
    <x v="148"/>
    <x v="0"/>
    <x v="7"/>
    <s v="2024"/>
    <s v="EQ"/>
    <n v="251.99"/>
    <n v="254.74"/>
    <n v="249.55"/>
    <n v="250.36"/>
    <n v="254.39"/>
    <n v="254.29"/>
    <n v="252.57"/>
    <n v="255"/>
    <n v="199.05"/>
    <n v="4372965"/>
    <n v="1104480062.3800001"/>
    <n v="5.1899999999999977"/>
    <n v="48144"/>
  </r>
  <r>
    <x v="149"/>
    <x v="4"/>
    <x v="7"/>
    <s v="2024"/>
    <s v="EQ"/>
    <n v="250.99"/>
    <n v="250.99"/>
    <n v="249.29"/>
    <n v="249.74"/>
    <n v="250.35"/>
    <n v="250.36"/>
    <n v="250.06"/>
    <n v="255"/>
    <n v="199.05"/>
    <n v="2004555"/>
    <n v="501251245.18000001"/>
    <n v="1.7000000000000171"/>
    <n v="27894"/>
  </r>
  <r>
    <x v="150"/>
    <x v="1"/>
    <x v="7"/>
    <s v="2024"/>
    <s v="EQ"/>
    <n v="247.48"/>
    <n v="250.25"/>
    <n v="247.48"/>
    <n v="249.05"/>
    <n v="249.4"/>
    <n v="249.74"/>
    <n v="249.54"/>
    <n v="255"/>
    <n v="199.05"/>
    <n v="2440079"/>
    <n v="608891487.60000002"/>
    <n v="2.7700000000000102"/>
    <n v="39882"/>
  </r>
  <r>
    <x v="151"/>
    <x v="5"/>
    <x v="7"/>
    <s v="2024"/>
    <s v="EQ"/>
    <n v="250.99"/>
    <n v="255"/>
    <n v="248.01"/>
    <n v="248.73"/>
    <n v="249"/>
    <n v="249.05"/>
    <n v="249.1"/>
    <n v="255"/>
    <n v="198.25"/>
    <n v="473819"/>
    <n v="118026857.33"/>
    <n v="6.9900000000000091"/>
    <n v="5346"/>
  </r>
  <r>
    <x v="152"/>
    <x v="3"/>
    <x v="7"/>
    <s v="2024"/>
    <s v="EQ"/>
    <n v="249.99"/>
    <n v="249.99"/>
    <n v="247.01"/>
    <n v="248.18"/>
    <n v="248.85"/>
    <n v="248.73"/>
    <n v="248.52"/>
    <n v="254.69"/>
    <n v="198.25"/>
    <n v="2252484"/>
    <n v="559785770.70000005"/>
    <n v="2.9800000000000182"/>
    <n v="23606"/>
  </r>
  <r>
    <x v="153"/>
    <x v="0"/>
    <x v="7"/>
    <s v="2024"/>
    <s v="EQ"/>
    <n v="247.99"/>
    <n v="248.5"/>
    <n v="244.91"/>
    <n v="246.42"/>
    <n v="248.49"/>
    <n v="248.18"/>
    <n v="246.47"/>
    <n v="254.69"/>
    <n v="198.25"/>
    <n v="5522327"/>
    <n v="1361062346.26"/>
    <n v="3.5900000000000034"/>
    <n v="38602"/>
  </r>
  <r>
    <x v="154"/>
    <x v="4"/>
    <x v="7"/>
    <s v="2024"/>
    <s v="EQ"/>
    <n v="249.59"/>
    <n v="249.59"/>
    <n v="245"/>
    <n v="246.61"/>
    <n v="246.55"/>
    <n v="246.42"/>
    <n v="246.39"/>
    <n v="254.69"/>
    <n v="198.25"/>
    <n v="3575694"/>
    <n v="881014873.63999999"/>
    <n v="4.5900000000000034"/>
    <n v="27792"/>
  </r>
  <r>
    <x v="155"/>
    <x v="1"/>
    <x v="7"/>
    <s v="2024"/>
    <s v="EQ"/>
    <n v="249.89"/>
    <n v="249.89"/>
    <n v="243.7"/>
    <n v="245.16"/>
    <n v="247"/>
    <n v="246.61"/>
    <n v="246.27"/>
    <n v="254.69"/>
    <n v="198.25"/>
    <n v="2697896"/>
    <n v="664422672.15999997"/>
    <n v="6.1899999999999977"/>
    <n v="26227"/>
  </r>
  <r>
    <x v="156"/>
    <x v="2"/>
    <x v="7"/>
    <s v="2024"/>
    <s v="EQ"/>
    <n v="252.3"/>
    <n v="252.3"/>
    <n v="242.27"/>
    <n v="244.97"/>
    <n v="245.48"/>
    <n v="245.16"/>
    <n v="243.7"/>
    <n v="254.69"/>
    <n v="198.25"/>
    <n v="5278644"/>
    <n v="1286428725.8699999"/>
    <n v="10.030000000000001"/>
    <n v="56938"/>
  </r>
  <r>
    <x v="157"/>
    <x v="3"/>
    <x v="7"/>
    <s v="2024"/>
    <s v="EQ"/>
    <n v="244.01"/>
    <n v="245.67"/>
    <n v="243.08"/>
    <n v="243.49"/>
    <n v="245.1"/>
    <n v="244.97"/>
    <n v="244.77"/>
    <n v="254.69"/>
    <n v="197.84"/>
    <n v="4616640"/>
    <n v="1130009329.8900001"/>
    <n v="2.589999999999975"/>
    <n v="49051"/>
  </r>
  <r>
    <x v="158"/>
    <x v="0"/>
    <x v="7"/>
    <s v="2024"/>
    <s v="EQ"/>
    <n v="247.87"/>
    <n v="247.87"/>
    <n v="243.2"/>
    <n v="247.24"/>
    <n v="243.79"/>
    <n v="243.49"/>
    <n v="244.6"/>
    <n v="254.69"/>
    <n v="197.84"/>
    <n v="7256780"/>
    <n v="1775044470.8399999"/>
    <n v="4.6700000000000159"/>
    <n v="88793"/>
  </r>
  <r>
    <x v="159"/>
    <x v="4"/>
    <x v="7"/>
    <s v="2024"/>
    <s v="EQ"/>
    <n v="249.89"/>
    <n v="249.89"/>
    <n v="245.12"/>
    <n v="247.11"/>
    <n v="247.6"/>
    <n v="247.24"/>
    <n v="247.01"/>
    <n v="254.69"/>
    <n v="197.84"/>
    <n v="3689202"/>
    <n v="911265267.53999996"/>
    <n v="4.7699999999999818"/>
    <n v="30693"/>
  </r>
  <r>
    <x v="160"/>
    <x v="1"/>
    <x v="7"/>
    <s v="2024"/>
    <s v="EQ"/>
    <n v="253.89"/>
    <n v="253.89"/>
    <n v="245.25"/>
    <n v="248.37"/>
    <n v="247.37"/>
    <n v="247.11"/>
    <n v="247.16"/>
    <n v="254.69"/>
    <n v="197.84"/>
    <n v="4133952"/>
    <n v="1021767916.41"/>
    <n v="8.6399999999999864"/>
    <n v="44382"/>
  </r>
  <r>
    <x v="161"/>
    <x v="2"/>
    <x v="7"/>
    <s v="2024"/>
    <s v="EQ"/>
    <n v="250.99"/>
    <n v="250.99"/>
    <n v="248"/>
    <n v="248.75"/>
    <n v="248.5"/>
    <n v="248.37"/>
    <n v="248.81"/>
    <n v="254.69"/>
    <n v="197.84"/>
    <n v="3073791"/>
    <n v="764786922.47000003"/>
    <n v="2.9900000000000091"/>
    <n v="50180"/>
  </r>
  <r>
    <x v="162"/>
    <x v="3"/>
    <x v="7"/>
    <s v="2024"/>
    <s v="EQ"/>
    <n v="252.57"/>
    <n v="252.58"/>
    <n v="247.66"/>
    <n v="250.84"/>
    <n v="248.8"/>
    <n v="248.75"/>
    <n v="249.1"/>
    <n v="254.69"/>
    <n v="196.11"/>
    <n v="5320196"/>
    <n v="1325280419.8299999"/>
    <n v="4.9200000000000159"/>
    <n v="67802"/>
  </r>
  <r>
    <x v="163"/>
    <x v="0"/>
    <x v="7"/>
    <s v="2024"/>
    <s v="EQ"/>
    <n v="250.99"/>
    <n v="251.3"/>
    <n v="249.05"/>
    <n v="250.06"/>
    <n v="250.89"/>
    <n v="250.84"/>
    <n v="250.79"/>
    <n v="254.69"/>
    <n v="196.11"/>
    <n v="2207630"/>
    <n v="553659148.97000003"/>
    <n v="2.25"/>
    <n v="46899"/>
  </r>
  <r>
    <x v="164"/>
    <x v="1"/>
    <x v="8"/>
    <s v="2024"/>
    <s v="EQ"/>
    <n v="252.99"/>
    <n v="252.99"/>
    <n v="247.01"/>
    <n v="250.59"/>
    <n v="249.98"/>
    <n v="250.06"/>
    <n v="251.04"/>
    <n v="254.69"/>
    <n v="196.11"/>
    <n v="4222247"/>
    <n v="1059953255.85"/>
    <n v="5.9800000000000182"/>
    <n v="31208"/>
  </r>
  <r>
    <x v="165"/>
    <x v="2"/>
    <x v="8"/>
    <s v="2024"/>
    <s v="EQ"/>
    <n v="246.3"/>
    <n v="251.4"/>
    <n v="246.3"/>
    <n v="248.44"/>
    <n v="250.25"/>
    <n v="250.59"/>
    <n v="249.87"/>
    <n v="254.69"/>
    <n v="196.11"/>
    <n v="2488639"/>
    <n v="621841577.36000001"/>
    <n v="5.0999999999999943"/>
    <n v="34664"/>
  </r>
  <r>
    <x v="166"/>
    <x v="3"/>
    <x v="8"/>
    <s v="2024"/>
    <s v="EQ"/>
    <n v="248.58"/>
    <n v="250.88"/>
    <n v="248.05"/>
    <n v="249.27"/>
    <n v="248.8"/>
    <n v="248.44"/>
    <n v="248.89"/>
    <n v="254.69"/>
    <n v="192.8"/>
    <n v="2966668"/>
    <n v="738374711.63999999"/>
    <n v="2.8299999999999841"/>
    <n v="30028"/>
  </r>
  <r>
    <x v="167"/>
    <x v="0"/>
    <x v="8"/>
    <s v="2024"/>
    <s v="EQ"/>
    <n v="248.99"/>
    <n v="249.95"/>
    <n v="246.28"/>
    <n v="247.94"/>
    <n v="249.38"/>
    <n v="249.27"/>
    <n v="248.64"/>
    <n v="254.69"/>
    <n v="192.8"/>
    <n v="2917065"/>
    <n v="725293473.34000003"/>
    <n v="3.6699999999999875"/>
    <n v="27501"/>
  </r>
  <r>
    <x v="168"/>
    <x v="4"/>
    <x v="8"/>
    <s v="2024"/>
    <s v="EQ"/>
    <n v="249.75"/>
    <n v="249.75"/>
    <n v="247.52"/>
    <n v="247.82"/>
    <n v="248.1"/>
    <n v="247.94"/>
    <n v="248.19"/>
    <n v="254.69"/>
    <n v="192.8"/>
    <n v="2884108"/>
    <n v="715818874.10000002"/>
    <n v="2.2299999999999898"/>
    <n v="24398"/>
  </r>
  <r>
    <x v="169"/>
    <x v="1"/>
    <x v="8"/>
    <s v="2024"/>
    <s v="EQ"/>
    <n v="249.99"/>
    <n v="249.99"/>
    <n v="246.5"/>
    <n v="247.31"/>
    <n v="247.73"/>
    <n v="247.82"/>
    <n v="247.86"/>
    <n v="254.69"/>
    <n v="192.8"/>
    <n v="3366922"/>
    <n v="834529661.75"/>
    <n v="3.4900000000000091"/>
    <n v="26557"/>
  </r>
  <r>
    <x v="170"/>
    <x v="2"/>
    <x v="8"/>
    <s v="2024"/>
    <s v="EQ"/>
    <n v="246.09"/>
    <n v="247.9"/>
    <n v="245.68"/>
    <n v="245.53"/>
    <n v="247.85"/>
    <n v="247.31"/>
    <n v="246.82"/>
    <n v="254.69"/>
    <n v="192.8"/>
    <n v="2726803"/>
    <n v="673042551.49000001"/>
    <n v="2.2199999999999989"/>
    <n v="36440"/>
  </r>
  <r>
    <x v="171"/>
    <x v="3"/>
    <x v="8"/>
    <s v="2024"/>
    <s v="EQ"/>
    <n v="243.48"/>
    <n v="245.7"/>
    <n v="241.31"/>
    <n v="243.94"/>
    <n v="245.56"/>
    <n v="245.53"/>
    <n v="243.44"/>
    <n v="254.69"/>
    <n v="192.4"/>
    <n v="5776197"/>
    <n v="1406163784.3599999"/>
    <n v="4.3899999999999864"/>
    <n v="50475"/>
  </r>
  <r>
    <x v="172"/>
    <x v="0"/>
    <x v="8"/>
    <s v="2024"/>
    <s v="EQ"/>
    <n v="252.9"/>
    <n v="252.9"/>
    <n v="243.35"/>
    <n v="245.52"/>
    <n v="244.45"/>
    <n v="243.94"/>
    <n v="245.26"/>
    <n v="254.69"/>
    <n v="192.4"/>
    <n v="5926321"/>
    <n v="1453500778.54"/>
    <n v="9.5500000000000114"/>
    <n v="47099"/>
  </r>
  <r>
    <x v="173"/>
    <x v="1"/>
    <x v="8"/>
    <s v="2024"/>
    <s v="EQ"/>
    <n v="246.99"/>
    <n v="246.99"/>
    <n v="244.65"/>
    <n v="246.87"/>
    <n v="246"/>
    <n v="245.52"/>
    <n v="245.48"/>
    <n v="254.69"/>
    <n v="192.4"/>
    <n v="3797719"/>
    <n v="932265063.09000003"/>
    <n v="2.3400000000000034"/>
    <n v="47391"/>
  </r>
  <r>
    <x v="174"/>
    <x v="2"/>
    <x v="8"/>
    <s v="2024"/>
    <s v="EQ"/>
    <n v="249.48"/>
    <n v="249.99"/>
    <n v="245.99"/>
    <n v="249.56"/>
    <n v="247.08"/>
    <n v="246.87"/>
    <n v="247.65"/>
    <n v="254.69"/>
    <n v="192.4"/>
    <n v="6430760"/>
    <n v="1592547240.0799999"/>
    <n v="4"/>
    <n v="70382"/>
  </r>
  <r>
    <x v="175"/>
    <x v="3"/>
    <x v="8"/>
    <s v="2024"/>
    <s v="EQ"/>
    <n v="251.99"/>
    <n v="253.1"/>
    <n v="249.21"/>
    <n v="251.57"/>
    <n v="250.05"/>
    <n v="249.56"/>
    <n v="250.28"/>
    <n v="254.69"/>
    <n v="192.4"/>
    <n v="4396942"/>
    <n v="1100483477.79"/>
    <n v="3.8899999999999864"/>
    <n v="51026"/>
  </r>
  <r>
    <x v="176"/>
    <x v="4"/>
    <x v="8"/>
    <s v="2024"/>
    <s v="EQ"/>
    <n v="254.69"/>
    <n v="254.69"/>
    <n v="246.2"/>
    <n v="250.74"/>
    <n v="251.49"/>
    <n v="251.57"/>
    <n v="251.23"/>
    <n v="254.69"/>
    <n v="192.4"/>
    <n v="1965414"/>
    <n v="493772308.48000002"/>
    <n v="8.4900000000000091"/>
    <n v="25525"/>
  </r>
  <r>
    <x v="177"/>
    <x v="1"/>
    <x v="8"/>
    <s v="2024"/>
    <s v="EQ"/>
    <n v="251.8"/>
    <n v="252.58"/>
    <n v="250.38"/>
    <n v="250.75"/>
    <n v="250.71"/>
    <n v="250.74"/>
    <n v="251.08"/>
    <n v="254.35"/>
    <n v="192.4"/>
    <n v="2377677"/>
    <n v="596987000.94000006"/>
    <n v="2.2000000000000171"/>
    <n v="27470"/>
  </r>
  <r>
    <x v="178"/>
    <x v="2"/>
    <x v="8"/>
    <s v="2024"/>
    <s v="EQ"/>
    <n v="250.47"/>
    <n v="250.95"/>
    <n v="248.18"/>
    <n v="249.05"/>
    <n v="250.75"/>
    <n v="250.75"/>
    <n v="250.26"/>
    <n v="254.35"/>
    <n v="192.4"/>
    <n v="3969874"/>
    <n v="993488545.19000006"/>
    <n v="2.7699999999999818"/>
    <n v="42848"/>
  </r>
  <r>
    <x v="179"/>
    <x v="3"/>
    <x v="8"/>
    <s v="2024"/>
    <s v="EQ"/>
    <n v="248.11"/>
    <n v="250.17"/>
    <n v="248.1"/>
    <n v="249.23"/>
    <n v="249.37"/>
    <n v="249.05"/>
    <n v="249.07"/>
    <n v="254.35"/>
    <n v="189.2"/>
    <n v="3465548"/>
    <n v="863151185.50999999"/>
    <n v="2.0699999999999932"/>
    <n v="31630"/>
  </r>
  <r>
    <x v="180"/>
    <x v="0"/>
    <x v="8"/>
    <s v="2024"/>
    <s v="EQ"/>
    <n v="249.59"/>
    <n v="250.6"/>
    <n v="247.23"/>
    <n v="248.59"/>
    <n v="249.77"/>
    <n v="249.23"/>
    <n v="248.82"/>
    <n v="254.35"/>
    <n v="189.2"/>
    <n v="4608393"/>
    <n v="1146671708.3099999"/>
    <n v="3.3700000000000045"/>
    <n v="36544"/>
  </r>
  <r>
    <x v="181"/>
    <x v="4"/>
    <x v="8"/>
    <s v="2024"/>
    <s v="EQ"/>
    <n v="248.99"/>
    <n v="249.48"/>
    <n v="246.18"/>
    <n v="248.65"/>
    <n v="248.8"/>
    <n v="248.59"/>
    <n v="248.65"/>
    <n v="254.35"/>
    <n v="189.2"/>
    <n v="3198165"/>
    <n v="795225189.96000004"/>
    <n v="3.2999999999999829"/>
    <n v="31900"/>
  </r>
  <r>
    <x v="182"/>
    <x v="1"/>
    <x v="8"/>
    <s v="2024"/>
    <s v="EQ"/>
    <n v="248.97"/>
    <n v="249.48"/>
    <n v="246.65"/>
    <n v="248.19"/>
    <n v="248.89"/>
    <n v="248.65"/>
    <n v="248.39"/>
    <n v="254.35"/>
    <n v="189.2"/>
    <n v="3149309"/>
    <n v="782245912.39999998"/>
    <n v="2.8299999999999841"/>
    <n v="39933"/>
  </r>
  <r>
    <x v="183"/>
    <x v="2"/>
    <x v="8"/>
    <s v="2024"/>
    <s v="EQ"/>
    <n v="254.35"/>
    <n v="254.35"/>
    <n v="246.48"/>
    <n v="246.96"/>
    <n v="248.49"/>
    <n v="248.19"/>
    <n v="248.47"/>
    <n v="254.35"/>
    <n v="189.2"/>
    <n v="3790598"/>
    <n v="941866890.78999996"/>
    <n v="7.8700000000000045"/>
    <n v="62306"/>
  </r>
  <r>
    <x v="184"/>
    <x v="0"/>
    <x v="9"/>
    <s v="2024"/>
    <s v="EQ"/>
    <n v="246.1"/>
    <n v="248.69"/>
    <n v="243.88"/>
    <n v="244.96"/>
    <n v="247.1"/>
    <n v="246.96"/>
    <n v="247.28"/>
    <n v="251.1"/>
    <n v="185.01"/>
    <n v="6478348"/>
    <n v="1601943511.3199999"/>
    <n v="4.8100000000000023"/>
    <n v="31068"/>
  </r>
  <r>
    <x v="185"/>
    <x v="4"/>
    <x v="9"/>
    <s v="2024"/>
    <s v="EQ"/>
    <n v="247"/>
    <n v="247"/>
    <n v="240.75"/>
    <n v="243.79"/>
    <n v="245"/>
    <n v="244.96"/>
    <n v="244.93"/>
    <n v="251.1"/>
    <n v="185.01"/>
    <n v="2872065"/>
    <n v="703450395.98000002"/>
    <n v="6.25"/>
    <n v="22398"/>
  </r>
  <r>
    <x v="186"/>
    <x v="1"/>
    <x v="9"/>
    <s v="2024"/>
    <s v="EQ"/>
    <n v="243.25"/>
    <n v="246.1"/>
    <n v="241.75"/>
    <n v="244.74"/>
    <n v="243.73"/>
    <n v="243.79"/>
    <n v="244.05"/>
    <n v="251.1"/>
    <n v="185.01"/>
    <n v="2081929"/>
    <n v="508096264.38999999"/>
    <n v="4.3499999999999943"/>
    <n v="33120"/>
  </r>
  <r>
    <x v="187"/>
    <x v="3"/>
    <x v="9"/>
    <s v="2024"/>
    <s v="EQ"/>
    <n v="244.78"/>
    <n v="245.4"/>
    <n v="242.5"/>
    <n v="243.99"/>
    <n v="244.54"/>
    <n v="244.74"/>
    <n v="244.28"/>
    <n v="251.1"/>
    <n v="184.51"/>
    <n v="2791975"/>
    <n v="682010920.20000005"/>
    <n v="2.9000000000000057"/>
    <n v="23646"/>
  </r>
  <r>
    <x v="188"/>
    <x v="0"/>
    <x v="9"/>
    <s v="2024"/>
    <s v="EQ"/>
    <n v="243.8"/>
    <n v="248.85"/>
    <n v="242.18"/>
    <n v="241.58"/>
    <n v="243.99"/>
    <n v="243.99"/>
    <n v="243.7"/>
    <n v="251.1"/>
    <n v="184.51"/>
    <n v="2700220"/>
    <n v="658037758.46000004"/>
    <n v="6.6699999999999875"/>
    <n v="18098"/>
  </r>
  <r>
    <x v="189"/>
    <x v="4"/>
    <x v="9"/>
    <s v="2024"/>
    <s v="EQ"/>
    <n v="242.99"/>
    <n v="242.99"/>
    <n v="240.54"/>
    <n v="241.6"/>
    <n v="241.84"/>
    <n v="241.58"/>
    <n v="241.82"/>
    <n v="251.1"/>
    <n v="184.51"/>
    <n v="3185502"/>
    <n v="770331943.03999996"/>
    <n v="2.4500000000000171"/>
    <n v="26878"/>
  </r>
  <r>
    <x v="190"/>
    <x v="1"/>
    <x v="9"/>
    <s v="2024"/>
    <s v="EQ"/>
    <n v="243.97"/>
    <n v="243.98"/>
    <n v="241.37"/>
    <n v="243.98"/>
    <n v="241.65"/>
    <n v="241.6"/>
    <n v="242.07"/>
    <n v="251.1"/>
    <n v="184.51"/>
    <n v="5084257"/>
    <n v="1230737343.96"/>
    <n v="2.6099999999999852"/>
    <n v="51678"/>
  </r>
  <r>
    <x v="191"/>
    <x v="2"/>
    <x v="9"/>
    <s v="2024"/>
    <s v="EQ"/>
    <n v="251.1"/>
    <n v="251.1"/>
    <n v="242.58"/>
    <n v="243.8"/>
    <n v="244.05"/>
    <n v="243.98"/>
    <n v="243.89"/>
    <n v="251.1"/>
    <n v="184.51"/>
    <n v="2498791"/>
    <n v="609429815.91999996"/>
    <n v="8.5199999999999818"/>
    <n v="28994"/>
  </r>
  <r>
    <x v="192"/>
    <x v="3"/>
    <x v="9"/>
    <s v="2024"/>
    <s v="EQ"/>
    <n v="244.9"/>
    <n v="245.38"/>
    <n v="242.66"/>
    <n v="245.39"/>
    <n v="243.79"/>
    <n v="243.8"/>
    <n v="243.49"/>
    <n v="249.98"/>
    <n v="184.51"/>
    <n v="4300512"/>
    <n v="1047143919.04"/>
    <n v="2.7199999999999989"/>
    <n v="43330"/>
  </r>
  <r>
    <x v="193"/>
    <x v="0"/>
    <x v="9"/>
    <s v="2024"/>
    <s v="EQ"/>
    <n v="244.38"/>
    <n v="245.9"/>
    <n v="242.28"/>
    <n v="243.71"/>
    <n v="245.31"/>
    <n v="245.39"/>
    <n v="244.68"/>
    <n v="249.98"/>
    <n v="184.51"/>
    <n v="5265364"/>
    <n v="1288307561.28"/>
    <n v="3.6200000000000045"/>
    <n v="28038"/>
  </r>
  <r>
    <x v="194"/>
    <x v="4"/>
    <x v="9"/>
    <s v="2024"/>
    <s v="EQ"/>
    <n v="248.89"/>
    <n v="248.89"/>
    <n v="242.75"/>
    <n v="247.42"/>
    <n v="243.75"/>
    <n v="243.71"/>
    <n v="244.93"/>
    <n v="249.98"/>
    <n v="184.51"/>
    <n v="6405176"/>
    <n v="1568793875.76"/>
    <n v="6.1399999999999864"/>
    <n v="59795"/>
  </r>
  <r>
    <x v="195"/>
    <x v="1"/>
    <x v="9"/>
    <s v="2024"/>
    <s v="EQ"/>
    <n v="248.99"/>
    <n v="248.99"/>
    <n v="246.01"/>
    <n v="247.45"/>
    <n v="247.4"/>
    <n v="247.42"/>
    <n v="247.6"/>
    <n v="249.98"/>
    <n v="184.51"/>
    <n v="3423643"/>
    <n v="847695513.12"/>
    <n v="2.9800000000000182"/>
    <n v="28568"/>
  </r>
  <r>
    <x v="196"/>
    <x v="2"/>
    <x v="9"/>
    <s v="2024"/>
    <s v="EQ"/>
    <n v="248.67"/>
    <n v="249.8"/>
    <n v="247.02"/>
    <n v="248.67"/>
    <n v="247.3"/>
    <n v="247.45"/>
    <n v="248.17"/>
    <n v="249.98"/>
    <n v="184.51"/>
    <n v="2665347"/>
    <n v="661469983.99000001"/>
    <n v="2.7800000000000011"/>
    <n v="48193"/>
  </r>
  <r>
    <x v="197"/>
    <x v="0"/>
    <x v="9"/>
    <s v="2024"/>
    <s v="EQ"/>
    <n v="248.7"/>
    <n v="249"/>
    <n v="248.13"/>
    <n v="248.62"/>
    <n v="248.55"/>
    <n v="248.67"/>
    <n v="248.67"/>
    <n v="249.98"/>
    <n v="184.51"/>
    <n v="2481075"/>
    <n v="616980160.04999995"/>
    <n v="0.87000000000000455"/>
    <n v="25244"/>
  </r>
  <r>
    <x v="198"/>
    <x v="4"/>
    <x v="9"/>
    <s v="2024"/>
    <s v="EQ"/>
    <n v="248.99"/>
    <n v="248.99"/>
    <n v="246.1"/>
    <n v="247.34"/>
    <n v="248.57"/>
    <n v="248.62"/>
    <n v="247.15"/>
    <n v="249.98"/>
    <n v="184.51"/>
    <n v="2452874"/>
    <n v="606232482.42999995"/>
    <n v="2.8900000000000148"/>
    <n v="32022"/>
  </r>
  <r>
    <x v="199"/>
    <x v="1"/>
    <x v="9"/>
    <s v="2024"/>
    <s v="EQ"/>
    <n v="248.87"/>
    <n v="248.87"/>
    <n v="246.71"/>
    <n v="247.83"/>
    <n v="247.25"/>
    <n v="247.34"/>
    <n v="247.24"/>
    <n v="249.98"/>
    <n v="184.51"/>
    <n v="1909620"/>
    <n v="472137612.63999999"/>
    <n v="2.1599999999999966"/>
    <n v="31615"/>
  </r>
  <r>
    <x v="200"/>
    <x v="2"/>
    <x v="9"/>
    <s v="2024"/>
    <s v="EQ"/>
    <n v="248.99"/>
    <n v="249.98"/>
    <n v="247.08"/>
    <n v="247.31"/>
    <n v="247.89"/>
    <n v="247.83"/>
    <n v="247.86"/>
    <n v="249.98"/>
    <n v="184.51"/>
    <n v="3278496"/>
    <n v="812620589.63999999"/>
    <n v="2.8999999999999773"/>
    <n v="47519"/>
  </r>
  <r>
    <x v="201"/>
    <x v="5"/>
    <x v="9"/>
    <s v="2024"/>
    <s v="EQ"/>
    <n v="247.4"/>
    <n v="248.29"/>
    <n v="246.56"/>
    <n v="246.85"/>
    <n v="247.4"/>
    <n v="247.31"/>
    <n v="247.33"/>
    <n v="249.25"/>
    <n v="184.51"/>
    <n v="353231"/>
    <n v="87363758.390000001"/>
    <n v="1.7299999999999898"/>
    <n v="6087"/>
  </r>
  <r>
    <x v="202"/>
    <x v="3"/>
    <x v="9"/>
    <s v="2024"/>
    <s v="EQ"/>
    <n v="244.58"/>
    <n v="246.99"/>
    <n v="243.05"/>
    <n v="243.25"/>
    <n v="246.71"/>
    <n v="246.85"/>
    <n v="245.98"/>
    <n v="249.25"/>
    <n v="184.51"/>
    <n v="2174184"/>
    <n v="534801029.50999999"/>
    <n v="3.9399999999999977"/>
    <n v="34733"/>
  </r>
  <r>
    <x v="203"/>
    <x v="0"/>
    <x v="10"/>
    <s v="2024"/>
    <s v="EQ"/>
    <n v="244.99"/>
    <n v="244.99"/>
    <n v="241.01"/>
    <n v="243.07"/>
    <n v="243.9"/>
    <n v="243.25"/>
    <n v="242.97"/>
    <n v="249.25"/>
    <n v="184.51"/>
    <n v="3210232"/>
    <n v="780003533.62"/>
    <n v="3.9800000000000182"/>
    <n v="27444"/>
  </r>
  <r>
    <x v="204"/>
    <x v="4"/>
    <x v="10"/>
    <s v="2024"/>
    <s v="EQ"/>
    <n v="242.3"/>
    <n v="246.88"/>
    <n v="242.3"/>
    <n v="245.5"/>
    <n v="243.25"/>
    <n v="243.07"/>
    <n v="244.04"/>
    <n v="249.25"/>
    <n v="184.51"/>
    <n v="2553115"/>
    <n v="623061082.27999997"/>
    <n v="4.5799999999999841"/>
    <n v="35033"/>
  </r>
  <r>
    <x v="205"/>
    <x v="1"/>
    <x v="10"/>
    <s v="2024"/>
    <s v="EQ"/>
    <n v="245"/>
    <n v="245.71"/>
    <n v="244"/>
    <n v="244.87"/>
    <n v="245.2"/>
    <n v="245.5"/>
    <n v="245.11"/>
    <n v="249.25"/>
    <n v="184.51"/>
    <n v="2412089"/>
    <n v="591218940.00999999"/>
    <n v="1.710000000000008"/>
    <n v="21988"/>
  </r>
  <r>
    <x v="206"/>
    <x v="2"/>
    <x v="10"/>
    <s v="2024"/>
    <s v="EQ"/>
    <n v="245.5"/>
    <n v="246.5"/>
    <n v="244.02"/>
    <n v="245.69"/>
    <n v="245.24"/>
    <n v="244.87"/>
    <n v="244.92"/>
    <n v="249.25"/>
    <n v="184.51"/>
    <n v="1931771"/>
    <n v="473130119.56999999"/>
    <n v="2.4799999999999898"/>
    <n v="32612"/>
  </r>
  <r>
    <x v="207"/>
    <x v="3"/>
    <x v="10"/>
    <s v="2024"/>
    <s v="EQ"/>
    <n v="246.89"/>
    <n v="246.89"/>
    <n v="245.16"/>
    <n v="245.79"/>
    <n v="245.38"/>
    <n v="245.69"/>
    <n v="246.12"/>
    <n v="249.25"/>
    <n v="184.51"/>
    <n v="2414813"/>
    <n v="594333556.71000004"/>
    <n v="1.7299999999999898"/>
    <n v="21873"/>
  </r>
  <r>
    <x v="208"/>
    <x v="0"/>
    <x v="10"/>
    <s v="2024"/>
    <s v="EQ"/>
    <n v="244.5"/>
    <n v="246.21"/>
    <n v="242.45"/>
    <n v="243.87"/>
    <n v="246.03"/>
    <n v="245.79"/>
    <n v="243.85"/>
    <n v="249.25"/>
    <n v="184.51"/>
    <n v="2973123"/>
    <n v="724986694.42999995"/>
    <n v="3.7600000000000193"/>
    <n v="24489"/>
  </r>
  <r>
    <x v="209"/>
    <x v="4"/>
    <x v="10"/>
    <s v="2024"/>
    <s v="EQ"/>
    <n v="246"/>
    <n v="246.29"/>
    <n v="243.5"/>
    <n v="245.37"/>
    <n v="243.74"/>
    <n v="243.87"/>
    <n v="245.09"/>
    <n v="249.25"/>
    <n v="184.51"/>
    <n v="3326839"/>
    <n v="815386871.85000002"/>
    <n v="2.789999999999992"/>
    <n v="30408"/>
  </r>
  <r>
    <x v="210"/>
    <x v="1"/>
    <x v="10"/>
    <s v="2024"/>
    <s v="EQ"/>
    <n v="246.99"/>
    <n v="246.99"/>
    <n v="243.01"/>
    <n v="245.04"/>
    <n v="245.42"/>
    <n v="245.37"/>
    <n v="245.03"/>
    <n v="249.25"/>
    <n v="184.51"/>
    <n v="2109871"/>
    <n v="516988897.33999997"/>
    <n v="3.9800000000000182"/>
    <n v="25143"/>
  </r>
  <r>
    <x v="211"/>
    <x v="2"/>
    <x v="10"/>
    <s v="2024"/>
    <s v="EQ"/>
    <n v="244.5"/>
    <n v="245.75"/>
    <n v="243.58"/>
    <n v="243.99"/>
    <n v="245.2"/>
    <n v="245.04"/>
    <n v="244.94"/>
    <n v="249.25"/>
    <n v="184.51"/>
    <n v="2511055"/>
    <n v="615062799.36000001"/>
    <n v="2.1699999999999875"/>
    <n v="30618"/>
  </r>
  <r>
    <x v="212"/>
    <x v="3"/>
    <x v="10"/>
    <s v="2024"/>
    <s v="EQ"/>
    <n v="244"/>
    <n v="244.23"/>
    <n v="242.58"/>
    <n v="242.72"/>
    <n v="244.19"/>
    <n v="243.99"/>
    <n v="243.77"/>
    <n v="249.25"/>
    <n v="184.51"/>
    <n v="4134646"/>
    <n v="1007892155.09"/>
    <n v="1.6499999999999773"/>
    <n v="26522"/>
  </r>
  <r>
    <x v="213"/>
    <x v="0"/>
    <x v="10"/>
    <s v="2024"/>
    <s v="EQ"/>
    <n v="242.99"/>
    <n v="243"/>
    <n v="241.2"/>
    <n v="241.55"/>
    <n v="242.63"/>
    <n v="242.72"/>
    <n v="242.2"/>
    <n v="249.25"/>
    <n v="184.51"/>
    <n v="1820990"/>
    <n v="441034684.83999997"/>
    <n v="1.8000000000000114"/>
    <n v="22718"/>
  </r>
  <r>
    <x v="214"/>
    <x v="4"/>
    <x v="10"/>
    <s v="2024"/>
    <s v="EQ"/>
    <n v="239.9"/>
    <n v="241.99"/>
    <n v="237.55"/>
    <n v="240.59"/>
    <n v="241.7"/>
    <n v="241.55"/>
    <n v="239.84"/>
    <n v="249.25"/>
    <n v="184.51"/>
    <n v="3343750"/>
    <n v="801954858.59000003"/>
    <n v="4.4399999999999977"/>
    <n v="29667"/>
  </r>
  <r>
    <x v="215"/>
    <x v="1"/>
    <x v="10"/>
    <s v="2024"/>
    <s v="EQ"/>
    <n v="246.5"/>
    <n v="246.5"/>
    <n v="238.7"/>
    <n v="239.32"/>
    <n v="240.4"/>
    <n v="240.59"/>
    <n v="239.98"/>
    <n v="249.25"/>
    <n v="184.51"/>
    <n v="1615065"/>
    <n v="387582673.39999998"/>
    <n v="7.8000000000000114"/>
    <n v="24456"/>
  </r>
  <r>
    <x v="216"/>
    <x v="2"/>
    <x v="10"/>
    <s v="2024"/>
    <s v="EQ"/>
    <n v="241"/>
    <n v="242.5"/>
    <n v="238.97"/>
    <n v="240.78"/>
    <n v="239.19"/>
    <n v="239.32"/>
    <n v="239.84"/>
    <n v="249.25"/>
    <n v="184.51"/>
    <n v="3449448"/>
    <n v="827318765.52999997"/>
    <n v="3.5300000000000011"/>
    <n v="47909"/>
  </r>
  <r>
    <x v="217"/>
    <x v="3"/>
    <x v="10"/>
    <s v="2024"/>
    <s v="EQ"/>
    <n v="240.9"/>
    <n v="241.02"/>
    <n v="239"/>
    <n v="240.28"/>
    <n v="240.8"/>
    <n v="240.78"/>
    <n v="240.31"/>
    <n v="249.25"/>
    <n v="184.51"/>
    <n v="1752604"/>
    <n v="421161283.08999997"/>
    <n v="2.0200000000000102"/>
    <n v="24778"/>
  </r>
  <r>
    <x v="218"/>
    <x v="0"/>
    <x v="10"/>
    <s v="2024"/>
    <s v="EQ"/>
    <n v="242.35"/>
    <n v="243.38"/>
    <n v="239.9"/>
    <n v="242.35"/>
    <n v="240.4"/>
    <n v="240.28"/>
    <n v="241.05"/>
    <n v="249.25"/>
    <n v="184.51"/>
    <n v="3757539"/>
    <n v="905743401.66999996"/>
    <n v="3.4799999999999898"/>
    <n v="36997"/>
  </r>
  <r>
    <x v="219"/>
    <x v="4"/>
    <x v="10"/>
    <s v="2024"/>
    <s v="EQ"/>
    <n v="249.25"/>
    <n v="249.25"/>
    <n v="234.75"/>
    <n v="242.01"/>
    <n v="242.4"/>
    <n v="242.35"/>
    <n v="242.58"/>
    <n v="249.25"/>
    <n v="184.51"/>
    <n v="2235426"/>
    <n v="542272836.39999998"/>
    <n v="14.5"/>
    <n v="27108"/>
  </r>
  <r>
    <x v="220"/>
    <x v="1"/>
    <x v="10"/>
    <s v="2024"/>
    <s v="EQ"/>
    <n v="247.45"/>
    <n v="247.45"/>
    <n v="237.65"/>
    <n v="240.24"/>
    <n v="242.16"/>
    <n v="242.01"/>
    <n v="241.44"/>
    <n v="248.55"/>
    <n v="184.51"/>
    <n v="1690100"/>
    <n v="408058541.30000001"/>
    <n v="9.7999999999999829"/>
    <n v="24207"/>
  </r>
  <r>
    <x v="221"/>
    <x v="2"/>
    <x v="10"/>
    <s v="2024"/>
    <s v="EQ"/>
    <n v="248.55"/>
    <n v="248.55"/>
    <n v="239.9"/>
    <n v="241.3"/>
    <n v="240.15"/>
    <n v="240.24"/>
    <n v="241.37"/>
    <n v="248.55"/>
    <n v="184.51"/>
    <n v="2862183"/>
    <n v="690843927.50999999"/>
    <n v="8.6500000000000057"/>
    <n v="46080"/>
  </r>
  <r>
    <x v="222"/>
    <x v="3"/>
    <x v="10"/>
    <s v="2024"/>
    <s v="EQ"/>
    <n v="243.4"/>
    <n v="244.28"/>
    <n v="240.01"/>
    <n v="240.03"/>
    <n v="241.6"/>
    <n v="241.3"/>
    <n v="242.28"/>
    <n v="247.35"/>
    <n v="184.51"/>
    <n v="4954136"/>
    <n v="1200287746.75"/>
    <n v="4.2700000000000102"/>
    <n v="39272"/>
  </r>
  <r>
    <x v="223"/>
    <x v="0"/>
    <x v="10"/>
    <s v="2024"/>
    <s v="EQ"/>
    <n v="241.99"/>
    <n v="241.99"/>
    <n v="239.48"/>
    <n v="240.26"/>
    <n v="239.96"/>
    <n v="240.03"/>
    <n v="240.3"/>
    <n v="247.35"/>
    <n v="184.51"/>
    <n v="3203160"/>
    <n v="769710550.89999998"/>
    <n v="2.5100000000000193"/>
    <n v="36721"/>
  </r>
  <r>
    <x v="224"/>
    <x v="4"/>
    <x v="11"/>
    <s v="2024"/>
    <s v="EQ"/>
    <n v="238.78"/>
    <n v="240.48"/>
    <n v="237.5"/>
    <n v="238.13"/>
    <n v="240.24"/>
    <n v="240.26"/>
    <n v="239.39"/>
    <n v="247.35"/>
    <n v="184.51"/>
    <n v="1870884"/>
    <n v="447870127.88"/>
    <n v="2.9799999999999898"/>
    <n v="22593"/>
  </r>
  <r>
    <x v="225"/>
    <x v="1"/>
    <x v="11"/>
    <s v="2024"/>
    <s v="EQ"/>
    <n v="241.99"/>
    <n v="241.99"/>
    <n v="237.95"/>
    <n v="240.05"/>
    <n v="238.19"/>
    <n v="238.13"/>
    <n v="238.96"/>
    <n v="247.35"/>
    <n v="184.51"/>
    <n v="3429480"/>
    <n v="819516492.90999997"/>
    <n v="4.0400000000000205"/>
    <n v="30794"/>
  </r>
  <r>
    <x v="226"/>
    <x v="2"/>
    <x v="11"/>
    <s v="2024"/>
    <s v="EQ"/>
    <n v="238"/>
    <n v="240.4"/>
    <n v="236.15"/>
    <n v="236.15"/>
    <n v="240.24"/>
    <n v="240.05"/>
    <n v="239.13"/>
    <n v="247.35"/>
    <n v="184.51"/>
    <n v="2671344"/>
    <n v="638792915.38"/>
    <n v="4.25"/>
    <n v="36443"/>
  </r>
  <r>
    <x v="227"/>
    <x v="0"/>
    <x v="11"/>
    <s v="2024"/>
    <s v="EQ"/>
    <n v="238"/>
    <n v="238"/>
    <n v="235.1"/>
    <n v="237.29"/>
    <n v="236.7"/>
    <n v="236.15"/>
    <n v="235.72"/>
    <n v="247.35"/>
    <n v="184.51"/>
    <n v="2328302"/>
    <n v="548829025.04999995"/>
    <n v="2.9000000000000057"/>
    <n v="29685"/>
  </r>
  <r>
    <x v="228"/>
    <x v="4"/>
    <x v="11"/>
    <s v="2024"/>
    <s v="EQ"/>
    <n v="235.68"/>
    <n v="237.59"/>
    <n v="233.5"/>
    <n v="234.87"/>
    <n v="237.58"/>
    <n v="237.29"/>
    <n v="235.91"/>
    <n v="247.35"/>
    <n v="184.51"/>
    <n v="2914009"/>
    <n v="687430171.78999996"/>
    <n v="4.0900000000000034"/>
    <n v="32030"/>
  </r>
  <r>
    <x v="229"/>
    <x v="1"/>
    <x v="11"/>
    <s v="2024"/>
    <s v="EQ"/>
    <n v="241.9"/>
    <n v="241.9"/>
    <n v="234.5"/>
    <n v="238.73"/>
    <n v="235.39"/>
    <n v="234.87"/>
    <n v="236.86"/>
    <n v="247.35"/>
    <n v="184.51"/>
    <n v="5382816"/>
    <n v="1274968134.96"/>
    <n v="7.4000000000000057"/>
    <n v="72230"/>
  </r>
  <r>
    <x v="230"/>
    <x v="5"/>
    <x v="11"/>
    <s v="2024"/>
    <s v="EQ"/>
    <n v="246.3"/>
    <n v="246.3"/>
    <n v="238.5"/>
    <n v="239.15"/>
    <n v="238.98"/>
    <n v="238.73"/>
    <n v="239.27"/>
    <n v="247.35"/>
    <n v="184.51"/>
    <n v="1562643"/>
    <n v="373887260.36000001"/>
    <n v="7.8000000000000114"/>
    <n v="18212"/>
  </r>
  <r>
    <x v="231"/>
    <x v="3"/>
    <x v="11"/>
    <s v="2024"/>
    <s v="EQ"/>
    <n v="239.99"/>
    <n v="239.99"/>
    <n v="237.75"/>
    <n v="237.51"/>
    <n v="239.32"/>
    <n v="239.15"/>
    <n v="238.91"/>
    <n v="247.35"/>
    <n v="184.51"/>
    <n v="2714133"/>
    <n v="648424731.22000003"/>
    <n v="2.2400000000000091"/>
    <n v="21149"/>
  </r>
  <r>
    <x v="232"/>
    <x v="0"/>
    <x v="11"/>
    <s v="2024"/>
    <s v="EQ"/>
    <n v="237.99"/>
    <n v="238.21"/>
    <n v="233.3"/>
    <n v="238.38"/>
    <n v="237.68"/>
    <n v="237.51"/>
    <n v="237.08"/>
    <n v="247.35"/>
    <n v="184.51"/>
    <n v="6170369"/>
    <n v="1462884482.6900001"/>
    <n v="4.9099999999999966"/>
    <n v="51698"/>
  </r>
  <r>
    <x v="233"/>
    <x v="4"/>
    <x v="11"/>
    <s v="2024"/>
    <s v="EQ"/>
    <n v="240.99"/>
    <n v="243"/>
    <n v="238.1"/>
    <n v="243.24"/>
    <n v="238.5"/>
    <n v="238.38"/>
    <n v="239.74"/>
    <n v="247.35"/>
    <n v="184.51"/>
    <n v="6128145"/>
    <n v="1469133799.4400001"/>
    <n v="4.9000000000000057"/>
    <n v="72217"/>
  </r>
  <r>
    <x v="234"/>
    <x v="1"/>
    <x v="11"/>
    <s v="2024"/>
    <s v="EQ"/>
    <n v="244.6"/>
    <n v="244.99"/>
    <n v="242.41"/>
    <n v="244.07"/>
    <n v="243.01"/>
    <n v="243.24"/>
    <n v="243.33"/>
    <n v="247.35"/>
    <n v="184.51"/>
    <n v="3055350"/>
    <n v="743467839.78999996"/>
    <n v="2.5800000000000125"/>
    <n v="28376"/>
  </r>
  <r>
    <x v="235"/>
    <x v="2"/>
    <x v="11"/>
    <s v="2024"/>
    <s v="EQ"/>
    <n v="241.73"/>
    <n v="244.3"/>
    <n v="241.73"/>
    <n v="241.73"/>
    <n v="244.3"/>
    <n v="244.07"/>
    <n v="243.38"/>
    <n v="247.35"/>
    <n v="184.51"/>
    <n v="3098957"/>
    <n v="754209558.62"/>
    <n v="2.5700000000000216"/>
    <n v="39045"/>
  </r>
  <r>
    <x v="236"/>
    <x v="3"/>
    <x v="11"/>
    <s v="2024"/>
    <s v="EQ"/>
    <n v="239.01"/>
    <n v="242.35"/>
    <n v="239.01"/>
    <n v="238.87"/>
    <n v="242.35"/>
    <n v="241.73"/>
    <n v="241.08"/>
    <n v="247.35"/>
    <n v="184.51"/>
    <n v="3829943"/>
    <n v="923311711.40999997"/>
    <n v="3.3400000000000034"/>
    <n v="31109"/>
  </r>
  <r>
    <x v="237"/>
    <x v="0"/>
    <x v="11"/>
    <s v="2024"/>
    <s v="EQ"/>
    <n v="239.7"/>
    <n v="239.7"/>
    <n v="238.01"/>
    <n v="238.76"/>
    <n v="239.09"/>
    <n v="238.87"/>
    <n v="239.03"/>
    <n v="247.35"/>
    <n v="184.51"/>
    <n v="2228747"/>
    <n v="532740026.61000001"/>
    <n v="1.6899999999999977"/>
    <n v="22862"/>
  </r>
  <r>
    <x v="238"/>
    <x v="4"/>
    <x v="11"/>
    <s v="2024"/>
    <s v="EQ"/>
    <n v="238.99"/>
    <n v="238.99"/>
    <n v="236.76"/>
    <n v="237.78"/>
    <n v="238.88"/>
    <n v="238.76"/>
    <n v="237.69"/>
    <n v="247.35"/>
    <n v="184.51"/>
    <n v="2557090"/>
    <n v="607802361.33000004"/>
    <n v="2.2300000000000182"/>
    <n v="33129"/>
  </r>
  <r>
    <x v="239"/>
    <x v="1"/>
    <x v="11"/>
    <s v="2024"/>
    <s v="EQ"/>
    <n v="239.99"/>
    <n v="239.99"/>
    <n v="237.5"/>
    <n v="237.68"/>
    <n v="237.79"/>
    <n v="237.78"/>
    <n v="238.98"/>
    <n v="247.35"/>
    <n v="184.51"/>
    <n v="2263399"/>
    <n v="540908844.39999998"/>
    <n v="2.4900000000000091"/>
    <n v="27060"/>
  </r>
  <r>
    <x v="240"/>
    <x v="2"/>
    <x v="11"/>
    <s v="2024"/>
    <s v="EQ"/>
    <n v="242"/>
    <n v="242"/>
    <n v="237.5"/>
    <n v="239.74"/>
    <n v="237.8"/>
    <n v="237.68"/>
    <n v="238.57"/>
    <n v="247.35"/>
    <n v="184.51"/>
    <n v="3109332"/>
    <n v="741778956.01999998"/>
    <n v="4.5"/>
    <n v="53391"/>
  </r>
  <r>
    <x v="241"/>
    <x v="3"/>
    <x v="11"/>
    <s v="2024"/>
    <s v="EQ"/>
    <n v="239.8"/>
    <n v="240"/>
    <n v="238.01"/>
    <n v="239.3"/>
    <n v="239.88"/>
    <n v="239.74"/>
    <n v="239.46"/>
    <n v="247.35"/>
    <n v="184.51"/>
    <n v="3017800"/>
    <n v="722631742.13"/>
    <n v="1.9900000000000091"/>
    <n v="33645"/>
  </r>
  <r>
    <x v="242"/>
    <x v="0"/>
    <x v="11"/>
    <s v="2024"/>
    <s v="EQ"/>
    <n v="237.7"/>
    <n v="239.59"/>
    <n v="237.19"/>
    <n v="237.74"/>
    <n v="239.5"/>
    <n v="239.3"/>
    <n v="239.03"/>
    <n v="247.35"/>
    <n v="184.51"/>
    <n v="2592068"/>
    <n v="619584101.96000004"/>
    <n v="2.4000000000000057"/>
    <n v="28596"/>
  </r>
  <r>
    <x v="243"/>
    <x v="4"/>
    <x v="11"/>
    <s v="2024"/>
    <s v="EQ"/>
    <n v="240"/>
    <n v="240"/>
    <n v="237.5"/>
    <n v="239.21"/>
    <n v="237.8"/>
    <n v="237.74"/>
    <n v="238.15"/>
    <n v="247.35"/>
    <n v="184.51"/>
    <n v="2253252"/>
    <n v="536623215.85000002"/>
    <n v="2.5"/>
    <n v="43853"/>
  </r>
  <r>
    <x v="244"/>
    <x v="1"/>
    <x v="11"/>
    <s v="2024"/>
    <s v="EQ"/>
    <n v="241"/>
    <n v="241"/>
    <n v="238"/>
    <n v="240.35"/>
    <n v="239.23"/>
    <n v="239.21"/>
    <n v="238.99"/>
    <n v="247.35"/>
    <n v="184.51"/>
    <n v="2724450"/>
    <n v="651106628.58000004"/>
    <n v="3"/>
    <n v="52536"/>
  </r>
  <r>
    <x v="245"/>
    <x v="2"/>
    <x v="11"/>
    <s v="2024"/>
    <s v="EQ"/>
    <n v="240.99"/>
    <n v="241.14"/>
    <n v="238.01"/>
    <n v="239.65"/>
    <n v="240.02"/>
    <n v="240.35"/>
    <n v="239.93"/>
    <n v="247.35"/>
    <n v="184.51"/>
    <n v="3301679"/>
    <n v="792174114.85000002"/>
    <n v="3.1299999999999955"/>
    <n v="75475"/>
  </r>
  <r>
    <x v="246"/>
    <x v="3"/>
    <x v="0"/>
    <s v="2023"/>
    <s v="EQ"/>
    <n v="247.35"/>
    <n v="247.35"/>
    <n v="238"/>
    <n v="240.16"/>
    <n v="240.3"/>
    <n v="239.65"/>
    <n v="239.88"/>
    <n v="247.35"/>
    <n v="184.51"/>
    <n v="4342820"/>
    <n v="1041739872.78"/>
    <n v="9.3499999999999943"/>
    <n v="24850"/>
  </r>
  <r>
    <x v="247"/>
    <x v="0"/>
    <x v="0"/>
    <s v="2023"/>
    <s v="EQ"/>
    <n v="240"/>
    <n v="240.5"/>
    <n v="238.88"/>
    <n v="238.91"/>
    <n v="240.25"/>
    <n v="240.16"/>
    <n v="239.92"/>
    <n v="240.5"/>
    <n v="184.51"/>
    <n v="2495578"/>
    <n v="598734835.75"/>
    <n v="1.6200000000000045"/>
    <n v="26842"/>
  </r>
  <r>
    <x v="248"/>
    <x v="4"/>
    <x v="0"/>
    <s v="2023"/>
    <s v="EQ"/>
    <n v="239.7"/>
    <n v="239.7"/>
    <n v="236.18"/>
    <n v="236.93"/>
    <n v="239.34"/>
    <n v="238.91"/>
    <n v="238.07"/>
    <n v="239.7"/>
    <n v="184.51"/>
    <n v="4385669"/>
    <n v="1044087128.55"/>
    <n v="3.5199999999999818"/>
    <n v="348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1BA68-8E1A-4D84-A314-DBB30B3DD837}" name="PivotTable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8">
  <location ref="A3:C8" firstHeaderRow="0" firstDataRow="1" firstDataCol="1"/>
  <pivotFields count="21">
    <pivotField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2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52W L " fld="13" baseField="0" baseItem="0"/>
    <dataField name="Sum of 52W H 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9C0DB-1F91-40C9-905B-8A629F60B760}" name="PivotTable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1">
  <location ref="A3:D16" firstHeaderRow="0" firstDataRow="1" firstDataCol="1"/>
  <pivotFields count="21">
    <pivotField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numFmtId="2"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VOLUME " fld="14" baseField="0" baseItem="0"/>
    <dataField name="Sum of 52W L " fld="13" baseField="0" baseItem="0"/>
    <dataField name="Sum of 52W H 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2EB1C-2F1C-4A25-B526-2A6166EB3FE5}" name="PivotTable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3">
  <location ref="A3:D253" firstHeaderRow="0" firstDataRow="1" firstDataCol="1"/>
  <pivotFields count="21">
    <pivotField axis="axisRow"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numFmtId="2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PEN " fld="5" baseField="0" baseItem="0"/>
    <dataField name="Sum of close " fld="10" baseField="0" baseItem="0"/>
    <dataField name="Sum of vwap " fld="11" baseField="0" baseItem="0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08672-044E-4E30-B5D5-EBA7AFABABD8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3:E10" firstHeaderRow="0" firstDataRow="1" firstDataCol="1"/>
  <pivotFields count="21">
    <pivotField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7">
        <item x="2"/>
        <item x="1"/>
        <item x="4"/>
        <item x="0"/>
        <item x="3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numFmtId="2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OPEN " fld="5" baseField="0" baseItem="0"/>
    <dataField name="Sum of close " fld="10" baseField="0" baseItem="0"/>
    <dataField name="Sum of 52W H " fld="12" baseField="0" baseItem="0"/>
    <dataField name="Sum of 52W L 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6E060-30AC-42C8-988E-D0DCB822D332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>
  <location ref="A3:B253" firstHeaderRow="1" firstDataRow="1" firstDataCol="1"/>
  <pivotFields count="21">
    <pivotField axis="axisRow"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2" showAll="0"/>
    <pivotField numFmtId="2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dataFields count="1">
    <dataField name="Sum of VOLUME " fld="14" baseField="0" baseItem="0"/>
  </dataFields>
  <chartFormats count="498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2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2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2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2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2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2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2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2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1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1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1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1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1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1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1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1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1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1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1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1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1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1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1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1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1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1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1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1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1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1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1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1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1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1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1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1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1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1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1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1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1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1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1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1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12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1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1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1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12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12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12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2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12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12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12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12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12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12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12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12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12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12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12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12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12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12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12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12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12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12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12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12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12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12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12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12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12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12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12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12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12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12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12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12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12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12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12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12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12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12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12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12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12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12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12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12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12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12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12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12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12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12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12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12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12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12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12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12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12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12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12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1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12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12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12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12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12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12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12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12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12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12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12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12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1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12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12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12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12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12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12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12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12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12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12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12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12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12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12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12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12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12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12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12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12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12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12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12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12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12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12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12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12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12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12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12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12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12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12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12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12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12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12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12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12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12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12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12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12" format="2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12" format="2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3" format="2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3" format="2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6"/>
          </reference>
        </references>
      </pivotArea>
    </chartFormat>
    <chartFormat chart="3" format="2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7"/>
          </reference>
        </references>
      </pivotArea>
    </chartFormat>
    <chartFormat chart="3" format="2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8"/>
          </reference>
        </references>
      </pivotArea>
    </chartFormat>
    <chartFormat chart="3" format="2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9"/>
          </reference>
        </references>
      </pivotArea>
    </chartFormat>
    <chartFormat chart="3" format="2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0"/>
          </reference>
        </references>
      </pivotArea>
    </chartFormat>
    <chartFormat chart="3" format="2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1"/>
          </reference>
        </references>
      </pivotArea>
    </chartFormat>
    <chartFormat chart="3" format="2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2"/>
          </reference>
        </references>
      </pivotArea>
    </chartFormat>
    <chartFormat chart="3" format="2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3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4"/>
          </reference>
        </references>
      </pivotArea>
    </chartFormat>
    <chartFormat chart="3" format="2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5"/>
          </reference>
        </references>
      </pivotArea>
    </chartFormat>
    <chartFormat chart="3" format="2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6"/>
          </reference>
        </references>
      </pivotArea>
    </chartFormat>
    <chartFormat chart="3" format="2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7"/>
          </reference>
        </references>
      </pivotArea>
    </chartFormat>
    <chartFormat chart="3" format="2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8"/>
          </reference>
        </references>
      </pivotArea>
    </chartFormat>
    <chartFormat chart="3" format="2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9"/>
          </reference>
        </references>
      </pivotArea>
    </chartFormat>
    <chartFormat chart="3" format="2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0"/>
          </reference>
        </references>
      </pivotArea>
    </chartFormat>
    <chartFormat chart="3" format="2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1"/>
          </reference>
        </references>
      </pivotArea>
    </chartFormat>
    <chartFormat chart="3" format="2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2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3"/>
          </reference>
        </references>
      </pivotArea>
    </chartFormat>
    <chartFormat chart="3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4"/>
          </reference>
        </references>
      </pivotArea>
    </chartFormat>
    <chartFormat chart="3" format="2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5"/>
          </reference>
        </references>
      </pivotArea>
    </chartFormat>
    <chartFormat chart="3" format="2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6"/>
          </reference>
        </references>
      </pivotArea>
    </chartFormat>
    <chartFormat chart="3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7"/>
          </reference>
        </references>
      </pivotArea>
    </chartFormat>
    <chartFormat chart="3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8"/>
          </reference>
        </references>
      </pivotArea>
    </chartFormat>
    <chartFormat chart="3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9"/>
          </reference>
        </references>
      </pivotArea>
    </chartFormat>
    <chartFormat chart="3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0"/>
          </reference>
        </references>
      </pivotArea>
    </chartFormat>
    <chartFormat chart="3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1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2"/>
          </reference>
        </references>
      </pivotArea>
    </chartFormat>
    <chartFormat chart="3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3"/>
          </reference>
        </references>
      </pivotArea>
    </chartFormat>
    <chartFormat chart="3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4"/>
          </reference>
        </references>
      </pivotArea>
    </chartFormat>
    <chartFormat chart="3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5"/>
          </reference>
        </references>
      </pivotArea>
    </chartFormat>
    <chartFormat chart="3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6"/>
          </reference>
        </references>
      </pivotArea>
    </chartFormat>
    <chartFormat chart="3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7"/>
          </reference>
        </references>
      </pivotArea>
    </chartFormat>
    <chartFormat chart="3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8"/>
          </reference>
        </references>
      </pivotArea>
    </chartFormat>
    <chartFormat chart="3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9"/>
          </reference>
        </references>
      </pivotArea>
    </chartFormat>
    <chartFormat chart="3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0"/>
          </reference>
        </references>
      </pivotArea>
    </chartFormat>
    <chartFormat chart="3" format="2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1"/>
          </reference>
        </references>
      </pivotArea>
    </chartFormat>
    <chartFormat chart="3" format="2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2"/>
          </reference>
        </references>
      </pivotArea>
    </chartFormat>
    <chartFormat chart="3" format="2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3"/>
          </reference>
        </references>
      </pivotArea>
    </chartFormat>
    <chartFormat chart="3" format="2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4"/>
          </reference>
        </references>
      </pivotArea>
    </chartFormat>
    <chartFormat chart="3" format="2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5"/>
          </reference>
        </references>
      </pivotArea>
    </chartFormat>
    <chartFormat chart="3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6"/>
          </reference>
        </references>
      </pivotArea>
    </chartFormat>
    <chartFormat chart="3" format="2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7"/>
          </reference>
        </references>
      </pivotArea>
    </chartFormat>
    <chartFormat chart="3" format="2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2633A-A2A8-41A0-847A-638B24841446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9">
  <location ref="A3:E253" firstHeaderRow="0" firstDataRow="1" firstDataCol="1"/>
  <pivotFields count="21">
    <pivotField axis="axisRow"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IGH " fld="6" baseField="0" baseItem="0" numFmtId="164"/>
    <dataField name="Sum of close " fld="10" baseField="0" baseItem="0" numFmtId="164"/>
    <dataField name="Sum of OPEN " fld="5" baseField="0" baseItem="0" numFmtId="164"/>
    <dataField name="Sum of LOW " fld="7" baseField="0" baseItem="0" numFmtId="164"/>
  </dataFields>
  <chartFormats count="16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C2942-C1F6-4166-8DD9-F35554560561}" name="PivotTable6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3">
  <location ref="A3:D253" firstHeaderRow="0" firstDataRow="1" firstDataCol="1"/>
  <pivotFields count="21">
    <pivotField axis="axisRow"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showAll="0"/>
    <pivotField numFmtId="164" showAll="0"/>
    <pivotField numFmtId="164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tp " fld="9" baseField="0" baseItem="0" numFmtId="164"/>
    <dataField name="Sum of PREV. CLOSE " fld="8" baseField="0" baseItem="0" numFmtId="164"/>
    <dataField name="Sum of close " fld="10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9D785-CBF8-4FF8-89CF-B9BD212763F6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253" firstHeaderRow="1" firstDataRow="1" firstDataCol="1"/>
  <pivotFields count="21">
    <pivotField axis="axisRow" numFmtId="14" showAll="0">
      <items count="250"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dataFields count="1">
    <dataField name="Sum of RANGE" fld="16" baseField="0" baseItem="0" numFmtId="2"/>
  </dataFields>
  <chartFormats count="4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7BCF55-288C-4082-84C0-7098C9A8C40F}" autoFormatId="16" applyNumberFormats="0" applyBorderFormats="0" applyFontFormats="0" applyPatternFormats="0" applyAlignmentFormats="0" applyWidthHeightFormats="0">
  <queryTableRefresh nextId="19">
    <queryTableFields count="18">
      <queryTableField id="1" name="Date " tableColumnId="1"/>
      <queryTableField id="15" dataBound="0" tableColumnId="15"/>
      <queryTableField id="16" dataBound="0" tableColumnId="16"/>
      <queryTableField id="17" dataBound="0" tableColumnId="17"/>
      <queryTableField id="2" name="series " tableColumnId="2"/>
      <queryTableField id="3" name="OPEN " tableColumnId="3"/>
      <queryTableField id="4" name="HIGH " tableColumnId="4"/>
      <queryTableField id="5" name="LOW " tableColumnId="5"/>
      <queryTableField id="6" name="PREV. CLOSE " tableColumnId="6"/>
      <queryTableField id="7" name="ltp " tableColumnId="7"/>
      <queryTableField id="8" name="close " tableColumnId="8"/>
      <queryTableField id="9" name="vwap " tableColumnId="9"/>
      <queryTableField id="10" name="52W H " tableColumnId="10"/>
      <queryTableField id="11" name="52W L " tableColumnId="11"/>
      <queryTableField id="12" name="VOLUME " tableColumnId="12"/>
      <queryTableField id="13" name="VALUE " tableColumnId="13"/>
      <queryTableField id="18" dataBound="0" tableColumnId="18"/>
      <queryTableField id="14" name="No of trades 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B52BC-9C17-4672-99F2-5A97A17F8955}" name="Quote_Equity_NIFTYBEES_EQ_27_12_2023_to_27_12_2024" displayName="Quote_Equity_NIFTYBEES_EQ_27_12_2023_to_27_12_2024" ref="A1:R250" tableType="queryTable" totalsRowShown="0">
  <autoFilter ref="A1:R250" xr:uid="{F88B52BC-9C17-4672-99F2-5A97A17F8955}"/>
  <tableColumns count="18">
    <tableColumn id="1" xr3:uid="{9CC2B500-7F5B-415A-8A03-1D95CAC1CCA7}" uniqueName="1" name="Date " queryTableFieldId="1" dataDxfId="15"/>
    <tableColumn id="15" xr3:uid="{D4F753DA-29EF-42A3-80A9-E4498BA884D1}" uniqueName="15" name="DAY" queryTableFieldId="15" dataDxfId="14">
      <calculatedColumnFormula>TEXT(Quote_Equity_NIFTYBEES_EQ_27_12_2023_to_27_12_2024[[#This Row],[Date ]],"DDDD")</calculatedColumnFormula>
    </tableColumn>
    <tableColumn id="16" xr3:uid="{EC2A06A9-4F59-47A9-AA42-AA66D074160D}" uniqueName="16" name="MONTH" queryTableFieldId="16" dataDxfId="13">
      <calculatedColumnFormula>TEXT(Quote_Equity_NIFTYBEES_EQ_27_12_2023_to_27_12_2024[[#This Row],[Date ]],"MMMM")</calculatedColumnFormula>
    </tableColumn>
    <tableColumn id="17" xr3:uid="{AB30766C-F2CA-4C56-B664-860261EEC317}" uniqueName="17" name="YEAR" queryTableFieldId="17" dataDxfId="12">
      <calculatedColumnFormula>TEXT(Quote_Equity_NIFTYBEES_EQ_27_12_2023_to_27_12_2024[[#This Row],[Date ]],"YYYY")</calculatedColumnFormula>
    </tableColumn>
    <tableColumn id="2" xr3:uid="{F9CE830A-1309-447A-B044-3BCB355A3352}" uniqueName="2" name="series " queryTableFieldId="2" dataDxfId="11"/>
    <tableColumn id="3" xr3:uid="{030D8D8F-23D6-4748-B781-E3F2B4F2CC78}" uniqueName="3" name="OPEN " queryTableFieldId="3" dataDxfId="10"/>
    <tableColumn id="4" xr3:uid="{1E6A90BA-A0E4-46D1-9F21-58798C3A38DE}" uniqueName="4" name="HIGH " queryTableFieldId="4" dataDxfId="9"/>
    <tableColumn id="5" xr3:uid="{91E7EDF0-B061-401C-8E14-E10E6755724B}" uniqueName="5" name="LOW " queryTableFieldId="5" dataDxfId="8"/>
    <tableColumn id="6" xr3:uid="{DE76A64B-BA4E-4F4F-8859-57DA50411239}" uniqueName="6" name="PREV. CLOSE " queryTableFieldId="6" dataDxfId="7"/>
    <tableColumn id="7" xr3:uid="{8E83DAE9-BEB2-404C-9D50-652DC41A03A0}" uniqueName="7" name="ltp " queryTableFieldId="7" dataDxfId="6"/>
    <tableColumn id="8" xr3:uid="{20F54D9B-5389-4854-A27E-4D6286F5E66D}" uniqueName="8" name="close " queryTableFieldId="8" dataDxfId="5"/>
    <tableColumn id="9" xr3:uid="{9990100A-D3CD-48C6-8097-6FE181C3E67B}" uniqueName="9" name="vwap " queryTableFieldId="9" dataDxfId="4"/>
    <tableColumn id="10" xr3:uid="{8DCAE1C0-D408-43B4-91E8-06E7FE8296B0}" uniqueName="10" name="52W H " queryTableFieldId="10" dataDxfId="3"/>
    <tableColumn id="11" xr3:uid="{72E82196-9842-4A5F-ADE5-4385F07F0146}" uniqueName="11" name="52W L " queryTableFieldId="11" dataDxfId="2"/>
    <tableColumn id="12" xr3:uid="{1A11E747-8100-4255-B176-C407071AB57E}" uniqueName="12" name="VOLUME " queryTableFieldId="12"/>
    <tableColumn id="13" xr3:uid="{E1B922C7-DCB8-472D-8FDB-6AAF9F2C0F7C}" uniqueName="13" name="VALUE " queryTableFieldId="13" dataDxfId="1"/>
    <tableColumn id="18" xr3:uid="{0F477C73-3233-433F-8353-C402822D8F1E}" uniqueName="18" name="RANGE" queryTableFieldId="18" dataDxfId="0">
      <calculatedColumnFormula>Quote_Equity_NIFTYBEES_EQ_27_12_2023_to_27_12_2024[[#This Row],[HIGH ]]-Quote_Equity_NIFTYBEES_EQ_27_12_2023_to_27_12_2024[[#This Row],[LOW ]]</calculatedColumnFormula>
    </tableColumn>
    <tableColumn id="14" xr3:uid="{738B6A1B-F3F6-4C62-A5EA-FEC80312A068}" uniqueName="14" name="No of trades 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15CCFE8F-6A62-47BD-B48E-AA1B35A86F8F}" sourceName="Date ">
  <pivotTables>
    <pivotTable tabId="6" name="PivotTable8"/>
    <pivotTable tabId="12" name="PivotTable2"/>
    <pivotTable tabId="5" name="PivotTable7"/>
    <pivotTable tabId="7" name="PivotTable9"/>
    <pivotTable tabId="8" name="PivotTable10"/>
    <pivotTable tabId="13" name="PivotTable3"/>
    <pivotTable tabId="15" name="PivotTable5"/>
    <pivotTable tabId="16" name="PivotTable6"/>
  </pivotTables>
  <state minimalRefreshVersion="6" lastRefreshVersion="6" pivotCacheId="715124684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" xr10:uid="{D65F4398-97B4-45B6-B4C2-326092FB1718}" cache="NativeTimeline_Date" caption="Date " level="3" selectionLevel="3" scrollPosition="2024-11-02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 1" xr10:uid="{7CE40AC6-E44B-433B-B2B2-F7E6048C8AA0}" cache="NativeTimeline_Date" caption="Date " level="2" selectionLevel="2" scrollPosition="2024-04-1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359E-0BDF-4645-8619-89941CC49DC4}">
  <dimension ref="A3:C8"/>
  <sheetViews>
    <sheetView topLeftCell="A2" zoomScale="135" zoomScaleNormal="100"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13.33203125" bestFit="1" customWidth="1"/>
    <col min="3" max="3" width="13.6640625" bestFit="1" customWidth="1"/>
  </cols>
  <sheetData>
    <row r="3" spans="1:3" x14ac:dyDescent="0.3">
      <c r="A3" s="2" t="s">
        <v>18</v>
      </c>
      <c r="B3" t="s">
        <v>25</v>
      </c>
      <c r="C3" t="s">
        <v>26</v>
      </c>
    </row>
    <row r="4" spans="1:3" x14ac:dyDescent="0.3">
      <c r="A4" s="3" t="s">
        <v>56</v>
      </c>
      <c r="B4">
        <v>11441.12000000001</v>
      </c>
      <c r="C4">
        <v>15427.870000000006</v>
      </c>
    </row>
    <row r="5" spans="1:3" x14ac:dyDescent="0.3">
      <c r="A5" s="3" t="s">
        <v>57</v>
      </c>
      <c r="B5">
        <v>12096.169999999998</v>
      </c>
      <c r="C5">
        <v>15748.400000000014</v>
      </c>
    </row>
    <row r="6" spans="1:3" x14ac:dyDescent="0.3">
      <c r="A6" s="3" t="s">
        <v>58</v>
      </c>
      <c r="B6">
        <v>13280.459999999986</v>
      </c>
      <c r="C6">
        <v>17924.220000000012</v>
      </c>
    </row>
    <row r="7" spans="1:3" x14ac:dyDescent="0.3">
      <c r="A7" s="3" t="s">
        <v>20</v>
      </c>
      <c r="B7">
        <v>13256.060000000009</v>
      </c>
      <c r="C7">
        <v>18072.959999999995</v>
      </c>
    </row>
    <row r="8" spans="1:3" x14ac:dyDescent="0.3">
      <c r="A8" s="3" t="s">
        <v>19</v>
      </c>
      <c r="B8">
        <v>50073.81</v>
      </c>
      <c r="C8">
        <v>67173.450000000026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FAA1-F6F8-4313-AF77-0FDE9B997F31}">
  <dimension ref="A10:K18"/>
  <sheetViews>
    <sheetView showGridLines="0" tabSelected="1" zoomScale="60" zoomScaleNormal="60" workbookViewId="0">
      <selection activeCell="A18" sqref="A18"/>
    </sheetView>
  </sheetViews>
  <sheetFormatPr defaultRowHeight="14.4" x14ac:dyDescent="0.3"/>
  <sheetData>
    <row r="10" spans="11:11" x14ac:dyDescent="0.3">
      <c r="K10" s="7"/>
    </row>
    <row r="18" spans="1:1" x14ac:dyDescent="0.3">
      <c r="A18" t="s">
        <v>60</v>
      </c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174A-FA5D-4C21-83A5-5DBFEC587145}">
  <dimension ref="A3:D16"/>
  <sheetViews>
    <sheetView workbookViewId="0">
      <selection activeCell="N21" sqref="N2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3.109375" bestFit="1" customWidth="1"/>
    <col min="4" max="4" width="13.44140625" bestFit="1" customWidth="1"/>
  </cols>
  <sheetData>
    <row r="3" spans="1:4" x14ac:dyDescent="0.3">
      <c r="A3" s="2" t="s">
        <v>18</v>
      </c>
      <c r="B3" t="s">
        <v>27</v>
      </c>
      <c r="C3" t="s">
        <v>25</v>
      </c>
      <c r="D3" t="s">
        <v>26</v>
      </c>
    </row>
    <row r="4" spans="1:4" x14ac:dyDescent="0.3">
      <c r="A4" s="3" t="s">
        <v>45</v>
      </c>
      <c r="B4">
        <v>69204192</v>
      </c>
      <c r="C4">
        <v>4059.2200000000021</v>
      </c>
      <c r="D4">
        <v>5441.7000000000007</v>
      </c>
    </row>
    <row r="5" spans="1:4" x14ac:dyDescent="0.3">
      <c r="A5" s="3" t="s">
        <v>46</v>
      </c>
      <c r="B5">
        <v>58261955</v>
      </c>
      <c r="C5">
        <v>3874.7100000000019</v>
      </c>
      <c r="D5">
        <v>5229.0500000000011</v>
      </c>
    </row>
    <row r="6" spans="1:4" x14ac:dyDescent="0.3">
      <c r="A6" s="3" t="s">
        <v>47</v>
      </c>
      <c r="B6">
        <v>62402609</v>
      </c>
      <c r="C6">
        <v>3507.1900000000014</v>
      </c>
      <c r="D6">
        <v>4757.12</v>
      </c>
    </row>
    <row r="7" spans="1:4" x14ac:dyDescent="0.3">
      <c r="A7" s="3" t="s">
        <v>48</v>
      </c>
      <c r="B7">
        <v>74425369</v>
      </c>
      <c r="C7">
        <v>3841.4199999999996</v>
      </c>
      <c r="D7">
        <v>5091.420000000001</v>
      </c>
    </row>
    <row r="8" spans="1:4" x14ac:dyDescent="0.3">
      <c r="A8" s="3" t="s">
        <v>49</v>
      </c>
      <c r="B8">
        <v>101941618</v>
      </c>
      <c r="C8">
        <v>4377.67</v>
      </c>
      <c r="D8">
        <v>5615.7899999999981</v>
      </c>
    </row>
    <row r="9" spans="1:4" x14ac:dyDescent="0.3">
      <c r="A9" s="3" t="s">
        <v>50</v>
      </c>
      <c r="B9">
        <v>133088068</v>
      </c>
      <c r="C9">
        <v>3877.079999999999</v>
      </c>
      <c r="D9">
        <v>5041.1900000000005</v>
      </c>
    </row>
    <row r="10" spans="1:4" x14ac:dyDescent="0.3">
      <c r="A10" s="3" t="s">
        <v>51</v>
      </c>
      <c r="B10">
        <v>65523780</v>
      </c>
      <c r="C10">
        <v>4557.3</v>
      </c>
      <c r="D10">
        <v>6042.4799999999977</v>
      </c>
    </row>
    <row r="11" spans="1:4" x14ac:dyDescent="0.3">
      <c r="A11" s="3" t="s">
        <v>52</v>
      </c>
      <c r="B11">
        <v>77678536</v>
      </c>
      <c r="C11">
        <v>4350.1500000000005</v>
      </c>
      <c r="D11">
        <v>5866.5899999999992</v>
      </c>
    </row>
    <row r="12" spans="1:4" x14ac:dyDescent="0.3">
      <c r="A12" s="3" t="s">
        <v>53</v>
      </c>
      <c r="B12">
        <v>84233769</v>
      </c>
      <c r="C12">
        <v>4373.010000000002</v>
      </c>
      <c r="D12">
        <v>6015.1499999999987</v>
      </c>
    </row>
    <row r="13" spans="1:4" x14ac:dyDescent="0.3">
      <c r="A13" s="3" t="s">
        <v>54</v>
      </c>
      <c r="B13">
        <v>120130068</v>
      </c>
      <c r="C13">
        <v>4588.1200000000008</v>
      </c>
      <c r="D13">
        <v>6467.779999999997</v>
      </c>
    </row>
    <row r="14" spans="1:4" x14ac:dyDescent="0.3">
      <c r="A14" s="3" t="s">
        <v>55</v>
      </c>
      <c r="B14">
        <v>103295136</v>
      </c>
      <c r="C14">
        <v>4024.5099999999984</v>
      </c>
      <c r="D14">
        <v>5585.8099999999977</v>
      </c>
    </row>
    <row r="15" spans="1:4" x14ac:dyDescent="0.3">
      <c r="A15" s="3" t="s">
        <v>21</v>
      </c>
      <c r="B15">
        <v>89043075</v>
      </c>
      <c r="C15">
        <v>4643.43</v>
      </c>
      <c r="D15">
        <v>6019.3699999999981</v>
      </c>
    </row>
    <row r="16" spans="1:4" x14ac:dyDescent="0.3">
      <c r="A16" s="3" t="s">
        <v>19</v>
      </c>
      <c r="B16">
        <v>1039228175</v>
      </c>
      <c r="C16">
        <v>50073.810000000005</v>
      </c>
      <c r="D16">
        <v>67173.45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F70F-B23D-4883-98BC-05A3BD79E21D}">
  <dimension ref="A3:D253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2.109375" bestFit="1" customWidth="1"/>
    <col min="4" max="4" width="12.44140625" bestFit="1" customWidth="1"/>
  </cols>
  <sheetData>
    <row r="3" spans="1:4" x14ac:dyDescent="0.3">
      <c r="A3" s="2" t="s">
        <v>18</v>
      </c>
      <c r="B3" t="s">
        <v>16</v>
      </c>
      <c r="C3" t="s">
        <v>17</v>
      </c>
      <c r="D3" t="s">
        <v>44</v>
      </c>
    </row>
    <row r="4" spans="1:4" x14ac:dyDescent="0.3">
      <c r="A4" s="4">
        <v>45287</v>
      </c>
      <c r="B4">
        <v>239.7</v>
      </c>
      <c r="C4">
        <v>238.91</v>
      </c>
      <c r="D4">
        <v>238.07</v>
      </c>
    </row>
    <row r="5" spans="1:4" x14ac:dyDescent="0.3">
      <c r="A5" s="4">
        <v>45288</v>
      </c>
      <c r="B5">
        <v>240</v>
      </c>
      <c r="C5">
        <v>240.16</v>
      </c>
      <c r="D5">
        <v>239.92</v>
      </c>
    </row>
    <row r="6" spans="1:4" x14ac:dyDescent="0.3">
      <c r="A6" s="4">
        <v>45289</v>
      </c>
      <c r="B6">
        <v>247.35</v>
      </c>
      <c r="C6">
        <v>239.65</v>
      </c>
      <c r="D6">
        <v>239.88</v>
      </c>
    </row>
    <row r="7" spans="1:4" x14ac:dyDescent="0.3">
      <c r="A7" s="4">
        <v>45292</v>
      </c>
      <c r="B7">
        <v>240.99</v>
      </c>
      <c r="C7">
        <v>240.35</v>
      </c>
      <c r="D7">
        <v>239.93</v>
      </c>
    </row>
    <row r="8" spans="1:4" x14ac:dyDescent="0.3">
      <c r="A8" s="4">
        <v>45293</v>
      </c>
      <c r="B8">
        <v>241</v>
      </c>
      <c r="C8">
        <v>239.21</v>
      </c>
      <c r="D8">
        <v>238.99</v>
      </c>
    </row>
    <row r="9" spans="1:4" x14ac:dyDescent="0.3">
      <c r="A9" s="4">
        <v>45294</v>
      </c>
      <c r="B9">
        <v>240</v>
      </c>
      <c r="C9">
        <v>237.74</v>
      </c>
      <c r="D9">
        <v>238.15</v>
      </c>
    </row>
    <row r="10" spans="1:4" x14ac:dyDescent="0.3">
      <c r="A10" s="4">
        <v>45295</v>
      </c>
      <c r="B10">
        <v>237.7</v>
      </c>
      <c r="C10">
        <v>239.3</v>
      </c>
      <c r="D10">
        <v>239.03</v>
      </c>
    </row>
    <row r="11" spans="1:4" x14ac:dyDescent="0.3">
      <c r="A11" s="4">
        <v>45296</v>
      </c>
      <c r="B11">
        <v>239.8</v>
      </c>
      <c r="C11">
        <v>239.74</v>
      </c>
      <c r="D11">
        <v>239.46</v>
      </c>
    </row>
    <row r="12" spans="1:4" x14ac:dyDescent="0.3">
      <c r="A12" s="4">
        <v>45299</v>
      </c>
      <c r="B12">
        <v>242</v>
      </c>
      <c r="C12">
        <v>237.68</v>
      </c>
      <c r="D12">
        <v>238.57</v>
      </c>
    </row>
    <row r="13" spans="1:4" x14ac:dyDescent="0.3">
      <c r="A13" s="4">
        <v>45300</v>
      </c>
      <c r="B13">
        <v>239.99</v>
      </c>
      <c r="C13">
        <v>237.78</v>
      </c>
      <c r="D13">
        <v>238.98</v>
      </c>
    </row>
    <row r="14" spans="1:4" x14ac:dyDescent="0.3">
      <c r="A14" s="4">
        <v>45301</v>
      </c>
      <c r="B14">
        <v>238.99</v>
      </c>
      <c r="C14">
        <v>238.76</v>
      </c>
      <c r="D14">
        <v>237.69</v>
      </c>
    </row>
    <row r="15" spans="1:4" x14ac:dyDescent="0.3">
      <c r="A15" s="4">
        <v>45302</v>
      </c>
      <c r="B15">
        <v>239.7</v>
      </c>
      <c r="C15">
        <v>238.87</v>
      </c>
      <c r="D15">
        <v>239.03</v>
      </c>
    </row>
    <row r="16" spans="1:4" x14ac:dyDescent="0.3">
      <c r="A16" s="4">
        <v>45303</v>
      </c>
      <c r="B16">
        <v>239.01</v>
      </c>
      <c r="C16">
        <v>241.73</v>
      </c>
      <c r="D16">
        <v>241.08</v>
      </c>
    </row>
    <row r="17" spans="1:4" x14ac:dyDescent="0.3">
      <c r="A17" s="4">
        <v>45306</v>
      </c>
      <c r="B17">
        <v>241.73</v>
      </c>
      <c r="C17">
        <v>244.07</v>
      </c>
      <c r="D17">
        <v>243.38</v>
      </c>
    </row>
    <row r="18" spans="1:4" x14ac:dyDescent="0.3">
      <c r="A18" s="4">
        <v>45307</v>
      </c>
      <c r="B18">
        <v>244.6</v>
      </c>
      <c r="C18">
        <v>243.24</v>
      </c>
      <c r="D18">
        <v>243.33</v>
      </c>
    </row>
    <row r="19" spans="1:4" x14ac:dyDescent="0.3">
      <c r="A19" s="4">
        <v>45308</v>
      </c>
      <c r="B19">
        <v>240.99</v>
      </c>
      <c r="C19">
        <v>238.38</v>
      </c>
      <c r="D19">
        <v>239.74</v>
      </c>
    </row>
    <row r="20" spans="1:4" x14ac:dyDescent="0.3">
      <c r="A20" s="4">
        <v>45309</v>
      </c>
      <c r="B20">
        <v>237.99</v>
      </c>
      <c r="C20">
        <v>237.51</v>
      </c>
      <c r="D20">
        <v>237.08</v>
      </c>
    </row>
    <row r="21" spans="1:4" x14ac:dyDescent="0.3">
      <c r="A21" s="4">
        <v>45310</v>
      </c>
      <c r="B21">
        <v>239.99</v>
      </c>
      <c r="C21">
        <v>239.15</v>
      </c>
      <c r="D21">
        <v>238.91</v>
      </c>
    </row>
    <row r="22" spans="1:4" x14ac:dyDescent="0.3">
      <c r="A22" s="4">
        <v>45311</v>
      </c>
      <c r="B22">
        <v>246.3</v>
      </c>
      <c r="C22">
        <v>238.73</v>
      </c>
      <c r="D22">
        <v>239.27</v>
      </c>
    </row>
    <row r="23" spans="1:4" x14ac:dyDescent="0.3">
      <c r="A23" s="4">
        <v>45314</v>
      </c>
      <c r="B23">
        <v>241.9</v>
      </c>
      <c r="C23">
        <v>234.87</v>
      </c>
      <c r="D23">
        <v>236.86</v>
      </c>
    </row>
    <row r="24" spans="1:4" x14ac:dyDescent="0.3">
      <c r="A24" s="4">
        <v>45315</v>
      </c>
      <c r="B24">
        <v>235.68</v>
      </c>
      <c r="C24">
        <v>237.29</v>
      </c>
      <c r="D24">
        <v>235.91</v>
      </c>
    </row>
    <row r="25" spans="1:4" x14ac:dyDescent="0.3">
      <c r="A25" s="4">
        <v>45316</v>
      </c>
      <c r="B25">
        <v>238</v>
      </c>
      <c r="C25">
        <v>236.15</v>
      </c>
      <c r="D25">
        <v>235.72</v>
      </c>
    </row>
    <row r="26" spans="1:4" x14ac:dyDescent="0.3">
      <c r="A26" s="4">
        <v>45320</v>
      </c>
      <c r="B26">
        <v>238</v>
      </c>
      <c r="C26">
        <v>240.05</v>
      </c>
      <c r="D26">
        <v>239.13</v>
      </c>
    </row>
    <row r="27" spans="1:4" x14ac:dyDescent="0.3">
      <c r="A27" s="4">
        <v>45321</v>
      </c>
      <c r="B27">
        <v>241.99</v>
      </c>
      <c r="C27">
        <v>238.13</v>
      </c>
      <c r="D27">
        <v>238.96</v>
      </c>
    </row>
    <row r="28" spans="1:4" x14ac:dyDescent="0.3">
      <c r="A28" s="4">
        <v>45322</v>
      </c>
      <c r="B28">
        <v>238.78</v>
      </c>
      <c r="C28">
        <v>240.26</v>
      </c>
      <c r="D28">
        <v>239.39</v>
      </c>
    </row>
    <row r="29" spans="1:4" x14ac:dyDescent="0.3">
      <c r="A29" s="4">
        <v>45323</v>
      </c>
      <c r="B29">
        <v>241.99</v>
      </c>
      <c r="C29">
        <v>240.03</v>
      </c>
      <c r="D29">
        <v>240.3</v>
      </c>
    </row>
    <row r="30" spans="1:4" x14ac:dyDescent="0.3">
      <c r="A30" s="4">
        <v>45324</v>
      </c>
      <c r="B30">
        <v>243.4</v>
      </c>
      <c r="C30">
        <v>241.3</v>
      </c>
      <c r="D30">
        <v>242.28</v>
      </c>
    </row>
    <row r="31" spans="1:4" x14ac:dyDescent="0.3">
      <c r="A31" s="4">
        <v>45327</v>
      </c>
      <c r="B31">
        <v>248.55</v>
      </c>
      <c r="C31">
        <v>240.24</v>
      </c>
      <c r="D31">
        <v>241.37</v>
      </c>
    </row>
    <row r="32" spans="1:4" x14ac:dyDescent="0.3">
      <c r="A32" s="4">
        <v>45328</v>
      </c>
      <c r="B32">
        <v>247.45</v>
      </c>
      <c r="C32">
        <v>242.01</v>
      </c>
      <c r="D32">
        <v>241.44</v>
      </c>
    </row>
    <row r="33" spans="1:4" x14ac:dyDescent="0.3">
      <c r="A33" s="4">
        <v>45329</v>
      </c>
      <c r="B33">
        <v>249.25</v>
      </c>
      <c r="C33">
        <v>242.35</v>
      </c>
      <c r="D33">
        <v>242.58</v>
      </c>
    </row>
    <row r="34" spans="1:4" x14ac:dyDescent="0.3">
      <c r="A34" s="4">
        <v>45330</v>
      </c>
      <c r="B34">
        <v>242.35</v>
      </c>
      <c r="C34">
        <v>240.28</v>
      </c>
      <c r="D34">
        <v>241.05</v>
      </c>
    </row>
    <row r="35" spans="1:4" x14ac:dyDescent="0.3">
      <c r="A35" s="4">
        <v>45331</v>
      </c>
      <c r="B35">
        <v>240.9</v>
      </c>
      <c r="C35">
        <v>240.78</v>
      </c>
      <c r="D35">
        <v>240.31</v>
      </c>
    </row>
    <row r="36" spans="1:4" x14ac:dyDescent="0.3">
      <c r="A36" s="4">
        <v>45334</v>
      </c>
      <c r="B36">
        <v>241</v>
      </c>
      <c r="C36">
        <v>239.32</v>
      </c>
      <c r="D36">
        <v>239.84</v>
      </c>
    </row>
    <row r="37" spans="1:4" x14ac:dyDescent="0.3">
      <c r="A37" s="4">
        <v>45335</v>
      </c>
      <c r="B37">
        <v>246.5</v>
      </c>
      <c r="C37">
        <v>240.59</v>
      </c>
      <c r="D37">
        <v>239.98</v>
      </c>
    </row>
    <row r="38" spans="1:4" x14ac:dyDescent="0.3">
      <c r="A38" s="4">
        <v>45336</v>
      </c>
      <c r="B38">
        <v>239.9</v>
      </c>
      <c r="C38">
        <v>241.55</v>
      </c>
      <c r="D38">
        <v>239.84</v>
      </c>
    </row>
    <row r="39" spans="1:4" x14ac:dyDescent="0.3">
      <c r="A39" s="4">
        <v>45337</v>
      </c>
      <c r="B39">
        <v>242.99</v>
      </c>
      <c r="C39">
        <v>242.72</v>
      </c>
      <c r="D39">
        <v>242.2</v>
      </c>
    </row>
    <row r="40" spans="1:4" x14ac:dyDescent="0.3">
      <c r="A40" s="4">
        <v>45338</v>
      </c>
      <c r="B40">
        <v>244</v>
      </c>
      <c r="C40">
        <v>243.99</v>
      </c>
      <c r="D40">
        <v>243.77</v>
      </c>
    </row>
    <row r="41" spans="1:4" x14ac:dyDescent="0.3">
      <c r="A41" s="4">
        <v>45341</v>
      </c>
      <c r="B41">
        <v>244.5</v>
      </c>
      <c r="C41">
        <v>245.04</v>
      </c>
      <c r="D41">
        <v>244.94</v>
      </c>
    </row>
    <row r="42" spans="1:4" x14ac:dyDescent="0.3">
      <c r="A42" s="4">
        <v>45342</v>
      </c>
      <c r="B42">
        <v>246.99</v>
      </c>
      <c r="C42">
        <v>245.37</v>
      </c>
      <c r="D42">
        <v>245.03</v>
      </c>
    </row>
    <row r="43" spans="1:4" x14ac:dyDescent="0.3">
      <c r="A43" s="4">
        <v>45343</v>
      </c>
      <c r="B43">
        <v>246</v>
      </c>
      <c r="C43">
        <v>243.87</v>
      </c>
      <c r="D43">
        <v>245.09</v>
      </c>
    </row>
    <row r="44" spans="1:4" x14ac:dyDescent="0.3">
      <c r="A44" s="4">
        <v>45344</v>
      </c>
      <c r="B44">
        <v>244.5</v>
      </c>
      <c r="C44">
        <v>245.79</v>
      </c>
      <c r="D44">
        <v>243.85</v>
      </c>
    </row>
    <row r="45" spans="1:4" x14ac:dyDescent="0.3">
      <c r="A45" s="4">
        <v>45345</v>
      </c>
      <c r="B45">
        <v>246.89</v>
      </c>
      <c r="C45">
        <v>245.69</v>
      </c>
      <c r="D45">
        <v>246.12</v>
      </c>
    </row>
    <row r="46" spans="1:4" x14ac:dyDescent="0.3">
      <c r="A46" s="4">
        <v>45348</v>
      </c>
      <c r="B46">
        <v>245.5</v>
      </c>
      <c r="C46">
        <v>244.87</v>
      </c>
      <c r="D46">
        <v>244.92</v>
      </c>
    </row>
    <row r="47" spans="1:4" x14ac:dyDescent="0.3">
      <c r="A47" s="4">
        <v>45349</v>
      </c>
      <c r="B47">
        <v>245</v>
      </c>
      <c r="C47">
        <v>245.5</v>
      </c>
      <c r="D47">
        <v>245.11</v>
      </c>
    </row>
    <row r="48" spans="1:4" x14ac:dyDescent="0.3">
      <c r="A48" s="4">
        <v>45350</v>
      </c>
      <c r="B48">
        <v>242.3</v>
      </c>
      <c r="C48">
        <v>243.07</v>
      </c>
      <c r="D48">
        <v>244.04</v>
      </c>
    </row>
    <row r="49" spans="1:4" x14ac:dyDescent="0.3">
      <c r="A49" s="4">
        <v>45351</v>
      </c>
      <c r="B49">
        <v>244.99</v>
      </c>
      <c r="C49">
        <v>243.25</v>
      </c>
      <c r="D49">
        <v>242.97</v>
      </c>
    </row>
    <row r="50" spans="1:4" x14ac:dyDescent="0.3">
      <c r="A50" s="4">
        <v>45352</v>
      </c>
      <c r="B50">
        <v>244.58</v>
      </c>
      <c r="C50">
        <v>246.85</v>
      </c>
      <c r="D50">
        <v>245.98</v>
      </c>
    </row>
    <row r="51" spans="1:4" x14ac:dyDescent="0.3">
      <c r="A51" s="4">
        <v>45353</v>
      </c>
      <c r="B51">
        <v>247.4</v>
      </c>
      <c r="C51">
        <v>247.31</v>
      </c>
      <c r="D51">
        <v>247.33</v>
      </c>
    </row>
    <row r="52" spans="1:4" x14ac:dyDescent="0.3">
      <c r="A52" s="4">
        <v>45355</v>
      </c>
      <c r="B52">
        <v>248.99</v>
      </c>
      <c r="C52">
        <v>247.83</v>
      </c>
      <c r="D52">
        <v>247.86</v>
      </c>
    </row>
    <row r="53" spans="1:4" x14ac:dyDescent="0.3">
      <c r="A53" s="4">
        <v>45356</v>
      </c>
      <c r="B53">
        <v>248.87</v>
      </c>
      <c r="C53">
        <v>247.34</v>
      </c>
      <c r="D53">
        <v>247.24</v>
      </c>
    </row>
    <row r="54" spans="1:4" x14ac:dyDescent="0.3">
      <c r="A54" s="4">
        <v>45357</v>
      </c>
      <c r="B54">
        <v>248.99</v>
      </c>
      <c r="C54">
        <v>248.62</v>
      </c>
      <c r="D54">
        <v>247.15</v>
      </c>
    </row>
    <row r="55" spans="1:4" x14ac:dyDescent="0.3">
      <c r="A55" s="4">
        <v>45358</v>
      </c>
      <c r="B55">
        <v>248.7</v>
      </c>
      <c r="C55">
        <v>248.67</v>
      </c>
      <c r="D55">
        <v>248.67</v>
      </c>
    </row>
    <row r="56" spans="1:4" x14ac:dyDescent="0.3">
      <c r="A56" s="4">
        <v>45362</v>
      </c>
      <c r="B56">
        <v>248.67</v>
      </c>
      <c r="C56">
        <v>247.45</v>
      </c>
      <c r="D56">
        <v>248.17</v>
      </c>
    </row>
    <row r="57" spans="1:4" x14ac:dyDescent="0.3">
      <c r="A57" s="4">
        <v>45363</v>
      </c>
      <c r="B57">
        <v>248.99</v>
      </c>
      <c r="C57">
        <v>247.42</v>
      </c>
      <c r="D57">
        <v>247.6</v>
      </c>
    </row>
    <row r="58" spans="1:4" x14ac:dyDescent="0.3">
      <c r="A58" s="4">
        <v>45364</v>
      </c>
      <c r="B58">
        <v>248.89</v>
      </c>
      <c r="C58">
        <v>243.71</v>
      </c>
      <c r="D58">
        <v>244.93</v>
      </c>
    </row>
    <row r="59" spans="1:4" x14ac:dyDescent="0.3">
      <c r="A59" s="4">
        <v>45365</v>
      </c>
      <c r="B59">
        <v>244.38</v>
      </c>
      <c r="C59">
        <v>245.39</v>
      </c>
      <c r="D59">
        <v>244.68</v>
      </c>
    </row>
    <row r="60" spans="1:4" x14ac:dyDescent="0.3">
      <c r="A60" s="4">
        <v>45366</v>
      </c>
      <c r="B60">
        <v>244.9</v>
      </c>
      <c r="C60">
        <v>243.8</v>
      </c>
      <c r="D60">
        <v>243.49</v>
      </c>
    </row>
    <row r="61" spans="1:4" x14ac:dyDescent="0.3">
      <c r="A61" s="4">
        <v>45369</v>
      </c>
      <c r="B61">
        <v>251.1</v>
      </c>
      <c r="C61">
        <v>243.98</v>
      </c>
      <c r="D61">
        <v>243.89</v>
      </c>
    </row>
    <row r="62" spans="1:4" x14ac:dyDescent="0.3">
      <c r="A62" s="4">
        <v>45370</v>
      </c>
      <c r="B62">
        <v>243.97</v>
      </c>
      <c r="C62">
        <v>241.6</v>
      </c>
      <c r="D62">
        <v>242.07</v>
      </c>
    </row>
    <row r="63" spans="1:4" x14ac:dyDescent="0.3">
      <c r="A63" s="4">
        <v>45371</v>
      </c>
      <c r="B63">
        <v>242.99</v>
      </c>
      <c r="C63">
        <v>241.58</v>
      </c>
      <c r="D63">
        <v>241.82</v>
      </c>
    </row>
    <row r="64" spans="1:4" x14ac:dyDescent="0.3">
      <c r="A64" s="4">
        <v>45372</v>
      </c>
      <c r="B64">
        <v>243.8</v>
      </c>
      <c r="C64">
        <v>243.99</v>
      </c>
      <c r="D64">
        <v>243.7</v>
      </c>
    </row>
    <row r="65" spans="1:4" x14ac:dyDescent="0.3">
      <c r="A65" s="4">
        <v>45373</v>
      </c>
      <c r="B65">
        <v>244.78</v>
      </c>
      <c r="C65">
        <v>244.74</v>
      </c>
      <c r="D65">
        <v>244.28</v>
      </c>
    </row>
    <row r="66" spans="1:4" x14ac:dyDescent="0.3">
      <c r="A66" s="4">
        <v>45377</v>
      </c>
      <c r="B66">
        <v>243.25</v>
      </c>
      <c r="C66">
        <v>243.79</v>
      </c>
      <c r="D66">
        <v>244.05</v>
      </c>
    </row>
    <row r="67" spans="1:4" x14ac:dyDescent="0.3">
      <c r="A67" s="4">
        <v>45378</v>
      </c>
      <c r="B67">
        <v>247</v>
      </c>
      <c r="C67">
        <v>244.96</v>
      </c>
      <c r="D67">
        <v>244.93</v>
      </c>
    </row>
    <row r="68" spans="1:4" x14ac:dyDescent="0.3">
      <c r="A68" s="4">
        <v>45379</v>
      </c>
      <c r="B68">
        <v>246.1</v>
      </c>
      <c r="C68">
        <v>246.96</v>
      </c>
      <c r="D68">
        <v>247.28</v>
      </c>
    </row>
    <row r="69" spans="1:4" x14ac:dyDescent="0.3">
      <c r="A69" s="4">
        <v>45383</v>
      </c>
      <c r="B69">
        <v>254.35</v>
      </c>
      <c r="C69">
        <v>248.19</v>
      </c>
      <c r="D69">
        <v>248.47</v>
      </c>
    </row>
    <row r="70" spans="1:4" x14ac:dyDescent="0.3">
      <c r="A70" s="4">
        <v>45384</v>
      </c>
      <c r="B70">
        <v>248.97</v>
      </c>
      <c r="C70">
        <v>248.65</v>
      </c>
      <c r="D70">
        <v>248.39</v>
      </c>
    </row>
    <row r="71" spans="1:4" x14ac:dyDescent="0.3">
      <c r="A71" s="4">
        <v>45385</v>
      </c>
      <c r="B71">
        <v>248.99</v>
      </c>
      <c r="C71">
        <v>248.59</v>
      </c>
      <c r="D71">
        <v>248.65</v>
      </c>
    </row>
    <row r="72" spans="1:4" x14ac:dyDescent="0.3">
      <c r="A72" s="4">
        <v>45386</v>
      </c>
      <c r="B72">
        <v>249.59</v>
      </c>
      <c r="C72">
        <v>249.23</v>
      </c>
      <c r="D72">
        <v>248.82</v>
      </c>
    </row>
    <row r="73" spans="1:4" x14ac:dyDescent="0.3">
      <c r="A73" s="4">
        <v>45387</v>
      </c>
      <c r="B73">
        <v>248.11</v>
      </c>
      <c r="C73">
        <v>249.05</v>
      </c>
      <c r="D73">
        <v>249.07</v>
      </c>
    </row>
    <row r="74" spans="1:4" x14ac:dyDescent="0.3">
      <c r="A74" s="4">
        <v>45390</v>
      </c>
      <c r="B74">
        <v>250.47</v>
      </c>
      <c r="C74">
        <v>250.75</v>
      </c>
      <c r="D74">
        <v>250.26</v>
      </c>
    </row>
    <row r="75" spans="1:4" x14ac:dyDescent="0.3">
      <c r="A75" s="4">
        <v>45391</v>
      </c>
      <c r="B75">
        <v>251.8</v>
      </c>
      <c r="C75">
        <v>250.74</v>
      </c>
      <c r="D75">
        <v>251.08</v>
      </c>
    </row>
    <row r="76" spans="1:4" x14ac:dyDescent="0.3">
      <c r="A76" s="4">
        <v>45392</v>
      </c>
      <c r="B76">
        <v>254.69</v>
      </c>
      <c r="C76">
        <v>251.57</v>
      </c>
      <c r="D76">
        <v>251.23</v>
      </c>
    </row>
    <row r="77" spans="1:4" x14ac:dyDescent="0.3">
      <c r="A77" s="4">
        <v>45394</v>
      </c>
      <c r="B77">
        <v>251.99</v>
      </c>
      <c r="C77">
        <v>249.56</v>
      </c>
      <c r="D77">
        <v>250.28</v>
      </c>
    </row>
    <row r="78" spans="1:4" x14ac:dyDescent="0.3">
      <c r="A78" s="4">
        <v>45397</v>
      </c>
      <c r="B78">
        <v>249.48</v>
      </c>
      <c r="C78">
        <v>246.87</v>
      </c>
      <c r="D78">
        <v>247.65</v>
      </c>
    </row>
    <row r="79" spans="1:4" x14ac:dyDescent="0.3">
      <c r="A79" s="4">
        <v>45398</v>
      </c>
      <c r="B79">
        <v>246.99</v>
      </c>
      <c r="C79">
        <v>245.52</v>
      </c>
      <c r="D79">
        <v>245.48</v>
      </c>
    </row>
    <row r="80" spans="1:4" x14ac:dyDescent="0.3">
      <c r="A80" s="4">
        <v>45400</v>
      </c>
      <c r="B80">
        <v>252.9</v>
      </c>
      <c r="C80">
        <v>243.94</v>
      </c>
      <c r="D80">
        <v>245.26</v>
      </c>
    </row>
    <row r="81" spans="1:4" x14ac:dyDescent="0.3">
      <c r="A81" s="4">
        <v>45401</v>
      </c>
      <c r="B81">
        <v>243.48</v>
      </c>
      <c r="C81">
        <v>245.53</v>
      </c>
      <c r="D81">
        <v>243.44</v>
      </c>
    </row>
    <row r="82" spans="1:4" x14ac:dyDescent="0.3">
      <c r="A82" s="4">
        <v>45404</v>
      </c>
      <c r="B82">
        <v>246.09</v>
      </c>
      <c r="C82">
        <v>247.31</v>
      </c>
      <c r="D82">
        <v>246.82</v>
      </c>
    </row>
    <row r="83" spans="1:4" x14ac:dyDescent="0.3">
      <c r="A83" s="4">
        <v>45405</v>
      </c>
      <c r="B83">
        <v>249.99</v>
      </c>
      <c r="C83">
        <v>247.82</v>
      </c>
      <c r="D83">
        <v>247.86</v>
      </c>
    </row>
    <row r="84" spans="1:4" x14ac:dyDescent="0.3">
      <c r="A84" s="4">
        <v>45406</v>
      </c>
      <c r="B84">
        <v>249.75</v>
      </c>
      <c r="C84">
        <v>247.94</v>
      </c>
      <c r="D84">
        <v>248.19</v>
      </c>
    </row>
    <row r="85" spans="1:4" x14ac:dyDescent="0.3">
      <c r="A85" s="4">
        <v>45407</v>
      </c>
      <c r="B85">
        <v>248.99</v>
      </c>
      <c r="C85">
        <v>249.27</v>
      </c>
      <c r="D85">
        <v>248.64</v>
      </c>
    </row>
    <row r="86" spans="1:4" x14ac:dyDescent="0.3">
      <c r="A86" s="4">
        <v>45408</v>
      </c>
      <c r="B86">
        <v>248.58</v>
      </c>
      <c r="C86">
        <v>248.44</v>
      </c>
      <c r="D86">
        <v>248.89</v>
      </c>
    </row>
    <row r="87" spans="1:4" x14ac:dyDescent="0.3">
      <c r="A87" s="4">
        <v>45411</v>
      </c>
      <c r="B87">
        <v>246.3</v>
      </c>
      <c r="C87">
        <v>250.59</v>
      </c>
      <c r="D87">
        <v>249.87</v>
      </c>
    </row>
    <row r="88" spans="1:4" x14ac:dyDescent="0.3">
      <c r="A88" s="4">
        <v>45412</v>
      </c>
      <c r="B88">
        <v>252.99</v>
      </c>
      <c r="C88">
        <v>250.06</v>
      </c>
      <c r="D88">
        <v>251.04</v>
      </c>
    </row>
    <row r="89" spans="1:4" x14ac:dyDescent="0.3">
      <c r="A89" s="4">
        <v>45414</v>
      </c>
      <c r="B89">
        <v>250.99</v>
      </c>
      <c r="C89">
        <v>250.84</v>
      </c>
      <c r="D89">
        <v>250.79</v>
      </c>
    </row>
    <row r="90" spans="1:4" x14ac:dyDescent="0.3">
      <c r="A90" s="4">
        <v>45415</v>
      </c>
      <c r="B90">
        <v>252.57</v>
      </c>
      <c r="C90">
        <v>248.75</v>
      </c>
      <c r="D90">
        <v>249.1</v>
      </c>
    </row>
    <row r="91" spans="1:4" x14ac:dyDescent="0.3">
      <c r="A91" s="4">
        <v>45418</v>
      </c>
      <c r="B91">
        <v>250.99</v>
      </c>
      <c r="C91">
        <v>248.37</v>
      </c>
      <c r="D91">
        <v>248.81</v>
      </c>
    </row>
    <row r="92" spans="1:4" x14ac:dyDescent="0.3">
      <c r="A92" s="4">
        <v>45419</v>
      </c>
      <c r="B92">
        <v>253.89</v>
      </c>
      <c r="C92">
        <v>247.11</v>
      </c>
      <c r="D92">
        <v>247.16</v>
      </c>
    </row>
    <row r="93" spans="1:4" x14ac:dyDescent="0.3">
      <c r="A93" s="4">
        <v>45420</v>
      </c>
      <c r="B93">
        <v>249.89</v>
      </c>
      <c r="C93">
        <v>247.24</v>
      </c>
      <c r="D93">
        <v>247.01</v>
      </c>
    </row>
    <row r="94" spans="1:4" x14ac:dyDescent="0.3">
      <c r="A94" s="4">
        <v>45421</v>
      </c>
      <c r="B94">
        <v>247.87</v>
      </c>
      <c r="C94">
        <v>243.49</v>
      </c>
      <c r="D94">
        <v>244.6</v>
      </c>
    </row>
    <row r="95" spans="1:4" x14ac:dyDescent="0.3">
      <c r="A95" s="4">
        <v>45422</v>
      </c>
      <c r="B95">
        <v>244.01</v>
      </c>
      <c r="C95">
        <v>244.97</v>
      </c>
      <c r="D95">
        <v>244.77</v>
      </c>
    </row>
    <row r="96" spans="1:4" x14ac:dyDescent="0.3">
      <c r="A96" s="4">
        <v>45425</v>
      </c>
      <c r="B96">
        <v>252.3</v>
      </c>
      <c r="C96">
        <v>245.16</v>
      </c>
      <c r="D96">
        <v>243.7</v>
      </c>
    </row>
    <row r="97" spans="1:4" x14ac:dyDescent="0.3">
      <c r="A97" s="4">
        <v>45426</v>
      </c>
      <c r="B97">
        <v>249.89</v>
      </c>
      <c r="C97">
        <v>246.61</v>
      </c>
      <c r="D97">
        <v>246.27</v>
      </c>
    </row>
    <row r="98" spans="1:4" x14ac:dyDescent="0.3">
      <c r="A98" s="4">
        <v>45427</v>
      </c>
      <c r="B98">
        <v>249.59</v>
      </c>
      <c r="C98">
        <v>246.42</v>
      </c>
      <c r="D98">
        <v>246.39</v>
      </c>
    </row>
    <row r="99" spans="1:4" x14ac:dyDescent="0.3">
      <c r="A99" s="4">
        <v>45428</v>
      </c>
      <c r="B99">
        <v>247.99</v>
      </c>
      <c r="C99">
        <v>248.18</v>
      </c>
      <c r="D99">
        <v>246.47</v>
      </c>
    </row>
    <row r="100" spans="1:4" x14ac:dyDescent="0.3">
      <c r="A100" s="4">
        <v>45429</v>
      </c>
      <c r="B100">
        <v>249.99</v>
      </c>
      <c r="C100">
        <v>248.73</v>
      </c>
      <c r="D100">
        <v>248.52</v>
      </c>
    </row>
    <row r="101" spans="1:4" x14ac:dyDescent="0.3">
      <c r="A101" s="4">
        <v>45430</v>
      </c>
      <c r="B101">
        <v>250.99</v>
      </c>
      <c r="C101">
        <v>249.05</v>
      </c>
      <c r="D101">
        <v>249.1</v>
      </c>
    </row>
    <row r="102" spans="1:4" x14ac:dyDescent="0.3">
      <c r="A102" s="4">
        <v>45433</v>
      </c>
      <c r="B102">
        <v>247.48</v>
      </c>
      <c r="C102">
        <v>249.74</v>
      </c>
      <c r="D102">
        <v>249.54</v>
      </c>
    </row>
    <row r="103" spans="1:4" x14ac:dyDescent="0.3">
      <c r="A103" s="4">
        <v>45434</v>
      </c>
      <c r="B103">
        <v>250.99</v>
      </c>
      <c r="C103">
        <v>250.36</v>
      </c>
      <c r="D103">
        <v>250.06</v>
      </c>
    </row>
    <row r="104" spans="1:4" x14ac:dyDescent="0.3">
      <c r="A104" s="4">
        <v>45435</v>
      </c>
      <c r="B104">
        <v>251.99</v>
      </c>
      <c r="C104">
        <v>254.29</v>
      </c>
      <c r="D104">
        <v>252.57</v>
      </c>
    </row>
    <row r="105" spans="1:4" x14ac:dyDescent="0.3">
      <c r="A105" s="4">
        <v>45436</v>
      </c>
      <c r="B105">
        <v>254.67</v>
      </c>
      <c r="C105">
        <v>254.98</v>
      </c>
      <c r="D105">
        <v>254.8</v>
      </c>
    </row>
    <row r="106" spans="1:4" x14ac:dyDescent="0.3">
      <c r="A106" s="4">
        <v>45439</v>
      </c>
      <c r="B106">
        <v>254.18</v>
      </c>
      <c r="C106">
        <v>254.72</v>
      </c>
      <c r="D106">
        <v>255.56</v>
      </c>
    </row>
    <row r="107" spans="1:4" x14ac:dyDescent="0.3">
      <c r="A107" s="4">
        <v>45440</v>
      </c>
      <c r="B107">
        <v>255.57</v>
      </c>
      <c r="C107">
        <v>254.2</v>
      </c>
      <c r="D107">
        <v>254.77</v>
      </c>
    </row>
    <row r="108" spans="1:4" x14ac:dyDescent="0.3">
      <c r="A108" s="4">
        <v>45441</v>
      </c>
      <c r="B108">
        <v>253.88</v>
      </c>
      <c r="C108">
        <v>252.37</v>
      </c>
      <c r="D108">
        <v>252.82</v>
      </c>
    </row>
    <row r="109" spans="1:4" x14ac:dyDescent="0.3">
      <c r="A109" s="4">
        <v>45442</v>
      </c>
      <c r="B109">
        <v>253.85</v>
      </c>
      <c r="C109">
        <v>250.35</v>
      </c>
      <c r="D109">
        <v>250.58</v>
      </c>
    </row>
    <row r="110" spans="1:4" x14ac:dyDescent="0.3">
      <c r="A110" s="4">
        <v>45443</v>
      </c>
      <c r="B110">
        <v>251.67</v>
      </c>
      <c r="C110">
        <v>251.15</v>
      </c>
      <c r="D110">
        <v>251.03</v>
      </c>
    </row>
    <row r="111" spans="1:4" x14ac:dyDescent="0.3">
      <c r="A111" s="4">
        <v>45446</v>
      </c>
      <c r="B111">
        <v>258.7</v>
      </c>
      <c r="C111">
        <v>258.14</v>
      </c>
      <c r="D111">
        <v>257.87</v>
      </c>
    </row>
    <row r="112" spans="1:4" x14ac:dyDescent="0.3">
      <c r="A112" s="4">
        <v>45447</v>
      </c>
      <c r="B112">
        <v>259.87</v>
      </c>
      <c r="C112">
        <v>250.48</v>
      </c>
      <c r="D112">
        <v>250.16</v>
      </c>
    </row>
    <row r="113" spans="1:4" x14ac:dyDescent="0.3">
      <c r="A113" s="4">
        <v>45448</v>
      </c>
      <c r="B113">
        <v>253.99</v>
      </c>
      <c r="C113">
        <v>251.3</v>
      </c>
      <c r="D113">
        <v>247.08</v>
      </c>
    </row>
    <row r="114" spans="1:4" x14ac:dyDescent="0.3">
      <c r="A114" s="4">
        <v>45449</v>
      </c>
      <c r="B114">
        <v>252.99</v>
      </c>
      <c r="C114">
        <v>252.98</v>
      </c>
      <c r="D114">
        <v>252.8</v>
      </c>
    </row>
    <row r="115" spans="1:4" x14ac:dyDescent="0.3">
      <c r="A115" s="4">
        <v>45450</v>
      </c>
      <c r="B115">
        <v>253.88</v>
      </c>
      <c r="C115">
        <v>258.42</v>
      </c>
      <c r="D115">
        <v>256.16000000000003</v>
      </c>
    </row>
    <row r="116" spans="1:4" x14ac:dyDescent="0.3">
      <c r="A116" s="4">
        <v>45453</v>
      </c>
      <c r="B116">
        <v>259.45</v>
      </c>
      <c r="C116">
        <v>257.94</v>
      </c>
      <c r="D116">
        <v>258.8</v>
      </c>
    </row>
    <row r="117" spans="1:4" x14ac:dyDescent="0.3">
      <c r="A117" s="4">
        <v>45454</v>
      </c>
      <c r="B117">
        <v>258.35000000000002</v>
      </c>
      <c r="C117">
        <v>258.8</v>
      </c>
      <c r="D117">
        <v>258.77</v>
      </c>
    </row>
    <row r="118" spans="1:4" x14ac:dyDescent="0.3">
      <c r="A118" s="4">
        <v>45455</v>
      </c>
      <c r="B118">
        <v>261.99</v>
      </c>
      <c r="C118">
        <v>259.39</v>
      </c>
      <c r="D118">
        <v>259.44</v>
      </c>
    </row>
    <row r="119" spans="1:4" x14ac:dyDescent="0.3">
      <c r="A119" s="4">
        <v>45456</v>
      </c>
      <c r="B119">
        <v>260</v>
      </c>
      <c r="C119">
        <v>260.3</v>
      </c>
      <c r="D119">
        <v>260.02999999999997</v>
      </c>
    </row>
    <row r="120" spans="1:4" x14ac:dyDescent="0.3">
      <c r="A120" s="4">
        <v>45457</v>
      </c>
      <c r="B120">
        <v>260.64999999999998</v>
      </c>
      <c r="C120">
        <v>260.64999999999998</v>
      </c>
      <c r="D120">
        <v>260.37</v>
      </c>
    </row>
    <row r="121" spans="1:4" x14ac:dyDescent="0.3">
      <c r="A121" s="4">
        <v>45461</v>
      </c>
      <c r="B121">
        <v>260.68</v>
      </c>
      <c r="C121">
        <v>261.56</v>
      </c>
      <c r="D121">
        <v>261.51</v>
      </c>
    </row>
    <row r="122" spans="1:4" x14ac:dyDescent="0.3">
      <c r="A122" s="4">
        <v>45462</v>
      </c>
      <c r="B122">
        <v>262.5</v>
      </c>
      <c r="C122">
        <v>261.38</v>
      </c>
      <c r="D122">
        <v>261.56</v>
      </c>
    </row>
    <row r="123" spans="1:4" x14ac:dyDescent="0.3">
      <c r="A123" s="4">
        <v>45463</v>
      </c>
      <c r="B123">
        <v>261.95</v>
      </c>
      <c r="C123">
        <v>261.72000000000003</v>
      </c>
      <c r="D123">
        <v>261.33999999999997</v>
      </c>
    </row>
    <row r="124" spans="1:4" x14ac:dyDescent="0.3">
      <c r="A124" s="4">
        <v>45464</v>
      </c>
      <c r="B124">
        <v>263.99</v>
      </c>
      <c r="C124">
        <v>260.87</v>
      </c>
      <c r="D124">
        <v>261.36</v>
      </c>
    </row>
    <row r="125" spans="1:4" x14ac:dyDescent="0.3">
      <c r="A125" s="4">
        <v>45467</v>
      </c>
      <c r="B125">
        <v>260.49</v>
      </c>
      <c r="C125">
        <v>261.66000000000003</v>
      </c>
      <c r="D125">
        <v>260.88</v>
      </c>
    </row>
    <row r="126" spans="1:4" x14ac:dyDescent="0.3">
      <c r="A126" s="4">
        <v>45468</v>
      </c>
      <c r="B126">
        <v>262.35000000000002</v>
      </c>
      <c r="C126">
        <v>263.58999999999997</v>
      </c>
      <c r="D126">
        <v>262.85000000000002</v>
      </c>
    </row>
    <row r="127" spans="1:4" x14ac:dyDescent="0.3">
      <c r="A127" s="4">
        <v>45469</v>
      </c>
      <c r="B127">
        <v>264.77999999999997</v>
      </c>
      <c r="C127">
        <v>265.01</v>
      </c>
      <c r="D127">
        <v>264.64</v>
      </c>
    </row>
    <row r="128" spans="1:4" x14ac:dyDescent="0.3">
      <c r="A128" s="4">
        <v>45470</v>
      </c>
      <c r="B128">
        <v>264.76</v>
      </c>
      <c r="C128">
        <v>266.95</v>
      </c>
      <c r="D128">
        <v>265.98</v>
      </c>
    </row>
    <row r="129" spans="1:4" x14ac:dyDescent="0.3">
      <c r="A129" s="4">
        <v>45471</v>
      </c>
      <c r="B129">
        <v>267.88</v>
      </c>
      <c r="C129">
        <v>267.48</v>
      </c>
      <c r="D129">
        <v>267.97000000000003</v>
      </c>
    </row>
    <row r="130" spans="1:4" x14ac:dyDescent="0.3">
      <c r="A130" s="4">
        <v>45474</v>
      </c>
      <c r="B130">
        <v>267.99</v>
      </c>
      <c r="C130">
        <v>268.3</v>
      </c>
      <c r="D130">
        <v>268.26</v>
      </c>
    </row>
    <row r="131" spans="1:4" x14ac:dyDescent="0.3">
      <c r="A131" s="4">
        <v>45475</v>
      </c>
      <c r="B131">
        <v>271.99</v>
      </c>
      <c r="C131">
        <v>269.02999999999997</v>
      </c>
      <c r="D131">
        <v>268.87</v>
      </c>
    </row>
    <row r="132" spans="1:4" x14ac:dyDescent="0.3">
      <c r="A132" s="4">
        <v>45476</v>
      </c>
      <c r="B132">
        <v>269.38</v>
      </c>
      <c r="C132">
        <v>270.23</v>
      </c>
      <c r="D132">
        <v>270.12</v>
      </c>
    </row>
    <row r="133" spans="1:4" x14ac:dyDescent="0.3">
      <c r="A133" s="4">
        <v>45477</v>
      </c>
      <c r="B133">
        <v>271.49</v>
      </c>
      <c r="C133">
        <v>270.52999999999997</v>
      </c>
      <c r="D133">
        <v>270.86</v>
      </c>
    </row>
    <row r="134" spans="1:4" x14ac:dyDescent="0.3">
      <c r="A134" s="4">
        <v>45478</v>
      </c>
      <c r="B134">
        <v>271.99</v>
      </c>
      <c r="C134">
        <v>270.52999999999997</v>
      </c>
      <c r="D134">
        <v>270.14999999999998</v>
      </c>
    </row>
    <row r="135" spans="1:4" x14ac:dyDescent="0.3">
      <c r="A135" s="4">
        <v>45481</v>
      </c>
      <c r="B135">
        <v>270.12</v>
      </c>
      <c r="C135">
        <v>270.04000000000002</v>
      </c>
      <c r="D135">
        <v>270.06</v>
      </c>
    </row>
    <row r="136" spans="1:4" x14ac:dyDescent="0.3">
      <c r="A136" s="4">
        <v>45482</v>
      </c>
      <c r="B136">
        <v>270.19</v>
      </c>
      <c r="C136">
        <v>271.38</v>
      </c>
      <c r="D136">
        <v>270.94</v>
      </c>
    </row>
    <row r="137" spans="1:4" x14ac:dyDescent="0.3">
      <c r="A137" s="4">
        <v>45483</v>
      </c>
      <c r="B137">
        <v>272.27999999999997</v>
      </c>
      <c r="C137">
        <v>270.92</v>
      </c>
      <c r="D137">
        <v>270.2</v>
      </c>
    </row>
    <row r="138" spans="1:4" x14ac:dyDescent="0.3">
      <c r="A138" s="4">
        <v>45484</v>
      </c>
      <c r="B138">
        <v>274.99</v>
      </c>
      <c r="C138">
        <v>270.75</v>
      </c>
      <c r="D138">
        <v>270.52</v>
      </c>
    </row>
    <row r="139" spans="1:4" x14ac:dyDescent="0.3">
      <c r="A139" s="4">
        <v>45485</v>
      </c>
      <c r="B139">
        <v>271.58999999999997</v>
      </c>
      <c r="C139">
        <v>271.94</v>
      </c>
      <c r="D139">
        <v>272.04000000000002</v>
      </c>
    </row>
    <row r="140" spans="1:4" x14ac:dyDescent="0.3">
      <c r="A140" s="4">
        <v>45488</v>
      </c>
      <c r="B140">
        <v>271.5</v>
      </c>
      <c r="C140">
        <v>273.08999999999997</v>
      </c>
      <c r="D140">
        <v>273.17</v>
      </c>
    </row>
    <row r="141" spans="1:4" x14ac:dyDescent="0.3">
      <c r="A141" s="4">
        <v>45489</v>
      </c>
      <c r="B141">
        <v>273.19</v>
      </c>
      <c r="C141">
        <v>273.55</v>
      </c>
      <c r="D141">
        <v>273.68</v>
      </c>
    </row>
    <row r="142" spans="1:4" x14ac:dyDescent="0.3">
      <c r="A142" s="4">
        <v>45491</v>
      </c>
      <c r="B142">
        <v>274.99</v>
      </c>
      <c r="C142">
        <v>275.51</v>
      </c>
      <c r="D142">
        <v>273.95999999999998</v>
      </c>
    </row>
    <row r="143" spans="1:4" x14ac:dyDescent="0.3">
      <c r="A143" s="4">
        <v>45492</v>
      </c>
      <c r="B143">
        <v>276.48</v>
      </c>
      <c r="C143">
        <v>273.29000000000002</v>
      </c>
      <c r="D143">
        <v>273.99</v>
      </c>
    </row>
    <row r="144" spans="1:4" x14ac:dyDescent="0.3">
      <c r="A144" s="4">
        <v>45495</v>
      </c>
      <c r="B144">
        <v>273.3</v>
      </c>
      <c r="C144">
        <v>272.45</v>
      </c>
      <c r="D144">
        <v>272.75</v>
      </c>
    </row>
    <row r="145" spans="1:4" x14ac:dyDescent="0.3">
      <c r="A145" s="4">
        <v>45496</v>
      </c>
      <c r="B145">
        <v>272.75</v>
      </c>
      <c r="C145">
        <v>272.64</v>
      </c>
      <c r="D145">
        <v>271.5</v>
      </c>
    </row>
    <row r="146" spans="1:4" x14ac:dyDescent="0.3">
      <c r="A146" s="4">
        <v>45497</v>
      </c>
      <c r="B146">
        <v>272.77</v>
      </c>
      <c r="C146">
        <v>271.89</v>
      </c>
      <c r="D146">
        <v>271.75</v>
      </c>
    </row>
    <row r="147" spans="1:4" x14ac:dyDescent="0.3">
      <c r="A147" s="4">
        <v>45498</v>
      </c>
      <c r="B147">
        <v>270.77999999999997</v>
      </c>
      <c r="C147">
        <v>271.92</v>
      </c>
      <c r="D147">
        <v>271.12</v>
      </c>
    </row>
    <row r="148" spans="1:4" x14ac:dyDescent="0.3">
      <c r="A148" s="4">
        <v>45499</v>
      </c>
      <c r="B148">
        <v>272.3</v>
      </c>
      <c r="C148">
        <v>276.06</v>
      </c>
      <c r="D148">
        <v>274.81</v>
      </c>
    </row>
    <row r="149" spans="1:4" x14ac:dyDescent="0.3">
      <c r="A149" s="4">
        <v>45502</v>
      </c>
      <c r="B149">
        <v>276.89999999999998</v>
      </c>
      <c r="C149">
        <v>276.68</v>
      </c>
      <c r="D149">
        <v>277.12</v>
      </c>
    </row>
    <row r="150" spans="1:4" x14ac:dyDescent="0.3">
      <c r="A150" s="4">
        <v>45503</v>
      </c>
      <c r="B150">
        <v>268.39999999999998</v>
      </c>
      <c r="C150">
        <v>277.10000000000002</v>
      </c>
      <c r="D150">
        <v>277.14999999999998</v>
      </c>
    </row>
    <row r="151" spans="1:4" x14ac:dyDescent="0.3">
      <c r="A151" s="4">
        <v>45504</v>
      </c>
      <c r="B151">
        <v>277.2</v>
      </c>
      <c r="C151">
        <v>277.75</v>
      </c>
      <c r="D151">
        <v>277.52</v>
      </c>
    </row>
    <row r="152" spans="1:4" x14ac:dyDescent="0.3">
      <c r="A152" s="4">
        <v>45505</v>
      </c>
      <c r="B152">
        <v>273.01</v>
      </c>
      <c r="C152">
        <v>278.33</v>
      </c>
      <c r="D152">
        <v>278.45999999999998</v>
      </c>
    </row>
    <row r="153" spans="1:4" x14ac:dyDescent="0.3">
      <c r="A153" s="4">
        <v>45506</v>
      </c>
      <c r="B153">
        <v>276.67</v>
      </c>
      <c r="C153">
        <v>275.69</v>
      </c>
      <c r="D153">
        <v>276.31</v>
      </c>
    </row>
    <row r="154" spans="1:4" x14ac:dyDescent="0.3">
      <c r="A154" s="4">
        <v>45509</v>
      </c>
      <c r="B154">
        <v>272.99</v>
      </c>
      <c r="C154">
        <v>269.48</v>
      </c>
      <c r="D154">
        <v>269.42</v>
      </c>
    </row>
    <row r="155" spans="1:4" x14ac:dyDescent="0.3">
      <c r="A155" s="4">
        <v>45510</v>
      </c>
      <c r="B155">
        <v>271.88</v>
      </c>
      <c r="C155">
        <v>267.61</v>
      </c>
      <c r="D155">
        <v>269.31</v>
      </c>
    </row>
    <row r="156" spans="1:4" x14ac:dyDescent="0.3">
      <c r="A156" s="4">
        <v>45511</v>
      </c>
      <c r="B156">
        <v>269.5</v>
      </c>
      <c r="C156">
        <v>271.10000000000002</v>
      </c>
      <c r="D156">
        <v>270.57</v>
      </c>
    </row>
    <row r="157" spans="1:4" x14ac:dyDescent="0.3">
      <c r="A157" s="4">
        <v>45512</v>
      </c>
      <c r="B157">
        <v>270.75</v>
      </c>
      <c r="C157">
        <v>269.33</v>
      </c>
      <c r="D157">
        <v>269.62</v>
      </c>
    </row>
    <row r="158" spans="1:4" x14ac:dyDescent="0.3">
      <c r="A158" s="4">
        <v>45513</v>
      </c>
      <c r="B158">
        <v>271.5</v>
      </c>
      <c r="C158">
        <v>271.58999999999997</v>
      </c>
      <c r="D158">
        <v>271.63</v>
      </c>
    </row>
    <row r="159" spans="1:4" x14ac:dyDescent="0.3">
      <c r="A159" s="4">
        <v>45516</v>
      </c>
      <c r="B159">
        <v>271.77</v>
      </c>
      <c r="C159">
        <v>271.44</v>
      </c>
      <c r="D159">
        <v>271.74</v>
      </c>
    </row>
    <row r="160" spans="1:4" x14ac:dyDescent="0.3">
      <c r="A160" s="4">
        <v>45517</v>
      </c>
      <c r="B160">
        <v>271.87</v>
      </c>
      <c r="C160">
        <v>269.52</v>
      </c>
      <c r="D160">
        <v>270.27999999999997</v>
      </c>
    </row>
    <row r="161" spans="1:4" x14ac:dyDescent="0.3">
      <c r="A161" s="4">
        <v>45518</v>
      </c>
      <c r="B161">
        <v>269.95</v>
      </c>
      <c r="C161">
        <v>269.33999999999997</v>
      </c>
      <c r="D161">
        <v>269.52</v>
      </c>
    </row>
    <row r="162" spans="1:4" x14ac:dyDescent="0.3">
      <c r="A162" s="4">
        <v>45520</v>
      </c>
      <c r="B162">
        <v>271.77999999999997</v>
      </c>
      <c r="C162">
        <v>273.81</v>
      </c>
      <c r="D162">
        <v>272.54000000000002</v>
      </c>
    </row>
    <row r="163" spans="1:4" x14ac:dyDescent="0.3">
      <c r="A163" s="4">
        <v>45523</v>
      </c>
      <c r="B163">
        <v>274.39</v>
      </c>
      <c r="C163">
        <v>274.43</v>
      </c>
      <c r="D163">
        <v>274.44</v>
      </c>
    </row>
    <row r="164" spans="1:4" x14ac:dyDescent="0.3">
      <c r="A164" s="4">
        <v>45524</v>
      </c>
      <c r="B164">
        <v>274.95</v>
      </c>
      <c r="C164">
        <v>275.83</v>
      </c>
      <c r="D164">
        <v>275.82</v>
      </c>
    </row>
    <row r="165" spans="1:4" x14ac:dyDescent="0.3">
      <c r="A165" s="4">
        <v>45525</v>
      </c>
      <c r="B165">
        <v>275.95</v>
      </c>
      <c r="C165">
        <v>276.12</v>
      </c>
      <c r="D165">
        <v>275.81</v>
      </c>
    </row>
    <row r="166" spans="1:4" x14ac:dyDescent="0.3">
      <c r="A166" s="4">
        <v>45526</v>
      </c>
      <c r="B166">
        <v>276.99</v>
      </c>
      <c r="C166">
        <v>276.48</v>
      </c>
      <c r="D166">
        <v>276.56</v>
      </c>
    </row>
    <row r="167" spans="1:4" x14ac:dyDescent="0.3">
      <c r="A167" s="4">
        <v>45527</v>
      </c>
      <c r="B167">
        <v>275.77999999999997</v>
      </c>
      <c r="C167">
        <v>276.60000000000002</v>
      </c>
      <c r="D167">
        <v>276.63</v>
      </c>
    </row>
    <row r="168" spans="1:4" x14ac:dyDescent="0.3">
      <c r="A168" s="4">
        <v>45530</v>
      </c>
      <c r="B168">
        <v>278</v>
      </c>
      <c r="C168">
        <v>278.83999999999997</v>
      </c>
      <c r="D168">
        <v>278.41000000000003</v>
      </c>
    </row>
    <row r="169" spans="1:4" x14ac:dyDescent="0.3">
      <c r="A169" s="4">
        <v>45531</v>
      </c>
      <c r="B169">
        <v>279.14999999999998</v>
      </c>
      <c r="C169">
        <v>278.7</v>
      </c>
      <c r="D169">
        <v>278.88</v>
      </c>
    </row>
    <row r="170" spans="1:4" x14ac:dyDescent="0.3">
      <c r="A170" s="4">
        <v>45532</v>
      </c>
      <c r="B170">
        <v>278.39</v>
      </c>
      <c r="C170">
        <v>278.94</v>
      </c>
      <c r="D170">
        <v>279.37</v>
      </c>
    </row>
    <row r="171" spans="1:4" x14ac:dyDescent="0.3">
      <c r="A171" s="4">
        <v>45533</v>
      </c>
      <c r="B171">
        <v>280.60000000000002</v>
      </c>
      <c r="C171">
        <v>280.10000000000002</v>
      </c>
      <c r="D171">
        <v>279.69</v>
      </c>
    </row>
    <row r="172" spans="1:4" x14ac:dyDescent="0.3">
      <c r="A172" s="4">
        <v>45534</v>
      </c>
      <c r="B172">
        <v>281.37</v>
      </c>
      <c r="C172">
        <v>281.08</v>
      </c>
      <c r="D172">
        <v>281.01</v>
      </c>
    </row>
    <row r="173" spans="1:4" x14ac:dyDescent="0.3">
      <c r="A173" s="4">
        <v>45537</v>
      </c>
      <c r="B173">
        <v>280.01</v>
      </c>
      <c r="C173">
        <v>281.45</v>
      </c>
      <c r="D173">
        <v>281.54000000000002</v>
      </c>
    </row>
    <row r="174" spans="1:4" x14ac:dyDescent="0.3">
      <c r="A174" s="4">
        <v>45538</v>
      </c>
      <c r="B174">
        <v>281.73</v>
      </c>
      <c r="C174">
        <v>281.72000000000003</v>
      </c>
      <c r="D174">
        <v>281.60000000000002</v>
      </c>
    </row>
    <row r="175" spans="1:4" x14ac:dyDescent="0.3">
      <c r="A175" s="4">
        <v>45539</v>
      </c>
      <c r="B175">
        <v>281.39999999999998</v>
      </c>
      <c r="C175">
        <v>281.27999999999997</v>
      </c>
      <c r="D175">
        <v>280.58</v>
      </c>
    </row>
    <row r="176" spans="1:4" x14ac:dyDescent="0.3">
      <c r="A176" s="4">
        <v>45540</v>
      </c>
      <c r="B176">
        <v>282</v>
      </c>
      <c r="C176">
        <v>280.43</v>
      </c>
      <c r="D176">
        <v>280.75</v>
      </c>
    </row>
    <row r="177" spans="1:4" x14ac:dyDescent="0.3">
      <c r="A177" s="4">
        <v>45541</v>
      </c>
      <c r="B177">
        <v>280.27999999999997</v>
      </c>
      <c r="C177">
        <v>277.82</v>
      </c>
      <c r="D177">
        <v>278.2</v>
      </c>
    </row>
    <row r="178" spans="1:4" x14ac:dyDescent="0.3">
      <c r="A178" s="4">
        <v>45544</v>
      </c>
      <c r="B178">
        <v>277.88</v>
      </c>
      <c r="C178">
        <v>277.68</v>
      </c>
      <c r="D178">
        <v>277.31</v>
      </c>
    </row>
    <row r="179" spans="1:4" x14ac:dyDescent="0.3">
      <c r="A179" s="4">
        <v>45545</v>
      </c>
      <c r="B179">
        <v>278.35000000000002</v>
      </c>
      <c r="C179">
        <v>279.2</v>
      </c>
      <c r="D179">
        <v>278.81</v>
      </c>
    </row>
    <row r="180" spans="1:4" x14ac:dyDescent="0.3">
      <c r="A180" s="4">
        <v>45546</v>
      </c>
      <c r="B180">
        <v>279.58</v>
      </c>
      <c r="C180">
        <v>277.54000000000002</v>
      </c>
      <c r="D180">
        <v>278.26</v>
      </c>
    </row>
    <row r="181" spans="1:4" x14ac:dyDescent="0.3">
      <c r="A181" s="4">
        <v>45547</v>
      </c>
      <c r="B181">
        <v>278.48</v>
      </c>
      <c r="C181">
        <v>282.70999999999998</v>
      </c>
      <c r="D181">
        <v>280.49</v>
      </c>
    </row>
    <row r="182" spans="1:4" x14ac:dyDescent="0.3">
      <c r="A182" s="4">
        <v>45548</v>
      </c>
      <c r="B182">
        <v>283.64999999999998</v>
      </c>
      <c r="C182">
        <v>283.19</v>
      </c>
      <c r="D182">
        <v>283.02</v>
      </c>
    </row>
    <row r="183" spans="1:4" x14ac:dyDescent="0.3">
      <c r="A183" s="4">
        <v>45551</v>
      </c>
      <c r="B183">
        <v>283.5</v>
      </c>
      <c r="C183">
        <v>283.27</v>
      </c>
      <c r="D183">
        <v>283.49</v>
      </c>
    </row>
    <row r="184" spans="1:4" x14ac:dyDescent="0.3">
      <c r="A184" s="4">
        <v>45552</v>
      </c>
      <c r="B184">
        <v>283.47000000000003</v>
      </c>
      <c r="C184">
        <v>283.89</v>
      </c>
      <c r="D184">
        <v>283.66000000000003</v>
      </c>
    </row>
    <row r="185" spans="1:4" x14ac:dyDescent="0.3">
      <c r="A185" s="4">
        <v>45553</v>
      </c>
      <c r="B185">
        <v>284.27999999999997</v>
      </c>
      <c r="C185">
        <v>283.36</v>
      </c>
      <c r="D185">
        <v>283.45999999999998</v>
      </c>
    </row>
    <row r="186" spans="1:4" x14ac:dyDescent="0.3">
      <c r="A186" s="4">
        <v>45554</v>
      </c>
      <c r="B186">
        <v>283.38</v>
      </c>
      <c r="C186">
        <v>283.92</v>
      </c>
      <c r="D186">
        <v>284.69</v>
      </c>
    </row>
    <row r="187" spans="1:4" x14ac:dyDescent="0.3">
      <c r="A187" s="4">
        <v>45555</v>
      </c>
      <c r="B187">
        <v>284.35000000000002</v>
      </c>
      <c r="C187">
        <v>287.10000000000002</v>
      </c>
      <c r="D187">
        <v>285.95</v>
      </c>
    </row>
    <row r="188" spans="1:4" x14ac:dyDescent="0.3">
      <c r="A188" s="4">
        <v>45558</v>
      </c>
      <c r="B188">
        <v>288.06</v>
      </c>
      <c r="C188">
        <v>289.33999999999997</v>
      </c>
      <c r="D188">
        <v>289.26</v>
      </c>
    </row>
    <row r="189" spans="1:4" x14ac:dyDescent="0.3">
      <c r="A189" s="4">
        <v>45559</v>
      </c>
      <c r="B189">
        <v>289.77</v>
      </c>
      <c r="C189">
        <v>289.3</v>
      </c>
      <c r="D189">
        <v>289.38</v>
      </c>
    </row>
    <row r="190" spans="1:4" x14ac:dyDescent="0.3">
      <c r="A190" s="4">
        <v>45560</v>
      </c>
      <c r="B190">
        <v>289.38</v>
      </c>
      <c r="C190">
        <v>290.08999999999997</v>
      </c>
      <c r="D190">
        <v>289.47000000000003</v>
      </c>
    </row>
    <row r="191" spans="1:4" x14ac:dyDescent="0.3">
      <c r="A191" s="4">
        <v>45561</v>
      </c>
      <c r="B191">
        <v>290.39</v>
      </c>
      <c r="C191">
        <v>291.55</v>
      </c>
      <c r="D191">
        <v>290.64999999999998</v>
      </c>
    </row>
    <row r="192" spans="1:4" x14ac:dyDescent="0.3">
      <c r="A192" s="4">
        <v>45562</v>
      </c>
      <c r="B192">
        <v>291.95</v>
      </c>
      <c r="C192">
        <v>291.97000000000003</v>
      </c>
      <c r="D192">
        <v>292.18</v>
      </c>
    </row>
    <row r="193" spans="1:4" x14ac:dyDescent="0.3">
      <c r="A193" s="4">
        <v>45565</v>
      </c>
      <c r="B193">
        <v>283.2</v>
      </c>
      <c r="C193">
        <v>288.38</v>
      </c>
      <c r="D193">
        <v>289.12</v>
      </c>
    </row>
    <row r="194" spans="1:4" x14ac:dyDescent="0.3">
      <c r="A194" s="4">
        <v>45566</v>
      </c>
      <c r="B194">
        <v>288.77999999999997</v>
      </c>
      <c r="C194">
        <v>288.27</v>
      </c>
      <c r="D194">
        <v>288.24</v>
      </c>
    </row>
    <row r="195" spans="1:4" x14ac:dyDescent="0.3">
      <c r="A195" s="4">
        <v>45568</v>
      </c>
      <c r="B195">
        <v>286.48</v>
      </c>
      <c r="C195">
        <v>282.69</v>
      </c>
      <c r="D195">
        <v>283.83</v>
      </c>
    </row>
    <row r="196" spans="1:4" x14ac:dyDescent="0.3">
      <c r="A196" s="4">
        <v>45569</v>
      </c>
      <c r="B196">
        <v>283.19</v>
      </c>
      <c r="C196">
        <v>280.14999999999998</v>
      </c>
      <c r="D196">
        <v>281.12</v>
      </c>
    </row>
    <row r="197" spans="1:4" x14ac:dyDescent="0.3">
      <c r="A197" s="4">
        <v>45572</v>
      </c>
      <c r="B197">
        <v>281.45</v>
      </c>
      <c r="C197">
        <v>278.01</v>
      </c>
      <c r="D197">
        <v>278.19</v>
      </c>
    </row>
    <row r="198" spans="1:4" x14ac:dyDescent="0.3">
      <c r="A198" s="4">
        <v>45573</v>
      </c>
      <c r="B198">
        <v>278.99</v>
      </c>
      <c r="C198">
        <v>279.39999999999998</v>
      </c>
      <c r="D198">
        <v>278.45</v>
      </c>
    </row>
    <row r="199" spans="1:4" x14ac:dyDescent="0.3">
      <c r="A199" s="4">
        <v>45574</v>
      </c>
      <c r="B199">
        <v>281.99</v>
      </c>
      <c r="C199">
        <v>278.72000000000003</v>
      </c>
      <c r="D199">
        <v>280.26</v>
      </c>
    </row>
    <row r="200" spans="1:4" x14ac:dyDescent="0.3">
      <c r="A200" s="4">
        <v>45575</v>
      </c>
      <c r="B200">
        <v>280.99</v>
      </c>
      <c r="C200">
        <v>279.3</v>
      </c>
      <c r="D200">
        <v>279.81</v>
      </c>
    </row>
    <row r="201" spans="1:4" x14ac:dyDescent="0.3">
      <c r="A201" s="4">
        <v>45576</v>
      </c>
      <c r="B201">
        <v>282</v>
      </c>
      <c r="C201">
        <v>278.72000000000003</v>
      </c>
      <c r="D201">
        <v>278.75</v>
      </c>
    </row>
    <row r="202" spans="1:4" x14ac:dyDescent="0.3">
      <c r="A202" s="4">
        <v>45579</v>
      </c>
      <c r="B202">
        <v>280.99</v>
      </c>
      <c r="C202">
        <v>280.76</v>
      </c>
      <c r="D202">
        <v>280.39</v>
      </c>
    </row>
    <row r="203" spans="1:4" x14ac:dyDescent="0.3">
      <c r="A203" s="4">
        <v>45580</v>
      </c>
      <c r="B203">
        <v>282</v>
      </c>
      <c r="C203">
        <v>279.83</v>
      </c>
      <c r="D203">
        <v>280.02</v>
      </c>
    </row>
    <row r="204" spans="1:4" x14ac:dyDescent="0.3">
      <c r="A204" s="4">
        <v>45581</v>
      </c>
      <c r="B204">
        <v>281.99</v>
      </c>
      <c r="C204">
        <v>278.5</v>
      </c>
      <c r="D204">
        <v>279.08999999999997</v>
      </c>
    </row>
    <row r="205" spans="1:4" x14ac:dyDescent="0.3">
      <c r="A205" s="4">
        <v>45582</v>
      </c>
      <c r="B205">
        <v>279.24</v>
      </c>
      <c r="C205">
        <v>276.69</v>
      </c>
      <c r="D205">
        <v>276.95999999999998</v>
      </c>
    </row>
    <row r="206" spans="1:4" x14ac:dyDescent="0.3">
      <c r="A206" s="4">
        <v>45583</v>
      </c>
      <c r="B206">
        <v>278.99</v>
      </c>
      <c r="C206">
        <v>277.52999999999997</v>
      </c>
      <c r="D206">
        <v>276.57</v>
      </c>
    </row>
    <row r="207" spans="1:4" x14ac:dyDescent="0.3">
      <c r="A207" s="4">
        <v>45586</v>
      </c>
      <c r="B207">
        <v>279.99</v>
      </c>
      <c r="C207">
        <v>276.47000000000003</v>
      </c>
      <c r="D207">
        <v>276.64</v>
      </c>
    </row>
    <row r="208" spans="1:4" x14ac:dyDescent="0.3">
      <c r="A208" s="4">
        <v>45587</v>
      </c>
      <c r="B208">
        <v>276.27999999999997</v>
      </c>
      <c r="C208">
        <v>273.56</v>
      </c>
      <c r="D208">
        <v>274.83999999999997</v>
      </c>
    </row>
    <row r="209" spans="1:4" x14ac:dyDescent="0.3">
      <c r="A209" s="4">
        <v>45588</v>
      </c>
      <c r="B209">
        <v>274.05</v>
      </c>
      <c r="C209">
        <v>273.08999999999997</v>
      </c>
      <c r="D209">
        <v>273.74</v>
      </c>
    </row>
    <row r="210" spans="1:4" x14ac:dyDescent="0.3">
      <c r="A210" s="4">
        <v>45589</v>
      </c>
      <c r="B210">
        <v>273.77999999999997</v>
      </c>
      <c r="C210">
        <v>272.12</v>
      </c>
      <c r="D210">
        <v>272.45999999999998</v>
      </c>
    </row>
    <row r="211" spans="1:4" x14ac:dyDescent="0.3">
      <c r="A211" s="4">
        <v>45590</v>
      </c>
      <c r="B211">
        <v>271.8</v>
      </c>
      <c r="C211">
        <v>270.48</v>
      </c>
      <c r="D211">
        <v>270.10000000000002</v>
      </c>
    </row>
    <row r="212" spans="1:4" x14ac:dyDescent="0.3">
      <c r="A212" s="4">
        <v>45593</v>
      </c>
      <c r="B212">
        <v>272.99</v>
      </c>
      <c r="C212">
        <v>271.97000000000003</v>
      </c>
      <c r="D212">
        <v>272.08999999999997</v>
      </c>
    </row>
    <row r="213" spans="1:4" x14ac:dyDescent="0.3">
      <c r="A213" s="4">
        <v>45594</v>
      </c>
      <c r="B213">
        <v>272.7</v>
      </c>
      <c r="C213">
        <v>273.58999999999997</v>
      </c>
      <c r="D213">
        <v>271.61</v>
      </c>
    </row>
    <row r="214" spans="1:4" x14ac:dyDescent="0.3">
      <c r="A214" s="4">
        <v>45595</v>
      </c>
      <c r="B214">
        <v>273.98</v>
      </c>
      <c r="C214">
        <v>272.16000000000003</v>
      </c>
      <c r="D214">
        <v>272.75</v>
      </c>
    </row>
    <row r="215" spans="1:4" x14ac:dyDescent="0.3">
      <c r="A215" s="4">
        <v>45596</v>
      </c>
      <c r="B215">
        <v>273.99</v>
      </c>
      <c r="C215">
        <v>270.64</v>
      </c>
      <c r="D215">
        <v>270.89</v>
      </c>
    </row>
    <row r="216" spans="1:4" x14ac:dyDescent="0.3">
      <c r="A216" s="4">
        <v>45597</v>
      </c>
      <c r="B216">
        <v>271.99</v>
      </c>
      <c r="C216">
        <v>272.37</v>
      </c>
      <c r="D216">
        <v>272.08999999999997</v>
      </c>
    </row>
    <row r="217" spans="1:4" x14ac:dyDescent="0.3">
      <c r="A217" s="4">
        <v>45600</v>
      </c>
      <c r="B217">
        <v>273.99</v>
      </c>
      <c r="C217">
        <v>268.47000000000003</v>
      </c>
      <c r="D217">
        <v>267.92</v>
      </c>
    </row>
    <row r="218" spans="1:4" x14ac:dyDescent="0.3">
      <c r="A218" s="4">
        <v>45601</v>
      </c>
      <c r="B218">
        <v>268.68</v>
      </c>
      <c r="C218">
        <v>270.79000000000002</v>
      </c>
      <c r="D218">
        <v>268.72000000000003</v>
      </c>
    </row>
    <row r="219" spans="1:4" x14ac:dyDescent="0.3">
      <c r="A219" s="4">
        <v>45602</v>
      </c>
      <c r="B219">
        <v>272.18</v>
      </c>
      <c r="C219">
        <v>273.91000000000003</v>
      </c>
      <c r="D219">
        <v>273.08999999999997</v>
      </c>
    </row>
    <row r="220" spans="1:4" x14ac:dyDescent="0.3">
      <c r="A220" s="4">
        <v>45603</v>
      </c>
      <c r="B220">
        <v>274</v>
      </c>
      <c r="C220">
        <v>270.7</v>
      </c>
      <c r="D220">
        <v>271.20999999999998</v>
      </c>
    </row>
    <row r="221" spans="1:4" x14ac:dyDescent="0.3">
      <c r="A221" s="4">
        <v>45604</v>
      </c>
      <c r="B221">
        <v>271.18</v>
      </c>
      <c r="C221">
        <v>270.02999999999997</v>
      </c>
      <c r="D221">
        <v>270.12</v>
      </c>
    </row>
    <row r="222" spans="1:4" x14ac:dyDescent="0.3">
      <c r="A222" s="4">
        <v>45607</v>
      </c>
      <c r="B222">
        <v>272.98</v>
      </c>
      <c r="C222">
        <v>269.95999999999998</v>
      </c>
      <c r="D222">
        <v>270.43</v>
      </c>
    </row>
    <row r="223" spans="1:4" x14ac:dyDescent="0.3">
      <c r="A223" s="4">
        <v>45608</v>
      </c>
      <c r="B223">
        <v>272.98</v>
      </c>
      <c r="C223">
        <v>267.18</v>
      </c>
      <c r="D223">
        <v>268.51</v>
      </c>
    </row>
    <row r="224" spans="1:4" x14ac:dyDescent="0.3">
      <c r="A224" s="4">
        <v>45609</v>
      </c>
      <c r="B224">
        <v>268.98</v>
      </c>
      <c r="C224">
        <v>263.64</v>
      </c>
      <c r="D224">
        <v>264.79000000000002</v>
      </c>
    </row>
    <row r="225" spans="1:4" x14ac:dyDescent="0.3">
      <c r="A225" s="4">
        <v>45610</v>
      </c>
      <c r="B225">
        <v>265.64999999999998</v>
      </c>
      <c r="C225">
        <v>263.57</v>
      </c>
      <c r="D225">
        <v>263.69</v>
      </c>
    </row>
    <row r="226" spans="1:4" x14ac:dyDescent="0.3">
      <c r="A226" s="4">
        <v>45614</v>
      </c>
      <c r="B226">
        <v>264.99</v>
      </c>
      <c r="C226">
        <v>262.47000000000003</v>
      </c>
      <c r="D226">
        <v>262.42</v>
      </c>
    </row>
    <row r="227" spans="1:4" x14ac:dyDescent="0.3">
      <c r="A227" s="4">
        <v>45615</v>
      </c>
      <c r="B227">
        <v>264.99</v>
      </c>
      <c r="C227">
        <v>263.07</v>
      </c>
      <c r="D227">
        <v>264.7</v>
      </c>
    </row>
    <row r="228" spans="1:4" x14ac:dyDescent="0.3">
      <c r="A228" s="4">
        <v>45617</v>
      </c>
      <c r="B228">
        <v>264.95</v>
      </c>
      <c r="C228">
        <v>261.29000000000002</v>
      </c>
      <c r="D228">
        <v>261.37</v>
      </c>
    </row>
    <row r="229" spans="1:4" x14ac:dyDescent="0.3">
      <c r="A229" s="4">
        <v>45618</v>
      </c>
      <c r="B229">
        <v>262.99</v>
      </c>
      <c r="C229">
        <v>266.86</v>
      </c>
      <c r="D229">
        <v>264.57</v>
      </c>
    </row>
    <row r="230" spans="1:4" x14ac:dyDescent="0.3">
      <c r="A230" s="4">
        <v>45621</v>
      </c>
      <c r="B230">
        <v>270.99</v>
      </c>
      <c r="C230">
        <v>270.73</v>
      </c>
      <c r="D230">
        <v>270.89</v>
      </c>
    </row>
    <row r="231" spans="1:4" x14ac:dyDescent="0.3">
      <c r="A231" s="4">
        <v>45622</v>
      </c>
      <c r="B231">
        <v>273.99</v>
      </c>
      <c r="C231">
        <v>270.54000000000002</v>
      </c>
      <c r="D231">
        <v>270.52999999999997</v>
      </c>
    </row>
    <row r="232" spans="1:4" x14ac:dyDescent="0.3">
      <c r="A232" s="4">
        <v>45623</v>
      </c>
      <c r="B232">
        <v>272.99</v>
      </c>
      <c r="C232">
        <v>271.54000000000002</v>
      </c>
      <c r="D232">
        <v>271.38</v>
      </c>
    </row>
    <row r="233" spans="1:4" x14ac:dyDescent="0.3">
      <c r="A233" s="4">
        <v>45624</v>
      </c>
      <c r="B233">
        <v>273.99</v>
      </c>
      <c r="C233">
        <v>267.68</v>
      </c>
      <c r="D233">
        <v>268.89</v>
      </c>
    </row>
    <row r="234" spans="1:4" x14ac:dyDescent="0.3">
      <c r="A234" s="4">
        <v>45625</v>
      </c>
      <c r="B234">
        <v>269.99</v>
      </c>
      <c r="C234">
        <v>269.88</v>
      </c>
      <c r="D234">
        <v>269.36</v>
      </c>
    </row>
    <row r="235" spans="1:4" x14ac:dyDescent="0.3">
      <c r="A235" s="4">
        <v>45628</v>
      </c>
      <c r="B235">
        <v>271.99</v>
      </c>
      <c r="C235">
        <v>271.38</v>
      </c>
      <c r="D235">
        <v>270.17</v>
      </c>
    </row>
    <row r="236" spans="1:4" x14ac:dyDescent="0.3">
      <c r="A236" s="4">
        <v>45629</v>
      </c>
      <c r="B236">
        <v>271.98</v>
      </c>
      <c r="C236">
        <v>272.98</v>
      </c>
      <c r="D236">
        <v>272.55</v>
      </c>
    </row>
    <row r="237" spans="1:4" x14ac:dyDescent="0.3">
      <c r="A237" s="4">
        <v>45630</v>
      </c>
      <c r="B237">
        <v>273.94</v>
      </c>
      <c r="C237">
        <v>273.43</v>
      </c>
      <c r="D237">
        <v>273.44</v>
      </c>
    </row>
    <row r="238" spans="1:4" x14ac:dyDescent="0.3">
      <c r="A238" s="4">
        <v>45631</v>
      </c>
      <c r="B238">
        <v>273.45</v>
      </c>
      <c r="C238">
        <v>275.92</v>
      </c>
      <c r="D238">
        <v>275.05</v>
      </c>
    </row>
    <row r="239" spans="1:4" x14ac:dyDescent="0.3">
      <c r="A239" s="4">
        <v>45632</v>
      </c>
      <c r="B239">
        <v>277.99</v>
      </c>
      <c r="C239">
        <v>275.88</v>
      </c>
      <c r="D239">
        <v>275.92</v>
      </c>
    </row>
    <row r="240" spans="1:4" x14ac:dyDescent="0.3">
      <c r="A240" s="4">
        <v>45635</v>
      </c>
      <c r="B240">
        <v>276.99</v>
      </c>
      <c r="C240">
        <v>275.14</v>
      </c>
      <c r="D240">
        <v>275.27</v>
      </c>
    </row>
    <row r="241" spans="1:4" x14ac:dyDescent="0.3">
      <c r="A241" s="4">
        <v>45636</v>
      </c>
      <c r="B241">
        <v>276.77999999999997</v>
      </c>
      <c r="C241">
        <v>274.68</v>
      </c>
      <c r="D241">
        <v>274.87</v>
      </c>
    </row>
    <row r="242" spans="1:4" x14ac:dyDescent="0.3">
      <c r="A242" s="4">
        <v>45637</v>
      </c>
      <c r="B242">
        <v>275.99</v>
      </c>
      <c r="C242">
        <v>274.97000000000003</v>
      </c>
      <c r="D242">
        <v>275.13</v>
      </c>
    </row>
    <row r="243" spans="1:4" x14ac:dyDescent="0.3">
      <c r="A243" s="4">
        <v>45638</v>
      </c>
      <c r="B243">
        <v>275.99</v>
      </c>
      <c r="C243">
        <v>274.10000000000002</v>
      </c>
      <c r="D243">
        <v>274.52</v>
      </c>
    </row>
    <row r="244" spans="1:4" x14ac:dyDescent="0.3">
      <c r="A244" s="4">
        <v>45639</v>
      </c>
      <c r="B244">
        <v>274.88</v>
      </c>
      <c r="C244">
        <v>276.08</v>
      </c>
      <c r="D244">
        <v>273.33999999999997</v>
      </c>
    </row>
    <row r="245" spans="1:4" x14ac:dyDescent="0.3">
      <c r="A245" s="4">
        <v>45642</v>
      </c>
      <c r="B245">
        <v>276.89</v>
      </c>
      <c r="C245">
        <v>275.48</v>
      </c>
      <c r="D245">
        <v>275.47000000000003</v>
      </c>
    </row>
    <row r="246" spans="1:4" x14ac:dyDescent="0.3">
      <c r="A246" s="4">
        <v>45643</v>
      </c>
      <c r="B246">
        <v>275.89</v>
      </c>
      <c r="C246">
        <v>272.22000000000003</v>
      </c>
      <c r="D246">
        <v>272.92</v>
      </c>
    </row>
    <row r="247" spans="1:4" x14ac:dyDescent="0.3">
      <c r="A247" s="4">
        <v>45644</v>
      </c>
      <c r="B247">
        <v>271.61</v>
      </c>
      <c r="C247">
        <v>270.7</v>
      </c>
      <c r="D247">
        <v>271.02999999999997</v>
      </c>
    </row>
    <row r="248" spans="1:4" x14ac:dyDescent="0.3">
      <c r="A248" s="4">
        <v>45645</v>
      </c>
      <c r="B248">
        <v>269.99</v>
      </c>
      <c r="C248">
        <v>268.39</v>
      </c>
      <c r="D248">
        <v>267.98</v>
      </c>
    </row>
    <row r="249" spans="1:4" x14ac:dyDescent="0.3">
      <c r="A249" s="4">
        <v>45646</v>
      </c>
      <c r="B249">
        <v>267.11</v>
      </c>
      <c r="C249">
        <v>264.14999999999998</v>
      </c>
      <c r="D249">
        <v>265.86</v>
      </c>
    </row>
    <row r="250" spans="1:4" x14ac:dyDescent="0.3">
      <c r="A250" s="4">
        <v>45649</v>
      </c>
      <c r="B250">
        <v>266.99</v>
      </c>
      <c r="C250">
        <v>265.66000000000003</v>
      </c>
      <c r="D250">
        <v>265.64999999999998</v>
      </c>
    </row>
    <row r="251" spans="1:4" x14ac:dyDescent="0.3">
      <c r="A251" s="4">
        <v>45650</v>
      </c>
      <c r="B251">
        <v>264.62</v>
      </c>
      <c r="C251">
        <v>265.49</v>
      </c>
      <c r="D251">
        <v>265.94</v>
      </c>
    </row>
    <row r="252" spans="1:4" x14ac:dyDescent="0.3">
      <c r="A252" s="4">
        <v>45652</v>
      </c>
      <c r="B252">
        <v>257.55</v>
      </c>
      <c r="C252">
        <v>265.67</v>
      </c>
      <c r="D252">
        <v>265.74</v>
      </c>
    </row>
    <row r="253" spans="1:4" x14ac:dyDescent="0.3">
      <c r="A253" s="4" t="s">
        <v>19</v>
      </c>
      <c r="B253">
        <v>65187.119999999959</v>
      </c>
      <c r="C253">
        <v>64941.409999999996</v>
      </c>
      <c r="D253">
        <v>64922.749999999949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D322-3F17-42AD-8EB7-E66427B4C557}">
  <dimension ref="A3:E10"/>
  <sheetViews>
    <sheetView workbookViewId="0">
      <selection activeCell="D7" sqref="D7"/>
    </sheetView>
  </sheetViews>
  <sheetFormatPr defaultRowHeight="14.4" x14ac:dyDescent="0.3"/>
  <cols>
    <col min="1" max="1" width="12.5546875" bestFit="1" customWidth="1"/>
    <col min="2" max="2" width="12.6640625" bestFit="1" customWidth="1"/>
    <col min="3" max="3" width="12.109375" bestFit="1" customWidth="1"/>
    <col min="4" max="4" width="13.44140625" bestFit="1" customWidth="1"/>
    <col min="5" max="5" width="13.109375" bestFit="1" customWidth="1"/>
  </cols>
  <sheetData>
    <row r="3" spans="1:5" x14ac:dyDescent="0.3">
      <c r="A3" s="2" t="s">
        <v>18</v>
      </c>
      <c r="B3" t="s">
        <v>16</v>
      </c>
      <c r="C3" t="s">
        <v>17</v>
      </c>
      <c r="D3" t="s">
        <v>26</v>
      </c>
      <c r="E3" t="s">
        <v>25</v>
      </c>
    </row>
    <row r="4" spans="1:5" x14ac:dyDescent="0.3">
      <c r="A4" s="3" t="s">
        <v>28</v>
      </c>
      <c r="B4">
        <v>12634.669999999996</v>
      </c>
      <c r="C4">
        <v>12581.950000000004</v>
      </c>
      <c r="D4">
        <v>13021.87</v>
      </c>
      <c r="E4">
        <v>9701.75</v>
      </c>
    </row>
    <row r="5" spans="1:5" x14ac:dyDescent="0.3">
      <c r="A5" s="3" t="s">
        <v>29</v>
      </c>
      <c r="B5">
        <v>13635.669999999995</v>
      </c>
      <c r="C5">
        <v>13562.800000000003</v>
      </c>
      <c r="D5">
        <v>14043.550000000001</v>
      </c>
      <c r="E5">
        <v>10474.84</v>
      </c>
    </row>
    <row r="6" spans="1:5" x14ac:dyDescent="0.3">
      <c r="A6" s="3" t="s">
        <v>30</v>
      </c>
      <c r="B6">
        <v>12268.259999999998</v>
      </c>
      <c r="C6">
        <v>12211.84</v>
      </c>
      <c r="D6">
        <v>12619.86</v>
      </c>
      <c r="E6">
        <v>9410.0800000000036</v>
      </c>
    </row>
    <row r="7" spans="1:5" x14ac:dyDescent="0.3">
      <c r="A7" s="3" t="s">
        <v>31</v>
      </c>
      <c r="B7">
        <v>13314.96</v>
      </c>
      <c r="C7">
        <v>13280.930000000002</v>
      </c>
      <c r="D7">
        <v>13763.080000000002</v>
      </c>
      <c r="E7">
        <v>10259.800000000001</v>
      </c>
    </row>
    <row r="8" spans="1:5" x14ac:dyDescent="0.3">
      <c r="A8" s="3" t="s">
        <v>32</v>
      </c>
      <c r="B8">
        <v>12588.869999999997</v>
      </c>
      <c r="C8">
        <v>12568.799999999997</v>
      </c>
      <c r="D8">
        <v>12973.490000000002</v>
      </c>
      <c r="E8">
        <v>9660.0700000000015</v>
      </c>
    </row>
    <row r="9" spans="1:5" x14ac:dyDescent="0.3">
      <c r="A9" s="3" t="s">
        <v>59</v>
      </c>
      <c r="B9">
        <v>744.69</v>
      </c>
      <c r="C9">
        <v>735.09</v>
      </c>
      <c r="D9">
        <v>751.6</v>
      </c>
      <c r="E9">
        <v>567.27</v>
      </c>
    </row>
    <row r="10" spans="1:5" x14ac:dyDescent="0.3">
      <c r="A10" s="3" t="s">
        <v>19</v>
      </c>
      <c r="B10">
        <v>65187.119999999988</v>
      </c>
      <c r="C10">
        <v>64941.41</v>
      </c>
      <c r="D10">
        <v>67173.450000000012</v>
      </c>
      <c r="E10">
        <v>50073.810000000005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1DA7-D290-4060-B9E2-B469A0587158}">
  <dimension ref="A3:B253"/>
  <sheetViews>
    <sheetView workbookViewId="0">
      <selection activeCell="H24" sqref="H2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250" width="10.33203125" bestFit="1" customWidth="1"/>
    <col min="251" max="251" width="11" bestFit="1" customWidth="1"/>
  </cols>
  <sheetData>
    <row r="3" spans="1:2" x14ac:dyDescent="0.3">
      <c r="A3" s="2" t="s">
        <v>18</v>
      </c>
      <c r="B3" t="s">
        <v>27</v>
      </c>
    </row>
    <row r="4" spans="1:2" x14ac:dyDescent="0.3">
      <c r="A4" s="4">
        <v>45287</v>
      </c>
      <c r="B4">
        <v>4385669</v>
      </c>
    </row>
    <row r="5" spans="1:2" x14ac:dyDescent="0.3">
      <c r="A5" s="4">
        <v>45288</v>
      </c>
      <c r="B5">
        <v>2495578</v>
      </c>
    </row>
    <row r="6" spans="1:2" x14ac:dyDescent="0.3">
      <c r="A6" s="4">
        <v>45289</v>
      </c>
      <c r="B6">
        <v>4342820</v>
      </c>
    </row>
    <row r="7" spans="1:2" x14ac:dyDescent="0.3">
      <c r="A7" s="4">
        <v>45292</v>
      </c>
      <c r="B7">
        <v>3301679</v>
      </c>
    </row>
    <row r="8" spans="1:2" x14ac:dyDescent="0.3">
      <c r="A8" s="4">
        <v>45293</v>
      </c>
      <c r="B8">
        <v>2724450</v>
      </c>
    </row>
    <row r="9" spans="1:2" x14ac:dyDescent="0.3">
      <c r="A9" s="4">
        <v>45294</v>
      </c>
      <c r="B9">
        <v>2253252</v>
      </c>
    </row>
    <row r="10" spans="1:2" x14ac:dyDescent="0.3">
      <c r="A10" s="4">
        <v>45295</v>
      </c>
      <c r="B10">
        <v>2592068</v>
      </c>
    </row>
    <row r="11" spans="1:2" x14ac:dyDescent="0.3">
      <c r="A11" s="4">
        <v>45296</v>
      </c>
      <c r="B11">
        <v>3017800</v>
      </c>
    </row>
    <row r="12" spans="1:2" x14ac:dyDescent="0.3">
      <c r="A12" s="4">
        <v>45299</v>
      </c>
      <c r="B12">
        <v>3109332</v>
      </c>
    </row>
    <row r="13" spans="1:2" x14ac:dyDescent="0.3">
      <c r="A13" s="4">
        <v>45300</v>
      </c>
      <c r="B13">
        <v>2263399</v>
      </c>
    </row>
    <row r="14" spans="1:2" x14ac:dyDescent="0.3">
      <c r="A14" s="4">
        <v>45301</v>
      </c>
      <c r="B14">
        <v>2557090</v>
      </c>
    </row>
    <row r="15" spans="1:2" x14ac:dyDescent="0.3">
      <c r="A15" s="4">
        <v>45302</v>
      </c>
      <c r="B15">
        <v>2228747</v>
      </c>
    </row>
    <row r="16" spans="1:2" x14ac:dyDescent="0.3">
      <c r="A16" s="4">
        <v>45303</v>
      </c>
      <c r="B16">
        <v>3829943</v>
      </c>
    </row>
    <row r="17" spans="1:2" x14ac:dyDescent="0.3">
      <c r="A17" s="4">
        <v>45306</v>
      </c>
      <c r="B17">
        <v>3098957</v>
      </c>
    </row>
    <row r="18" spans="1:2" x14ac:dyDescent="0.3">
      <c r="A18" s="4">
        <v>45307</v>
      </c>
      <c r="B18">
        <v>3055350</v>
      </c>
    </row>
    <row r="19" spans="1:2" x14ac:dyDescent="0.3">
      <c r="A19" s="4">
        <v>45308</v>
      </c>
      <c r="B19">
        <v>6128145</v>
      </c>
    </row>
    <row r="20" spans="1:2" x14ac:dyDescent="0.3">
      <c r="A20" s="4">
        <v>45309</v>
      </c>
      <c r="B20">
        <v>6170369</v>
      </c>
    </row>
    <row r="21" spans="1:2" x14ac:dyDescent="0.3">
      <c r="A21" s="4">
        <v>45310</v>
      </c>
      <c r="B21">
        <v>2714133</v>
      </c>
    </row>
    <row r="22" spans="1:2" x14ac:dyDescent="0.3">
      <c r="A22" s="4">
        <v>45311</v>
      </c>
      <c r="B22">
        <v>1562643</v>
      </c>
    </row>
    <row r="23" spans="1:2" x14ac:dyDescent="0.3">
      <c r="A23" s="4">
        <v>45314</v>
      </c>
      <c r="B23">
        <v>5382816</v>
      </c>
    </row>
    <row r="24" spans="1:2" x14ac:dyDescent="0.3">
      <c r="A24" s="4">
        <v>45315</v>
      </c>
      <c r="B24">
        <v>2914009</v>
      </c>
    </row>
    <row r="25" spans="1:2" x14ac:dyDescent="0.3">
      <c r="A25" s="4">
        <v>45316</v>
      </c>
      <c r="B25">
        <v>2328302</v>
      </c>
    </row>
    <row r="26" spans="1:2" x14ac:dyDescent="0.3">
      <c r="A26" s="4">
        <v>45320</v>
      </c>
      <c r="B26">
        <v>2671344</v>
      </c>
    </row>
    <row r="27" spans="1:2" x14ac:dyDescent="0.3">
      <c r="A27" s="4">
        <v>45321</v>
      </c>
      <c r="B27">
        <v>3429480</v>
      </c>
    </row>
    <row r="28" spans="1:2" x14ac:dyDescent="0.3">
      <c r="A28" s="4">
        <v>45322</v>
      </c>
      <c r="B28">
        <v>1870884</v>
      </c>
    </row>
    <row r="29" spans="1:2" x14ac:dyDescent="0.3">
      <c r="A29" s="4">
        <v>45323</v>
      </c>
      <c r="B29">
        <v>3203160</v>
      </c>
    </row>
    <row r="30" spans="1:2" x14ac:dyDescent="0.3">
      <c r="A30" s="4">
        <v>45324</v>
      </c>
      <c r="B30">
        <v>4954136</v>
      </c>
    </row>
    <row r="31" spans="1:2" x14ac:dyDescent="0.3">
      <c r="A31" s="4">
        <v>45327</v>
      </c>
      <c r="B31">
        <v>2862183</v>
      </c>
    </row>
    <row r="32" spans="1:2" x14ac:dyDescent="0.3">
      <c r="A32" s="4">
        <v>45328</v>
      </c>
      <c r="B32">
        <v>1690100</v>
      </c>
    </row>
    <row r="33" spans="1:2" x14ac:dyDescent="0.3">
      <c r="A33" s="4">
        <v>45329</v>
      </c>
      <c r="B33">
        <v>2235426</v>
      </c>
    </row>
    <row r="34" spans="1:2" x14ac:dyDescent="0.3">
      <c r="A34" s="4">
        <v>45330</v>
      </c>
      <c r="B34">
        <v>3757539</v>
      </c>
    </row>
    <row r="35" spans="1:2" x14ac:dyDescent="0.3">
      <c r="A35" s="4">
        <v>45331</v>
      </c>
      <c r="B35">
        <v>1752604</v>
      </c>
    </row>
    <row r="36" spans="1:2" x14ac:dyDescent="0.3">
      <c r="A36" s="4">
        <v>45334</v>
      </c>
      <c r="B36">
        <v>3449448</v>
      </c>
    </row>
    <row r="37" spans="1:2" x14ac:dyDescent="0.3">
      <c r="A37" s="4">
        <v>45335</v>
      </c>
      <c r="B37">
        <v>1615065</v>
      </c>
    </row>
    <row r="38" spans="1:2" x14ac:dyDescent="0.3">
      <c r="A38" s="4">
        <v>45336</v>
      </c>
      <c r="B38">
        <v>3343750</v>
      </c>
    </row>
    <row r="39" spans="1:2" x14ac:dyDescent="0.3">
      <c r="A39" s="4">
        <v>45337</v>
      </c>
      <c r="B39">
        <v>1820990</v>
      </c>
    </row>
    <row r="40" spans="1:2" x14ac:dyDescent="0.3">
      <c r="A40" s="4">
        <v>45338</v>
      </c>
      <c r="B40">
        <v>4134646</v>
      </c>
    </row>
    <row r="41" spans="1:2" x14ac:dyDescent="0.3">
      <c r="A41" s="4">
        <v>45341</v>
      </c>
      <c r="B41">
        <v>2511055</v>
      </c>
    </row>
    <row r="42" spans="1:2" x14ac:dyDescent="0.3">
      <c r="A42" s="4">
        <v>45342</v>
      </c>
      <c r="B42">
        <v>2109871</v>
      </c>
    </row>
    <row r="43" spans="1:2" x14ac:dyDescent="0.3">
      <c r="A43" s="4">
        <v>45343</v>
      </c>
      <c r="B43">
        <v>3326839</v>
      </c>
    </row>
    <row r="44" spans="1:2" x14ac:dyDescent="0.3">
      <c r="A44" s="4">
        <v>45344</v>
      </c>
      <c r="B44">
        <v>2973123</v>
      </c>
    </row>
    <row r="45" spans="1:2" x14ac:dyDescent="0.3">
      <c r="A45" s="4">
        <v>45345</v>
      </c>
      <c r="B45">
        <v>2414813</v>
      </c>
    </row>
    <row r="46" spans="1:2" x14ac:dyDescent="0.3">
      <c r="A46" s="4">
        <v>45348</v>
      </c>
      <c r="B46">
        <v>1931771</v>
      </c>
    </row>
    <row r="47" spans="1:2" x14ac:dyDescent="0.3">
      <c r="A47" s="4">
        <v>45349</v>
      </c>
      <c r="B47">
        <v>2412089</v>
      </c>
    </row>
    <row r="48" spans="1:2" x14ac:dyDescent="0.3">
      <c r="A48" s="4">
        <v>45350</v>
      </c>
      <c r="B48">
        <v>2553115</v>
      </c>
    </row>
    <row r="49" spans="1:2" x14ac:dyDescent="0.3">
      <c r="A49" s="4">
        <v>45351</v>
      </c>
      <c r="B49">
        <v>3210232</v>
      </c>
    </row>
    <row r="50" spans="1:2" x14ac:dyDescent="0.3">
      <c r="A50" s="4">
        <v>45352</v>
      </c>
      <c r="B50">
        <v>2174184</v>
      </c>
    </row>
    <row r="51" spans="1:2" x14ac:dyDescent="0.3">
      <c r="A51" s="4">
        <v>45353</v>
      </c>
      <c r="B51">
        <v>353231</v>
      </c>
    </row>
    <row r="52" spans="1:2" x14ac:dyDescent="0.3">
      <c r="A52" s="4">
        <v>45355</v>
      </c>
      <c r="B52">
        <v>3278496</v>
      </c>
    </row>
    <row r="53" spans="1:2" x14ac:dyDescent="0.3">
      <c r="A53" s="4">
        <v>45356</v>
      </c>
      <c r="B53">
        <v>1909620</v>
      </c>
    </row>
    <row r="54" spans="1:2" x14ac:dyDescent="0.3">
      <c r="A54" s="4">
        <v>45357</v>
      </c>
      <c r="B54">
        <v>2452874</v>
      </c>
    </row>
    <row r="55" spans="1:2" x14ac:dyDescent="0.3">
      <c r="A55" s="4">
        <v>45358</v>
      </c>
      <c r="B55">
        <v>2481075</v>
      </c>
    </row>
    <row r="56" spans="1:2" x14ac:dyDescent="0.3">
      <c r="A56" s="4">
        <v>45362</v>
      </c>
      <c r="B56">
        <v>2665347</v>
      </c>
    </row>
    <row r="57" spans="1:2" x14ac:dyDescent="0.3">
      <c r="A57" s="4">
        <v>45363</v>
      </c>
      <c r="B57">
        <v>3423643</v>
      </c>
    </row>
    <row r="58" spans="1:2" x14ac:dyDescent="0.3">
      <c r="A58" s="4">
        <v>45364</v>
      </c>
      <c r="B58">
        <v>6405176</v>
      </c>
    </row>
    <row r="59" spans="1:2" x14ac:dyDescent="0.3">
      <c r="A59" s="4">
        <v>45365</v>
      </c>
      <c r="B59">
        <v>5265364</v>
      </c>
    </row>
    <row r="60" spans="1:2" x14ac:dyDescent="0.3">
      <c r="A60" s="4">
        <v>45366</v>
      </c>
      <c r="B60">
        <v>4300512</v>
      </c>
    </row>
    <row r="61" spans="1:2" x14ac:dyDescent="0.3">
      <c r="A61" s="4">
        <v>45369</v>
      </c>
      <c r="B61">
        <v>2498791</v>
      </c>
    </row>
    <row r="62" spans="1:2" x14ac:dyDescent="0.3">
      <c r="A62" s="4">
        <v>45370</v>
      </c>
      <c r="B62">
        <v>5084257</v>
      </c>
    </row>
    <row r="63" spans="1:2" x14ac:dyDescent="0.3">
      <c r="A63" s="4">
        <v>45371</v>
      </c>
      <c r="B63">
        <v>3185502</v>
      </c>
    </row>
    <row r="64" spans="1:2" x14ac:dyDescent="0.3">
      <c r="A64" s="4">
        <v>45372</v>
      </c>
      <c r="B64">
        <v>2700220</v>
      </c>
    </row>
    <row r="65" spans="1:2" x14ac:dyDescent="0.3">
      <c r="A65" s="4">
        <v>45373</v>
      </c>
      <c r="B65">
        <v>2791975</v>
      </c>
    </row>
    <row r="66" spans="1:2" x14ac:dyDescent="0.3">
      <c r="A66" s="4">
        <v>45377</v>
      </c>
      <c r="B66">
        <v>2081929</v>
      </c>
    </row>
    <row r="67" spans="1:2" x14ac:dyDescent="0.3">
      <c r="A67" s="4">
        <v>45378</v>
      </c>
      <c r="B67">
        <v>2872065</v>
      </c>
    </row>
    <row r="68" spans="1:2" x14ac:dyDescent="0.3">
      <c r="A68" s="4">
        <v>45379</v>
      </c>
      <c r="B68">
        <v>6478348</v>
      </c>
    </row>
    <row r="69" spans="1:2" x14ac:dyDescent="0.3">
      <c r="A69" s="4">
        <v>45383</v>
      </c>
      <c r="B69">
        <v>3790598</v>
      </c>
    </row>
    <row r="70" spans="1:2" x14ac:dyDescent="0.3">
      <c r="A70" s="4">
        <v>45384</v>
      </c>
      <c r="B70">
        <v>3149309</v>
      </c>
    </row>
    <row r="71" spans="1:2" x14ac:dyDescent="0.3">
      <c r="A71" s="4">
        <v>45385</v>
      </c>
      <c r="B71">
        <v>3198165</v>
      </c>
    </row>
    <row r="72" spans="1:2" x14ac:dyDescent="0.3">
      <c r="A72" s="4">
        <v>45386</v>
      </c>
      <c r="B72">
        <v>4608393</v>
      </c>
    </row>
    <row r="73" spans="1:2" x14ac:dyDescent="0.3">
      <c r="A73" s="4">
        <v>45387</v>
      </c>
      <c r="B73">
        <v>3465548</v>
      </c>
    </row>
    <row r="74" spans="1:2" x14ac:dyDescent="0.3">
      <c r="A74" s="4">
        <v>45390</v>
      </c>
      <c r="B74">
        <v>3969874</v>
      </c>
    </row>
    <row r="75" spans="1:2" x14ac:dyDescent="0.3">
      <c r="A75" s="4">
        <v>45391</v>
      </c>
      <c r="B75">
        <v>2377677</v>
      </c>
    </row>
    <row r="76" spans="1:2" x14ac:dyDescent="0.3">
      <c r="A76" s="4">
        <v>45392</v>
      </c>
      <c r="B76">
        <v>1965414</v>
      </c>
    </row>
    <row r="77" spans="1:2" x14ac:dyDescent="0.3">
      <c r="A77" s="4">
        <v>45394</v>
      </c>
      <c r="B77">
        <v>4396942</v>
      </c>
    </row>
    <row r="78" spans="1:2" x14ac:dyDescent="0.3">
      <c r="A78" s="4">
        <v>45397</v>
      </c>
      <c r="B78">
        <v>6430760</v>
      </c>
    </row>
    <row r="79" spans="1:2" x14ac:dyDescent="0.3">
      <c r="A79" s="4">
        <v>45398</v>
      </c>
      <c r="B79">
        <v>3797719</v>
      </c>
    </row>
    <row r="80" spans="1:2" x14ac:dyDescent="0.3">
      <c r="A80" s="4">
        <v>45400</v>
      </c>
      <c r="B80">
        <v>5926321</v>
      </c>
    </row>
    <row r="81" spans="1:2" x14ac:dyDescent="0.3">
      <c r="A81" s="4">
        <v>45401</v>
      </c>
      <c r="B81">
        <v>5776197</v>
      </c>
    </row>
    <row r="82" spans="1:2" x14ac:dyDescent="0.3">
      <c r="A82" s="4">
        <v>45404</v>
      </c>
      <c r="B82">
        <v>2726803</v>
      </c>
    </row>
    <row r="83" spans="1:2" x14ac:dyDescent="0.3">
      <c r="A83" s="4">
        <v>45405</v>
      </c>
      <c r="B83">
        <v>3366922</v>
      </c>
    </row>
    <row r="84" spans="1:2" x14ac:dyDescent="0.3">
      <c r="A84" s="4">
        <v>45406</v>
      </c>
      <c r="B84">
        <v>2884108</v>
      </c>
    </row>
    <row r="85" spans="1:2" x14ac:dyDescent="0.3">
      <c r="A85" s="4">
        <v>45407</v>
      </c>
      <c r="B85">
        <v>2917065</v>
      </c>
    </row>
    <row r="86" spans="1:2" x14ac:dyDescent="0.3">
      <c r="A86" s="4">
        <v>45408</v>
      </c>
      <c r="B86">
        <v>2966668</v>
      </c>
    </row>
    <row r="87" spans="1:2" x14ac:dyDescent="0.3">
      <c r="A87" s="4">
        <v>45411</v>
      </c>
      <c r="B87">
        <v>2488639</v>
      </c>
    </row>
    <row r="88" spans="1:2" x14ac:dyDescent="0.3">
      <c r="A88" s="4">
        <v>45412</v>
      </c>
      <c r="B88">
        <v>4222247</v>
      </c>
    </row>
    <row r="89" spans="1:2" x14ac:dyDescent="0.3">
      <c r="A89" s="4">
        <v>45414</v>
      </c>
      <c r="B89">
        <v>2207630</v>
      </c>
    </row>
    <row r="90" spans="1:2" x14ac:dyDescent="0.3">
      <c r="A90" s="4">
        <v>45415</v>
      </c>
      <c r="B90">
        <v>5320196</v>
      </c>
    </row>
    <row r="91" spans="1:2" x14ac:dyDescent="0.3">
      <c r="A91" s="4">
        <v>45418</v>
      </c>
      <c r="B91">
        <v>3073791</v>
      </c>
    </row>
    <row r="92" spans="1:2" x14ac:dyDescent="0.3">
      <c r="A92" s="4">
        <v>45419</v>
      </c>
      <c r="B92">
        <v>4133952</v>
      </c>
    </row>
    <row r="93" spans="1:2" x14ac:dyDescent="0.3">
      <c r="A93" s="4">
        <v>45420</v>
      </c>
      <c r="B93">
        <v>3689202</v>
      </c>
    </row>
    <row r="94" spans="1:2" x14ac:dyDescent="0.3">
      <c r="A94" s="4">
        <v>45421</v>
      </c>
      <c r="B94">
        <v>7256780</v>
      </c>
    </row>
    <row r="95" spans="1:2" x14ac:dyDescent="0.3">
      <c r="A95" s="4">
        <v>45422</v>
      </c>
      <c r="B95">
        <v>4616640</v>
      </c>
    </row>
    <row r="96" spans="1:2" x14ac:dyDescent="0.3">
      <c r="A96" s="4">
        <v>45425</v>
      </c>
      <c r="B96">
        <v>5278644</v>
      </c>
    </row>
    <row r="97" spans="1:2" x14ac:dyDescent="0.3">
      <c r="A97" s="4">
        <v>45426</v>
      </c>
      <c r="B97">
        <v>2697896</v>
      </c>
    </row>
    <row r="98" spans="1:2" x14ac:dyDescent="0.3">
      <c r="A98" s="4">
        <v>45427</v>
      </c>
      <c r="B98">
        <v>3575694</v>
      </c>
    </row>
    <row r="99" spans="1:2" x14ac:dyDescent="0.3">
      <c r="A99" s="4">
        <v>45428</v>
      </c>
      <c r="B99">
        <v>5522327</v>
      </c>
    </row>
    <row r="100" spans="1:2" x14ac:dyDescent="0.3">
      <c r="A100" s="4">
        <v>45429</v>
      </c>
      <c r="B100">
        <v>2252484</v>
      </c>
    </row>
    <row r="101" spans="1:2" x14ac:dyDescent="0.3">
      <c r="A101" s="4">
        <v>45430</v>
      </c>
      <c r="B101">
        <v>473819</v>
      </c>
    </row>
    <row r="102" spans="1:2" x14ac:dyDescent="0.3">
      <c r="A102" s="4">
        <v>45433</v>
      </c>
      <c r="B102">
        <v>2440079</v>
      </c>
    </row>
    <row r="103" spans="1:2" x14ac:dyDescent="0.3">
      <c r="A103" s="4">
        <v>45434</v>
      </c>
      <c r="B103">
        <v>2004555</v>
      </c>
    </row>
    <row r="104" spans="1:2" x14ac:dyDescent="0.3">
      <c r="A104" s="4">
        <v>45435</v>
      </c>
      <c r="B104">
        <v>4372965</v>
      </c>
    </row>
    <row r="105" spans="1:2" x14ac:dyDescent="0.3">
      <c r="A105" s="4">
        <v>45436</v>
      </c>
      <c r="B105">
        <v>3997986</v>
      </c>
    </row>
    <row r="106" spans="1:2" x14ac:dyDescent="0.3">
      <c r="A106" s="4">
        <v>45439</v>
      </c>
      <c r="B106">
        <v>4692320</v>
      </c>
    </row>
    <row r="107" spans="1:2" x14ac:dyDescent="0.3">
      <c r="A107" s="4">
        <v>45440</v>
      </c>
      <c r="B107">
        <v>3948285</v>
      </c>
    </row>
    <row r="108" spans="1:2" x14ac:dyDescent="0.3">
      <c r="A108" s="4">
        <v>45441</v>
      </c>
      <c r="B108">
        <v>9056708</v>
      </c>
    </row>
    <row r="109" spans="1:2" x14ac:dyDescent="0.3">
      <c r="A109" s="4">
        <v>45442</v>
      </c>
      <c r="B109">
        <v>11938743</v>
      </c>
    </row>
    <row r="110" spans="1:2" x14ac:dyDescent="0.3">
      <c r="A110" s="4">
        <v>45443</v>
      </c>
      <c r="B110">
        <v>9390922</v>
      </c>
    </row>
    <row r="111" spans="1:2" x14ac:dyDescent="0.3">
      <c r="A111" s="4">
        <v>45446</v>
      </c>
      <c r="B111">
        <v>12024096</v>
      </c>
    </row>
    <row r="112" spans="1:2" x14ac:dyDescent="0.3">
      <c r="A112" s="4">
        <v>45447</v>
      </c>
      <c r="B112">
        <v>32496763</v>
      </c>
    </row>
    <row r="113" spans="1:2" x14ac:dyDescent="0.3">
      <c r="A113" s="4">
        <v>45448</v>
      </c>
      <c r="B113">
        <v>12906944</v>
      </c>
    </row>
    <row r="114" spans="1:2" x14ac:dyDescent="0.3">
      <c r="A114" s="4">
        <v>45449</v>
      </c>
      <c r="B114">
        <v>10376673</v>
      </c>
    </row>
    <row r="115" spans="1:2" x14ac:dyDescent="0.3">
      <c r="A115" s="4">
        <v>45450</v>
      </c>
      <c r="B115">
        <v>10360501</v>
      </c>
    </row>
    <row r="116" spans="1:2" x14ac:dyDescent="0.3">
      <c r="A116" s="4">
        <v>45453</v>
      </c>
      <c r="B116">
        <v>6736253</v>
      </c>
    </row>
    <row r="117" spans="1:2" x14ac:dyDescent="0.3">
      <c r="A117" s="4">
        <v>45454</v>
      </c>
      <c r="B117">
        <v>5202122</v>
      </c>
    </row>
    <row r="118" spans="1:2" x14ac:dyDescent="0.3">
      <c r="A118" s="4">
        <v>45455</v>
      </c>
      <c r="B118">
        <v>4455590</v>
      </c>
    </row>
    <row r="119" spans="1:2" x14ac:dyDescent="0.3">
      <c r="A119" s="4">
        <v>45456</v>
      </c>
      <c r="B119">
        <v>3390549</v>
      </c>
    </row>
    <row r="120" spans="1:2" x14ac:dyDescent="0.3">
      <c r="A120" s="4">
        <v>45457</v>
      </c>
      <c r="B120">
        <v>3245931</v>
      </c>
    </row>
    <row r="121" spans="1:2" x14ac:dyDescent="0.3">
      <c r="A121" s="4">
        <v>45461</v>
      </c>
      <c r="B121">
        <v>3818320</v>
      </c>
    </row>
    <row r="122" spans="1:2" x14ac:dyDescent="0.3">
      <c r="A122" s="4">
        <v>45462</v>
      </c>
      <c r="B122">
        <v>3672586</v>
      </c>
    </row>
    <row r="123" spans="1:2" x14ac:dyDescent="0.3">
      <c r="A123" s="4">
        <v>45463</v>
      </c>
      <c r="B123">
        <v>3072246</v>
      </c>
    </row>
    <row r="124" spans="1:2" x14ac:dyDescent="0.3">
      <c r="A124" s="4">
        <v>45464</v>
      </c>
      <c r="B124">
        <v>2541648</v>
      </c>
    </row>
    <row r="125" spans="1:2" x14ac:dyDescent="0.3">
      <c r="A125" s="4">
        <v>45467</v>
      </c>
      <c r="B125">
        <v>3509413</v>
      </c>
    </row>
    <row r="126" spans="1:2" x14ac:dyDescent="0.3">
      <c r="A126" s="4">
        <v>45468</v>
      </c>
      <c r="B126">
        <v>3082603</v>
      </c>
    </row>
    <row r="127" spans="1:2" x14ac:dyDescent="0.3">
      <c r="A127" s="4">
        <v>45469</v>
      </c>
      <c r="B127">
        <v>4730569</v>
      </c>
    </row>
    <row r="128" spans="1:2" x14ac:dyDescent="0.3">
      <c r="A128" s="4">
        <v>45470</v>
      </c>
      <c r="B128">
        <v>4384721</v>
      </c>
    </row>
    <row r="129" spans="1:2" x14ac:dyDescent="0.3">
      <c r="A129" s="4">
        <v>45471</v>
      </c>
      <c r="B129">
        <v>3080540</v>
      </c>
    </row>
    <row r="130" spans="1:2" x14ac:dyDescent="0.3">
      <c r="A130" s="4">
        <v>45474</v>
      </c>
      <c r="B130">
        <v>2611003</v>
      </c>
    </row>
    <row r="131" spans="1:2" x14ac:dyDescent="0.3">
      <c r="A131" s="4">
        <v>45475</v>
      </c>
      <c r="B131">
        <v>3063439</v>
      </c>
    </row>
    <row r="132" spans="1:2" x14ac:dyDescent="0.3">
      <c r="A132" s="4">
        <v>45476</v>
      </c>
      <c r="B132">
        <v>2095570</v>
      </c>
    </row>
    <row r="133" spans="1:2" x14ac:dyDescent="0.3">
      <c r="A133" s="4">
        <v>45477</v>
      </c>
      <c r="B133">
        <v>2563485</v>
      </c>
    </row>
    <row r="134" spans="1:2" x14ac:dyDescent="0.3">
      <c r="A134" s="4">
        <v>45478</v>
      </c>
      <c r="B134">
        <v>3971873</v>
      </c>
    </row>
    <row r="135" spans="1:2" x14ac:dyDescent="0.3">
      <c r="A135" s="4">
        <v>45481</v>
      </c>
      <c r="B135">
        <v>2632351</v>
      </c>
    </row>
    <row r="136" spans="1:2" x14ac:dyDescent="0.3">
      <c r="A136" s="4">
        <v>45482</v>
      </c>
      <c r="B136">
        <v>2627020</v>
      </c>
    </row>
    <row r="137" spans="1:2" x14ac:dyDescent="0.3">
      <c r="A137" s="4">
        <v>45483</v>
      </c>
      <c r="B137">
        <v>3795056</v>
      </c>
    </row>
    <row r="138" spans="1:2" x14ac:dyDescent="0.3">
      <c r="A138" s="4">
        <v>45484</v>
      </c>
      <c r="B138">
        <v>1888571</v>
      </c>
    </row>
    <row r="139" spans="1:2" x14ac:dyDescent="0.3">
      <c r="A139" s="4">
        <v>45485</v>
      </c>
      <c r="B139">
        <v>3530285</v>
      </c>
    </row>
    <row r="140" spans="1:2" x14ac:dyDescent="0.3">
      <c r="A140" s="4">
        <v>45488</v>
      </c>
      <c r="B140">
        <v>2427339</v>
      </c>
    </row>
    <row r="141" spans="1:2" x14ac:dyDescent="0.3">
      <c r="A141" s="4">
        <v>45489</v>
      </c>
      <c r="B141">
        <v>1824955</v>
      </c>
    </row>
    <row r="142" spans="1:2" x14ac:dyDescent="0.3">
      <c r="A142" s="4">
        <v>45491</v>
      </c>
      <c r="B142">
        <v>3867728</v>
      </c>
    </row>
    <row r="143" spans="1:2" x14ac:dyDescent="0.3">
      <c r="A143" s="4">
        <v>45492</v>
      </c>
      <c r="B143">
        <v>3324928</v>
      </c>
    </row>
    <row r="144" spans="1:2" x14ac:dyDescent="0.3">
      <c r="A144" s="4">
        <v>45495</v>
      </c>
      <c r="B144">
        <v>3006223</v>
      </c>
    </row>
    <row r="145" spans="1:2" x14ac:dyDescent="0.3">
      <c r="A145" s="4">
        <v>45496</v>
      </c>
      <c r="B145">
        <v>4876326</v>
      </c>
    </row>
    <row r="146" spans="1:2" x14ac:dyDescent="0.3">
      <c r="A146" s="4">
        <v>45497</v>
      </c>
      <c r="B146">
        <v>2548487</v>
      </c>
    </row>
    <row r="147" spans="1:2" x14ac:dyDescent="0.3">
      <c r="A147" s="4">
        <v>45498</v>
      </c>
      <c r="B147">
        <v>2319944</v>
      </c>
    </row>
    <row r="148" spans="1:2" x14ac:dyDescent="0.3">
      <c r="A148" s="4">
        <v>45499</v>
      </c>
      <c r="B148">
        <v>3223740</v>
      </c>
    </row>
    <row r="149" spans="1:2" x14ac:dyDescent="0.3">
      <c r="A149" s="4">
        <v>45502</v>
      </c>
      <c r="B149">
        <v>4617813</v>
      </c>
    </row>
    <row r="150" spans="1:2" x14ac:dyDescent="0.3">
      <c r="A150" s="4">
        <v>45503</v>
      </c>
      <c r="B150">
        <v>2437790</v>
      </c>
    </row>
    <row r="151" spans="1:2" x14ac:dyDescent="0.3">
      <c r="A151" s="4">
        <v>45504</v>
      </c>
      <c r="B151">
        <v>2269854</v>
      </c>
    </row>
    <row r="152" spans="1:2" x14ac:dyDescent="0.3">
      <c r="A152" s="4">
        <v>45505</v>
      </c>
      <c r="B152">
        <v>2168947</v>
      </c>
    </row>
    <row r="153" spans="1:2" x14ac:dyDescent="0.3">
      <c r="A153" s="4">
        <v>45506</v>
      </c>
      <c r="B153">
        <v>4084372</v>
      </c>
    </row>
    <row r="154" spans="1:2" x14ac:dyDescent="0.3">
      <c r="A154" s="4">
        <v>45509</v>
      </c>
      <c r="B154">
        <v>13751283</v>
      </c>
    </row>
    <row r="155" spans="1:2" x14ac:dyDescent="0.3">
      <c r="A155" s="4">
        <v>45510</v>
      </c>
      <c r="B155">
        <v>6302805</v>
      </c>
    </row>
    <row r="156" spans="1:2" x14ac:dyDescent="0.3">
      <c r="A156" s="4">
        <v>45511</v>
      </c>
      <c r="B156">
        <v>3838129</v>
      </c>
    </row>
    <row r="157" spans="1:2" x14ac:dyDescent="0.3">
      <c r="A157" s="4">
        <v>45512</v>
      </c>
      <c r="B157">
        <v>4551976</v>
      </c>
    </row>
    <row r="158" spans="1:2" x14ac:dyDescent="0.3">
      <c r="A158" s="4">
        <v>45513</v>
      </c>
      <c r="B158">
        <v>2441768</v>
      </c>
    </row>
    <row r="159" spans="1:2" x14ac:dyDescent="0.3">
      <c r="A159" s="4">
        <v>45516</v>
      </c>
      <c r="B159">
        <v>2920334</v>
      </c>
    </row>
    <row r="160" spans="1:2" x14ac:dyDescent="0.3">
      <c r="A160" s="4">
        <v>45517</v>
      </c>
      <c r="B160">
        <v>2549565</v>
      </c>
    </row>
    <row r="161" spans="1:2" x14ac:dyDescent="0.3">
      <c r="A161" s="4">
        <v>45518</v>
      </c>
      <c r="B161">
        <v>2010384</v>
      </c>
    </row>
    <row r="162" spans="1:2" x14ac:dyDescent="0.3">
      <c r="A162" s="4">
        <v>45520</v>
      </c>
      <c r="B162">
        <v>3604925</v>
      </c>
    </row>
    <row r="163" spans="1:2" x14ac:dyDescent="0.3">
      <c r="A163" s="4">
        <v>45523</v>
      </c>
      <c r="B163">
        <v>3056786</v>
      </c>
    </row>
    <row r="164" spans="1:2" x14ac:dyDescent="0.3">
      <c r="A164" s="4">
        <v>45524</v>
      </c>
      <c r="B164">
        <v>2983519</v>
      </c>
    </row>
    <row r="165" spans="1:2" x14ac:dyDescent="0.3">
      <c r="A165" s="4">
        <v>45525</v>
      </c>
      <c r="B165">
        <v>2775651</v>
      </c>
    </row>
    <row r="166" spans="1:2" x14ac:dyDescent="0.3">
      <c r="A166" s="4">
        <v>45526</v>
      </c>
      <c r="B166">
        <v>2065644</v>
      </c>
    </row>
    <row r="167" spans="1:2" x14ac:dyDescent="0.3">
      <c r="A167" s="4">
        <v>45527</v>
      </c>
      <c r="B167">
        <v>2028374</v>
      </c>
    </row>
    <row r="168" spans="1:2" x14ac:dyDescent="0.3">
      <c r="A168" s="4">
        <v>45530</v>
      </c>
      <c r="B168">
        <v>5516458</v>
      </c>
    </row>
    <row r="169" spans="1:2" x14ac:dyDescent="0.3">
      <c r="A169" s="4">
        <v>45531</v>
      </c>
      <c r="B169">
        <v>2003702</v>
      </c>
    </row>
    <row r="170" spans="1:2" x14ac:dyDescent="0.3">
      <c r="A170" s="4">
        <v>45532</v>
      </c>
      <c r="B170">
        <v>2895486</v>
      </c>
    </row>
    <row r="171" spans="1:2" x14ac:dyDescent="0.3">
      <c r="A171" s="4">
        <v>45533</v>
      </c>
      <c r="B171">
        <v>3033605</v>
      </c>
    </row>
    <row r="172" spans="1:2" x14ac:dyDescent="0.3">
      <c r="A172" s="4">
        <v>45534</v>
      </c>
      <c r="B172">
        <v>3094823</v>
      </c>
    </row>
    <row r="173" spans="1:2" x14ac:dyDescent="0.3">
      <c r="A173" s="4">
        <v>45537</v>
      </c>
      <c r="B173">
        <v>3219489</v>
      </c>
    </row>
    <row r="174" spans="1:2" x14ac:dyDescent="0.3">
      <c r="A174" s="4">
        <v>45538</v>
      </c>
      <c r="B174">
        <v>1419607</v>
      </c>
    </row>
    <row r="175" spans="1:2" x14ac:dyDescent="0.3">
      <c r="A175" s="4">
        <v>45539</v>
      </c>
      <c r="B175">
        <v>3292407</v>
      </c>
    </row>
    <row r="176" spans="1:2" x14ac:dyDescent="0.3">
      <c r="A176" s="4">
        <v>45540</v>
      </c>
      <c r="B176">
        <v>2636615</v>
      </c>
    </row>
    <row r="177" spans="1:2" x14ac:dyDescent="0.3">
      <c r="A177" s="4">
        <v>45541</v>
      </c>
      <c r="B177">
        <v>4557515</v>
      </c>
    </row>
    <row r="178" spans="1:2" x14ac:dyDescent="0.3">
      <c r="A178" s="4">
        <v>45544</v>
      </c>
      <c r="B178">
        <v>4745366</v>
      </c>
    </row>
    <row r="179" spans="1:2" x14ac:dyDescent="0.3">
      <c r="A179" s="4">
        <v>45545</v>
      </c>
      <c r="B179">
        <v>1989349</v>
      </c>
    </row>
    <row r="180" spans="1:2" x14ac:dyDescent="0.3">
      <c r="A180" s="4">
        <v>45546</v>
      </c>
      <c r="B180">
        <v>2708614</v>
      </c>
    </row>
    <row r="181" spans="1:2" x14ac:dyDescent="0.3">
      <c r="A181" s="4">
        <v>45547</v>
      </c>
      <c r="B181">
        <v>5102965</v>
      </c>
    </row>
    <row r="182" spans="1:2" x14ac:dyDescent="0.3">
      <c r="A182" s="4">
        <v>45548</v>
      </c>
      <c r="B182">
        <v>3190792</v>
      </c>
    </row>
    <row r="183" spans="1:2" x14ac:dyDescent="0.3">
      <c r="A183" s="4">
        <v>45551</v>
      </c>
      <c r="B183">
        <v>1735697</v>
      </c>
    </row>
    <row r="184" spans="1:2" x14ac:dyDescent="0.3">
      <c r="A184" s="4">
        <v>45552</v>
      </c>
      <c r="B184">
        <v>1608792</v>
      </c>
    </row>
    <row r="185" spans="1:2" x14ac:dyDescent="0.3">
      <c r="A185" s="4">
        <v>45553</v>
      </c>
      <c r="B185">
        <v>3653989</v>
      </c>
    </row>
    <row r="186" spans="1:2" x14ac:dyDescent="0.3">
      <c r="A186" s="4">
        <v>45554</v>
      </c>
      <c r="B186">
        <v>3644271</v>
      </c>
    </row>
    <row r="187" spans="1:2" x14ac:dyDescent="0.3">
      <c r="A187" s="4">
        <v>45555</v>
      </c>
      <c r="B187">
        <v>4783991</v>
      </c>
    </row>
    <row r="188" spans="1:2" x14ac:dyDescent="0.3">
      <c r="A188" s="4">
        <v>45558</v>
      </c>
      <c r="B188">
        <v>10001956</v>
      </c>
    </row>
    <row r="189" spans="1:2" x14ac:dyDescent="0.3">
      <c r="A189" s="4">
        <v>45559</v>
      </c>
      <c r="B189">
        <v>2246891</v>
      </c>
    </row>
    <row r="190" spans="1:2" x14ac:dyDescent="0.3">
      <c r="A190" s="4">
        <v>45560</v>
      </c>
      <c r="B190">
        <v>2051116</v>
      </c>
    </row>
    <row r="191" spans="1:2" x14ac:dyDescent="0.3">
      <c r="A191" s="4">
        <v>45561</v>
      </c>
      <c r="B191">
        <v>12493484</v>
      </c>
    </row>
    <row r="192" spans="1:2" x14ac:dyDescent="0.3">
      <c r="A192" s="4">
        <v>45562</v>
      </c>
      <c r="B192">
        <v>2748665</v>
      </c>
    </row>
    <row r="193" spans="1:2" x14ac:dyDescent="0.3">
      <c r="A193" s="4">
        <v>45565</v>
      </c>
      <c r="B193">
        <v>6402198</v>
      </c>
    </row>
    <row r="194" spans="1:2" x14ac:dyDescent="0.3">
      <c r="A194" s="4">
        <v>45566</v>
      </c>
      <c r="B194">
        <v>5076492</v>
      </c>
    </row>
    <row r="195" spans="1:2" x14ac:dyDescent="0.3">
      <c r="A195" s="4">
        <v>45568</v>
      </c>
      <c r="B195">
        <v>14022327</v>
      </c>
    </row>
    <row r="196" spans="1:2" x14ac:dyDescent="0.3">
      <c r="A196" s="4">
        <v>45569</v>
      </c>
      <c r="B196">
        <v>11510706</v>
      </c>
    </row>
    <row r="197" spans="1:2" x14ac:dyDescent="0.3">
      <c r="A197" s="4">
        <v>45572</v>
      </c>
      <c r="B197">
        <v>10673683</v>
      </c>
    </row>
    <row r="198" spans="1:2" x14ac:dyDescent="0.3">
      <c r="A198" s="4">
        <v>45573</v>
      </c>
      <c r="B198">
        <v>6795305</v>
      </c>
    </row>
    <row r="199" spans="1:2" x14ac:dyDescent="0.3">
      <c r="A199" s="4">
        <v>45574</v>
      </c>
      <c r="B199">
        <v>5937406</v>
      </c>
    </row>
    <row r="200" spans="1:2" x14ac:dyDescent="0.3">
      <c r="A200" s="4">
        <v>45575</v>
      </c>
      <c r="B200">
        <v>3029027</v>
      </c>
    </row>
    <row r="201" spans="1:2" x14ac:dyDescent="0.3">
      <c r="A201" s="4">
        <v>45576</v>
      </c>
      <c r="B201">
        <v>2633798</v>
      </c>
    </row>
    <row r="202" spans="1:2" x14ac:dyDescent="0.3">
      <c r="A202" s="4">
        <v>45579</v>
      </c>
      <c r="B202">
        <v>2561956</v>
      </c>
    </row>
    <row r="203" spans="1:2" x14ac:dyDescent="0.3">
      <c r="A203" s="4">
        <v>45580</v>
      </c>
      <c r="B203">
        <v>2761766</v>
      </c>
    </row>
    <row r="204" spans="1:2" x14ac:dyDescent="0.3">
      <c r="A204" s="4">
        <v>45581</v>
      </c>
      <c r="B204">
        <v>3740046</v>
      </c>
    </row>
    <row r="205" spans="1:2" x14ac:dyDescent="0.3">
      <c r="A205" s="4">
        <v>45582</v>
      </c>
      <c r="B205">
        <v>4321550</v>
      </c>
    </row>
    <row r="206" spans="1:2" x14ac:dyDescent="0.3">
      <c r="A206" s="4">
        <v>45583</v>
      </c>
      <c r="B206">
        <v>5554110</v>
      </c>
    </row>
    <row r="207" spans="1:2" x14ac:dyDescent="0.3">
      <c r="A207" s="4">
        <v>45586</v>
      </c>
      <c r="B207">
        <v>3907822</v>
      </c>
    </row>
    <row r="208" spans="1:2" x14ac:dyDescent="0.3">
      <c r="A208" s="4">
        <v>45587</v>
      </c>
      <c r="B208">
        <v>6822604</v>
      </c>
    </row>
    <row r="209" spans="1:2" x14ac:dyDescent="0.3">
      <c r="A209" s="4">
        <v>45588</v>
      </c>
      <c r="B209">
        <v>4257913</v>
      </c>
    </row>
    <row r="210" spans="1:2" x14ac:dyDescent="0.3">
      <c r="A210" s="4">
        <v>45589</v>
      </c>
      <c r="B210">
        <v>4052229</v>
      </c>
    </row>
    <row r="211" spans="1:2" x14ac:dyDescent="0.3">
      <c r="A211" s="4">
        <v>45590</v>
      </c>
      <c r="B211">
        <v>7731361</v>
      </c>
    </row>
    <row r="212" spans="1:2" x14ac:dyDescent="0.3">
      <c r="A212" s="4">
        <v>45593</v>
      </c>
      <c r="B212">
        <v>3506121</v>
      </c>
    </row>
    <row r="213" spans="1:2" x14ac:dyDescent="0.3">
      <c r="A213" s="4">
        <v>45594</v>
      </c>
      <c r="B213">
        <v>3287228</v>
      </c>
    </row>
    <row r="214" spans="1:2" x14ac:dyDescent="0.3">
      <c r="A214" s="4">
        <v>45595</v>
      </c>
      <c r="B214">
        <v>3688258</v>
      </c>
    </row>
    <row r="215" spans="1:2" x14ac:dyDescent="0.3">
      <c r="A215" s="4">
        <v>45596</v>
      </c>
      <c r="B215">
        <v>4258360</v>
      </c>
    </row>
    <row r="216" spans="1:2" x14ac:dyDescent="0.3">
      <c r="A216" s="4">
        <v>45597</v>
      </c>
      <c r="B216">
        <v>1875788</v>
      </c>
    </row>
    <row r="217" spans="1:2" x14ac:dyDescent="0.3">
      <c r="A217" s="4">
        <v>45600</v>
      </c>
      <c r="B217">
        <v>11591641</v>
      </c>
    </row>
    <row r="218" spans="1:2" x14ac:dyDescent="0.3">
      <c r="A218" s="4">
        <v>45601</v>
      </c>
      <c r="B218">
        <v>6535461</v>
      </c>
    </row>
    <row r="219" spans="1:2" x14ac:dyDescent="0.3">
      <c r="A219" s="4">
        <v>45602</v>
      </c>
      <c r="B219">
        <v>5400702</v>
      </c>
    </row>
    <row r="220" spans="1:2" x14ac:dyDescent="0.3">
      <c r="A220" s="4">
        <v>45603</v>
      </c>
      <c r="B220">
        <v>6401638</v>
      </c>
    </row>
    <row r="221" spans="1:2" x14ac:dyDescent="0.3">
      <c r="A221" s="4">
        <v>45604</v>
      </c>
      <c r="B221">
        <v>3450036</v>
      </c>
    </row>
    <row r="222" spans="1:2" x14ac:dyDescent="0.3">
      <c r="A222" s="4">
        <v>45607</v>
      </c>
      <c r="B222">
        <v>2992617</v>
      </c>
    </row>
    <row r="223" spans="1:2" x14ac:dyDescent="0.3">
      <c r="A223" s="4">
        <v>45608</v>
      </c>
      <c r="B223">
        <v>5341383</v>
      </c>
    </row>
    <row r="224" spans="1:2" x14ac:dyDescent="0.3">
      <c r="A224" s="4">
        <v>45609</v>
      </c>
      <c r="B224">
        <v>8889949</v>
      </c>
    </row>
    <row r="225" spans="1:2" x14ac:dyDescent="0.3">
      <c r="A225" s="4">
        <v>45610</v>
      </c>
      <c r="B225">
        <v>5120603</v>
      </c>
    </row>
    <row r="226" spans="1:2" x14ac:dyDescent="0.3">
      <c r="A226" s="4">
        <v>45614</v>
      </c>
      <c r="B226">
        <v>8197295</v>
      </c>
    </row>
    <row r="227" spans="1:2" x14ac:dyDescent="0.3">
      <c r="A227" s="4">
        <v>45615</v>
      </c>
      <c r="B227">
        <v>4609280</v>
      </c>
    </row>
    <row r="228" spans="1:2" x14ac:dyDescent="0.3">
      <c r="A228" s="4">
        <v>45617</v>
      </c>
      <c r="B228">
        <v>6590027</v>
      </c>
    </row>
    <row r="229" spans="1:2" x14ac:dyDescent="0.3">
      <c r="A229" s="4">
        <v>45618</v>
      </c>
      <c r="B229">
        <v>4698150</v>
      </c>
    </row>
    <row r="230" spans="1:2" x14ac:dyDescent="0.3">
      <c r="A230" s="4">
        <v>45621</v>
      </c>
      <c r="B230">
        <v>5638169</v>
      </c>
    </row>
    <row r="231" spans="1:2" x14ac:dyDescent="0.3">
      <c r="A231" s="4">
        <v>45622</v>
      </c>
      <c r="B231">
        <v>2784763</v>
      </c>
    </row>
    <row r="232" spans="1:2" x14ac:dyDescent="0.3">
      <c r="A232" s="4">
        <v>45623</v>
      </c>
      <c r="B232">
        <v>2965669</v>
      </c>
    </row>
    <row r="233" spans="1:2" x14ac:dyDescent="0.3">
      <c r="A233" s="4">
        <v>45624</v>
      </c>
      <c r="B233">
        <v>7297078</v>
      </c>
    </row>
    <row r="234" spans="1:2" x14ac:dyDescent="0.3">
      <c r="A234" s="4">
        <v>45625</v>
      </c>
      <c r="B234">
        <v>2914887</v>
      </c>
    </row>
    <row r="235" spans="1:2" x14ac:dyDescent="0.3">
      <c r="A235" s="4">
        <v>45628</v>
      </c>
      <c r="B235">
        <v>3658932</v>
      </c>
    </row>
    <row r="236" spans="1:2" x14ac:dyDescent="0.3">
      <c r="A236" s="4">
        <v>45629</v>
      </c>
      <c r="B236">
        <v>4476267</v>
      </c>
    </row>
    <row r="237" spans="1:2" x14ac:dyDescent="0.3">
      <c r="A237" s="4">
        <v>45630</v>
      </c>
      <c r="B237">
        <v>4346149</v>
      </c>
    </row>
    <row r="238" spans="1:2" x14ac:dyDescent="0.3">
      <c r="A238" s="4">
        <v>45631</v>
      </c>
      <c r="B238">
        <v>9175178</v>
      </c>
    </row>
    <row r="239" spans="1:2" x14ac:dyDescent="0.3">
      <c r="A239" s="4">
        <v>45632</v>
      </c>
      <c r="B239">
        <v>2961505</v>
      </c>
    </row>
    <row r="240" spans="1:2" x14ac:dyDescent="0.3">
      <c r="A240" s="4">
        <v>45635</v>
      </c>
      <c r="B240">
        <v>2967859</v>
      </c>
    </row>
    <row r="241" spans="1:2" x14ac:dyDescent="0.3">
      <c r="A241" s="4">
        <v>45636</v>
      </c>
      <c r="B241">
        <v>3415307</v>
      </c>
    </row>
    <row r="242" spans="1:2" x14ac:dyDescent="0.3">
      <c r="A242" s="4">
        <v>45637</v>
      </c>
      <c r="B242">
        <v>2833637</v>
      </c>
    </row>
    <row r="243" spans="1:2" x14ac:dyDescent="0.3">
      <c r="A243" s="4">
        <v>45638</v>
      </c>
      <c r="B243">
        <v>1908359</v>
      </c>
    </row>
    <row r="244" spans="1:2" x14ac:dyDescent="0.3">
      <c r="A244" s="4">
        <v>45639</v>
      </c>
      <c r="B244">
        <v>7700562</v>
      </c>
    </row>
    <row r="245" spans="1:2" x14ac:dyDescent="0.3">
      <c r="A245" s="4">
        <v>45642</v>
      </c>
      <c r="B245">
        <v>2865850</v>
      </c>
    </row>
    <row r="246" spans="1:2" x14ac:dyDescent="0.3">
      <c r="A246" s="4">
        <v>45643</v>
      </c>
      <c r="B246">
        <v>6074128</v>
      </c>
    </row>
    <row r="247" spans="1:2" x14ac:dyDescent="0.3">
      <c r="A247" s="4">
        <v>45644</v>
      </c>
      <c r="B247">
        <v>3250492</v>
      </c>
    </row>
    <row r="248" spans="1:2" x14ac:dyDescent="0.3">
      <c r="A248" s="4">
        <v>45645</v>
      </c>
      <c r="B248">
        <v>5761931</v>
      </c>
    </row>
    <row r="249" spans="1:2" x14ac:dyDescent="0.3">
      <c r="A249" s="4">
        <v>45646</v>
      </c>
      <c r="B249">
        <v>8707518</v>
      </c>
    </row>
    <row r="250" spans="1:2" x14ac:dyDescent="0.3">
      <c r="A250" s="4">
        <v>45649</v>
      </c>
      <c r="B250">
        <v>3259504</v>
      </c>
    </row>
    <row r="251" spans="1:2" x14ac:dyDescent="0.3">
      <c r="A251" s="4">
        <v>45650</v>
      </c>
      <c r="B251">
        <v>2225487</v>
      </c>
    </row>
    <row r="252" spans="1:2" x14ac:dyDescent="0.3">
      <c r="A252" s="4">
        <v>45652</v>
      </c>
      <c r="B252">
        <v>2230343</v>
      </c>
    </row>
    <row r="253" spans="1:2" x14ac:dyDescent="0.3">
      <c r="A253" s="4" t="s">
        <v>19</v>
      </c>
      <c r="B253">
        <v>1039228175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737-CFE5-488D-A92A-D9273151FB36}">
  <dimension ref="A3:E253"/>
  <sheetViews>
    <sheetView topLeftCell="A226" workbookViewId="0">
      <selection activeCell="B232" sqref="B232"/>
    </sheetView>
  </sheetViews>
  <sheetFormatPr defaultRowHeight="14.4" x14ac:dyDescent="0.3"/>
  <cols>
    <col min="1" max="1" width="12.5546875" bestFit="1" customWidth="1"/>
    <col min="2" max="3" width="12.109375" bestFit="1" customWidth="1"/>
    <col min="4" max="4" width="12.6640625" bestFit="1" customWidth="1"/>
    <col min="5" max="5" width="11.88671875" bestFit="1" customWidth="1"/>
  </cols>
  <sheetData>
    <row r="3" spans="1:5" x14ac:dyDescent="0.3">
      <c r="A3" s="2" t="s">
        <v>18</v>
      </c>
      <c r="B3" t="s">
        <v>33</v>
      </c>
      <c r="C3" t="s">
        <v>17</v>
      </c>
      <c r="D3" t="s">
        <v>16</v>
      </c>
      <c r="E3" t="s">
        <v>34</v>
      </c>
    </row>
    <row r="4" spans="1:5" x14ac:dyDescent="0.3">
      <c r="A4" s="4">
        <v>45287</v>
      </c>
      <c r="B4" s="5">
        <v>239.7</v>
      </c>
      <c r="C4" s="5">
        <v>238.91</v>
      </c>
      <c r="D4" s="5">
        <v>239.7</v>
      </c>
      <c r="E4" s="5">
        <v>236.18</v>
      </c>
    </row>
    <row r="5" spans="1:5" x14ac:dyDescent="0.3">
      <c r="A5" s="4">
        <v>45288</v>
      </c>
      <c r="B5" s="5">
        <v>240.5</v>
      </c>
      <c r="C5" s="5">
        <v>240.16</v>
      </c>
      <c r="D5" s="5">
        <v>240</v>
      </c>
      <c r="E5" s="5">
        <v>238.88</v>
      </c>
    </row>
    <row r="6" spans="1:5" x14ac:dyDescent="0.3">
      <c r="A6" s="4">
        <v>45289</v>
      </c>
      <c r="B6" s="5">
        <v>247.35</v>
      </c>
      <c r="C6" s="5">
        <v>239.65</v>
      </c>
      <c r="D6" s="5">
        <v>247.35</v>
      </c>
      <c r="E6" s="5">
        <v>238</v>
      </c>
    </row>
    <row r="7" spans="1:5" x14ac:dyDescent="0.3">
      <c r="A7" s="4">
        <v>45292</v>
      </c>
      <c r="B7" s="5">
        <v>241.14</v>
      </c>
      <c r="C7" s="5">
        <v>240.35</v>
      </c>
      <c r="D7" s="5">
        <v>240.99</v>
      </c>
      <c r="E7" s="5">
        <v>238.01</v>
      </c>
    </row>
    <row r="8" spans="1:5" x14ac:dyDescent="0.3">
      <c r="A8" s="4">
        <v>45293</v>
      </c>
      <c r="B8" s="5">
        <v>241</v>
      </c>
      <c r="C8" s="5">
        <v>239.21</v>
      </c>
      <c r="D8" s="5">
        <v>241</v>
      </c>
      <c r="E8" s="5">
        <v>238</v>
      </c>
    </row>
    <row r="9" spans="1:5" x14ac:dyDescent="0.3">
      <c r="A9" s="4">
        <v>45294</v>
      </c>
      <c r="B9" s="5">
        <v>240</v>
      </c>
      <c r="C9" s="5">
        <v>237.74</v>
      </c>
      <c r="D9" s="5">
        <v>240</v>
      </c>
      <c r="E9" s="5">
        <v>237.5</v>
      </c>
    </row>
    <row r="10" spans="1:5" x14ac:dyDescent="0.3">
      <c r="A10" s="4">
        <v>45295</v>
      </c>
      <c r="B10" s="5">
        <v>239.59</v>
      </c>
      <c r="C10" s="5">
        <v>239.3</v>
      </c>
      <c r="D10" s="5">
        <v>237.7</v>
      </c>
      <c r="E10" s="5">
        <v>237.19</v>
      </c>
    </row>
    <row r="11" spans="1:5" x14ac:dyDescent="0.3">
      <c r="A11" s="4">
        <v>45296</v>
      </c>
      <c r="B11" s="5">
        <v>240</v>
      </c>
      <c r="C11" s="5">
        <v>239.74</v>
      </c>
      <c r="D11" s="5">
        <v>239.8</v>
      </c>
      <c r="E11" s="5">
        <v>238.01</v>
      </c>
    </row>
    <row r="12" spans="1:5" x14ac:dyDescent="0.3">
      <c r="A12" s="4">
        <v>45299</v>
      </c>
      <c r="B12" s="5">
        <v>242</v>
      </c>
      <c r="C12" s="5">
        <v>237.68</v>
      </c>
      <c r="D12" s="5">
        <v>242</v>
      </c>
      <c r="E12" s="5">
        <v>237.5</v>
      </c>
    </row>
    <row r="13" spans="1:5" x14ac:dyDescent="0.3">
      <c r="A13" s="4">
        <v>45300</v>
      </c>
      <c r="B13" s="5">
        <v>239.99</v>
      </c>
      <c r="C13" s="5">
        <v>237.78</v>
      </c>
      <c r="D13" s="5">
        <v>239.99</v>
      </c>
      <c r="E13" s="5">
        <v>237.5</v>
      </c>
    </row>
    <row r="14" spans="1:5" x14ac:dyDescent="0.3">
      <c r="A14" s="4">
        <v>45301</v>
      </c>
      <c r="B14" s="5">
        <v>238.99</v>
      </c>
      <c r="C14" s="5">
        <v>238.76</v>
      </c>
      <c r="D14" s="5">
        <v>238.99</v>
      </c>
      <c r="E14" s="5">
        <v>236.76</v>
      </c>
    </row>
    <row r="15" spans="1:5" x14ac:dyDescent="0.3">
      <c r="A15" s="4">
        <v>45302</v>
      </c>
      <c r="B15" s="5">
        <v>239.7</v>
      </c>
      <c r="C15" s="5">
        <v>238.87</v>
      </c>
      <c r="D15" s="5">
        <v>239.7</v>
      </c>
      <c r="E15" s="5">
        <v>238.01</v>
      </c>
    </row>
    <row r="16" spans="1:5" x14ac:dyDescent="0.3">
      <c r="A16" s="4">
        <v>45303</v>
      </c>
      <c r="B16" s="5">
        <v>242.35</v>
      </c>
      <c r="C16" s="5">
        <v>241.73</v>
      </c>
      <c r="D16" s="5">
        <v>239.01</v>
      </c>
      <c r="E16" s="5">
        <v>239.01</v>
      </c>
    </row>
    <row r="17" spans="1:5" x14ac:dyDescent="0.3">
      <c r="A17" s="4">
        <v>45306</v>
      </c>
      <c r="B17" s="5">
        <v>244.3</v>
      </c>
      <c r="C17" s="5">
        <v>244.07</v>
      </c>
      <c r="D17" s="5">
        <v>241.73</v>
      </c>
      <c r="E17" s="5">
        <v>241.73</v>
      </c>
    </row>
    <row r="18" spans="1:5" x14ac:dyDescent="0.3">
      <c r="A18" s="4">
        <v>45307</v>
      </c>
      <c r="B18" s="5">
        <v>244.99</v>
      </c>
      <c r="C18" s="5">
        <v>243.24</v>
      </c>
      <c r="D18" s="5">
        <v>244.6</v>
      </c>
      <c r="E18" s="5">
        <v>242.41</v>
      </c>
    </row>
    <row r="19" spans="1:5" x14ac:dyDescent="0.3">
      <c r="A19" s="4">
        <v>45308</v>
      </c>
      <c r="B19" s="5">
        <v>243</v>
      </c>
      <c r="C19" s="5">
        <v>238.38</v>
      </c>
      <c r="D19" s="5">
        <v>240.99</v>
      </c>
      <c r="E19" s="5">
        <v>238.1</v>
      </c>
    </row>
    <row r="20" spans="1:5" x14ac:dyDescent="0.3">
      <c r="A20" s="4">
        <v>45309</v>
      </c>
      <c r="B20" s="5">
        <v>238.21</v>
      </c>
      <c r="C20" s="5">
        <v>237.51</v>
      </c>
      <c r="D20" s="5">
        <v>237.99</v>
      </c>
      <c r="E20" s="5">
        <v>233.3</v>
      </c>
    </row>
    <row r="21" spans="1:5" x14ac:dyDescent="0.3">
      <c r="A21" s="4">
        <v>45310</v>
      </c>
      <c r="B21" s="5">
        <v>239.99</v>
      </c>
      <c r="C21" s="5">
        <v>239.15</v>
      </c>
      <c r="D21" s="5">
        <v>239.99</v>
      </c>
      <c r="E21" s="5">
        <v>237.75</v>
      </c>
    </row>
    <row r="22" spans="1:5" x14ac:dyDescent="0.3">
      <c r="A22" s="4">
        <v>45311</v>
      </c>
      <c r="B22" s="5">
        <v>246.3</v>
      </c>
      <c r="C22" s="5">
        <v>238.73</v>
      </c>
      <c r="D22" s="5">
        <v>246.3</v>
      </c>
      <c r="E22" s="5">
        <v>238.5</v>
      </c>
    </row>
    <row r="23" spans="1:5" x14ac:dyDescent="0.3">
      <c r="A23" s="4">
        <v>45314</v>
      </c>
      <c r="B23" s="5">
        <v>241.9</v>
      </c>
      <c r="C23" s="5">
        <v>234.87</v>
      </c>
      <c r="D23" s="5">
        <v>241.9</v>
      </c>
      <c r="E23" s="5">
        <v>234.5</v>
      </c>
    </row>
    <row r="24" spans="1:5" x14ac:dyDescent="0.3">
      <c r="A24" s="4">
        <v>45315</v>
      </c>
      <c r="B24" s="5">
        <v>237.59</v>
      </c>
      <c r="C24" s="5">
        <v>237.29</v>
      </c>
      <c r="D24" s="5">
        <v>235.68</v>
      </c>
      <c r="E24" s="5">
        <v>233.5</v>
      </c>
    </row>
    <row r="25" spans="1:5" x14ac:dyDescent="0.3">
      <c r="A25" s="4">
        <v>45316</v>
      </c>
      <c r="B25" s="5">
        <v>238</v>
      </c>
      <c r="C25" s="5">
        <v>236.15</v>
      </c>
      <c r="D25" s="5">
        <v>238</v>
      </c>
      <c r="E25" s="5">
        <v>235.1</v>
      </c>
    </row>
    <row r="26" spans="1:5" x14ac:dyDescent="0.3">
      <c r="A26" s="4">
        <v>45320</v>
      </c>
      <c r="B26" s="5">
        <v>240.4</v>
      </c>
      <c r="C26" s="5">
        <v>240.05</v>
      </c>
      <c r="D26" s="5">
        <v>238</v>
      </c>
      <c r="E26" s="5">
        <v>236.15</v>
      </c>
    </row>
    <row r="27" spans="1:5" x14ac:dyDescent="0.3">
      <c r="A27" s="4">
        <v>45321</v>
      </c>
      <c r="B27" s="5">
        <v>241.99</v>
      </c>
      <c r="C27" s="5">
        <v>238.13</v>
      </c>
      <c r="D27" s="5">
        <v>241.99</v>
      </c>
      <c r="E27" s="5">
        <v>237.95</v>
      </c>
    </row>
    <row r="28" spans="1:5" x14ac:dyDescent="0.3">
      <c r="A28" s="4">
        <v>45322</v>
      </c>
      <c r="B28" s="5">
        <v>240.48</v>
      </c>
      <c r="C28" s="5">
        <v>240.26</v>
      </c>
      <c r="D28" s="5">
        <v>238.78</v>
      </c>
      <c r="E28" s="5">
        <v>237.5</v>
      </c>
    </row>
    <row r="29" spans="1:5" x14ac:dyDescent="0.3">
      <c r="A29" s="4">
        <v>45323</v>
      </c>
      <c r="B29" s="5">
        <v>241.99</v>
      </c>
      <c r="C29" s="5">
        <v>240.03</v>
      </c>
      <c r="D29" s="5">
        <v>241.99</v>
      </c>
      <c r="E29" s="5">
        <v>239.48</v>
      </c>
    </row>
    <row r="30" spans="1:5" x14ac:dyDescent="0.3">
      <c r="A30" s="4">
        <v>45324</v>
      </c>
      <c r="B30" s="5">
        <v>244.28</v>
      </c>
      <c r="C30" s="5">
        <v>241.3</v>
      </c>
      <c r="D30" s="5">
        <v>243.4</v>
      </c>
      <c r="E30" s="5">
        <v>240.01</v>
      </c>
    </row>
    <row r="31" spans="1:5" x14ac:dyDescent="0.3">
      <c r="A31" s="4">
        <v>45327</v>
      </c>
      <c r="B31" s="5">
        <v>248.55</v>
      </c>
      <c r="C31" s="5">
        <v>240.24</v>
      </c>
      <c r="D31" s="5">
        <v>248.55</v>
      </c>
      <c r="E31" s="5">
        <v>239.9</v>
      </c>
    </row>
    <row r="32" spans="1:5" x14ac:dyDescent="0.3">
      <c r="A32" s="4">
        <v>45328</v>
      </c>
      <c r="B32" s="5">
        <v>247.45</v>
      </c>
      <c r="C32" s="5">
        <v>242.01</v>
      </c>
      <c r="D32" s="5">
        <v>247.45</v>
      </c>
      <c r="E32" s="5">
        <v>237.65</v>
      </c>
    </row>
    <row r="33" spans="1:5" x14ac:dyDescent="0.3">
      <c r="A33" s="4">
        <v>45329</v>
      </c>
      <c r="B33" s="5">
        <v>249.25</v>
      </c>
      <c r="C33" s="5">
        <v>242.35</v>
      </c>
      <c r="D33" s="5">
        <v>249.25</v>
      </c>
      <c r="E33" s="5">
        <v>234.75</v>
      </c>
    </row>
    <row r="34" spans="1:5" x14ac:dyDescent="0.3">
      <c r="A34" s="4">
        <v>45330</v>
      </c>
      <c r="B34" s="5">
        <v>243.38</v>
      </c>
      <c r="C34" s="5">
        <v>240.28</v>
      </c>
      <c r="D34" s="5">
        <v>242.35</v>
      </c>
      <c r="E34" s="5">
        <v>239.9</v>
      </c>
    </row>
    <row r="35" spans="1:5" x14ac:dyDescent="0.3">
      <c r="A35" s="4">
        <v>45331</v>
      </c>
      <c r="B35" s="5">
        <v>241.02</v>
      </c>
      <c r="C35" s="5">
        <v>240.78</v>
      </c>
      <c r="D35" s="5">
        <v>240.9</v>
      </c>
      <c r="E35" s="5">
        <v>239</v>
      </c>
    </row>
    <row r="36" spans="1:5" x14ac:dyDescent="0.3">
      <c r="A36" s="4">
        <v>45334</v>
      </c>
      <c r="B36" s="5">
        <v>242.5</v>
      </c>
      <c r="C36" s="5">
        <v>239.32</v>
      </c>
      <c r="D36" s="5">
        <v>241</v>
      </c>
      <c r="E36" s="5">
        <v>238.97</v>
      </c>
    </row>
    <row r="37" spans="1:5" x14ac:dyDescent="0.3">
      <c r="A37" s="4">
        <v>45335</v>
      </c>
      <c r="B37" s="5">
        <v>246.5</v>
      </c>
      <c r="C37" s="5">
        <v>240.59</v>
      </c>
      <c r="D37" s="5">
        <v>246.5</v>
      </c>
      <c r="E37" s="5">
        <v>238.7</v>
      </c>
    </row>
    <row r="38" spans="1:5" x14ac:dyDescent="0.3">
      <c r="A38" s="4">
        <v>45336</v>
      </c>
      <c r="B38" s="5">
        <v>241.99</v>
      </c>
      <c r="C38" s="5">
        <v>241.55</v>
      </c>
      <c r="D38" s="5">
        <v>239.9</v>
      </c>
      <c r="E38" s="5">
        <v>237.55</v>
      </c>
    </row>
    <row r="39" spans="1:5" x14ac:dyDescent="0.3">
      <c r="A39" s="4">
        <v>45337</v>
      </c>
      <c r="B39" s="5">
        <v>243</v>
      </c>
      <c r="C39" s="5">
        <v>242.72</v>
      </c>
      <c r="D39" s="5">
        <v>242.99</v>
      </c>
      <c r="E39" s="5">
        <v>241.2</v>
      </c>
    </row>
    <row r="40" spans="1:5" x14ac:dyDescent="0.3">
      <c r="A40" s="4">
        <v>45338</v>
      </c>
      <c r="B40" s="5">
        <v>244.23</v>
      </c>
      <c r="C40" s="5">
        <v>243.99</v>
      </c>
      <c r="D40" s="5">
        <v>244</v>
      </c>
      <c r="E40" s="5">
        <v>242.58</v>
      </c>
    </row>
    <row r="41" spans="1:5" x14ac:dyDescent="0.3">
      <c r="A41" s="4">
        <v>45341</v>
      </c>
      <c r="B41" s="5">
        <v>245.75</v>
      </c>
      <c r="C41" s="5">
        <v>245.04</v>
      </c>
      <c r="D41" s="5">
        <v>244.5</v>
      </c>
      <c r="E41" s="5">
        <v>243.58</v>
      </c>
    </row>
    <row r="42" spans="1:5" x14ac:dyDescent="0.3">
      <c r="A42" s="4">
        <v>45342</v>
      </c>
      <c r="B42" s="5">
        <v>246.99</v>
      </c>
      <c r="C42" s="5">
        <v>245.37</v>
      </c>
      <c r="D42" s="5">
        <v>246.99</v>
      </c>
      <c r="E42" s="5">
        <v>243.01</v>
      </c>
    </row>
    <row r="43" spans="1:5" x14ac:dyDescent="0.3">
      <c r="A43" s="4">
        <v>45343</v>
      </c>
      <c r="B43" s="5">
        <v>246.29</v>
      </c>
      <c r="C43" s="5">
        <v>243.87</v>
      </c>
      <c r="D43" s="5">
        <v>246</v>
      </c>
      <c r="E43" s="5">
        <v>243.5</v>
      </c>
    </row>
    <row r="44" spans="1:5" x14ac:dyDescent="0.3">
      <c r="A44" s="4">
        <v>45344</v>
      </c>
      <c r="B44" s="5">
        <v>246.21</v>
      </c>
      <c r="C44" s="5">
        <v>245.79</v>
      </c>
      <c r="D44" s="5">
        <v>244.5</v>
      </c>
      <c r="E44" s="5">
        <v>242.45</v>
      </c>
    </row>
    <row r="45" spans="1:5" x14ac:dyDescent="0.3">
      <c r="A45" s="4">
        <v>45345</v>
      </c>
      <c r="B45" s="5">
        <v>246.89</v>
      </c>
      <c r="C45" s="5">
        <v>245.69</v>
      </c>
      <c r="D45" s="5">
        <v>246.89</v>
      </c>
      <c r="E45" s="5">
        <v>245.16</v>
      </c>
    </row>
    <row r="46" spans="1:5" x14ac:dyDescent="0.3">
      <c r="A46" s="4">
        <v>45348</v>
      </c>
      <c r="B46" s="5">
        <v>246.5</v>
      </c>
      <c r="C46" s="5">
        <v>244.87</v>
      </c>
      <c r="D46" s="5">
        <v>245.5</v>
      </c>
      <c r="E46" s="5">
        <v>244.02</v>
      </c>
    </row>
    <row r="47" spans="1:5" x14ac:dyDescent="0.3">
      <c r="A47" s="4">
        <v>45349</v>
      </c>
      <c r="B47" s="5">
        <v>245.71</v>
      </c>
      <c r="C47" s="5">
        <v>245.5</v>
      </c>
      <c r="D47" s="5">
        <v>245</v>
      </c>
      <c r="E47" s="5">
        <v>244</v>
      </c>
    </row>
    <row r="48" spans="1:5" x14ac:dyDescent="0.3">
      <c r="A48" s="4">
        <v>45350</v>
      </c>
      <c r="B48" s="5">
        <v>246.88</v>
      </c>
      <c r="C48" s="5">
        <v>243.07</v>
      </c>
      <c r="D48" s="5">
        <v>242.3</v>
      </c>
      <c r="E48" s="5">
        <v>242.3</v>
      </c>
    </row>
    <row r="49" spans="1:5" x14ac:dyDescent="0.3">
      <c r="A49" s="4">
        <v>45351</v>
      </c>
      <c r="B49" s="5">
        <v>244.99</v>
      </c>
      <c r="C49" s="5">
        <v>243.25</v>
      </c>
      <c r="D49" s="5">
        <v>244.99</v>
      </c>
      <c r="E49" s="5">
        <v>241.01</v>
      </c>
    </row>
    <row r="50" spans="1:5" x14ac:dyDescent="0.3">
      <c r="A50" s="4">
        <v>45352</v>
      </c>
      <c r="B50" s="5">
        <v>246.99</v>
      </c>
      <c r="C50" s="5">
        <v>246.85</v>
      </c>
      <c r="D50" s="5">
        <v>244.58</v>
      </c>
      <c r="E50" s="5">
        <v>243.05</v>
      </c>
    </row>
    <row r="51" spans="1:5" x14ac:dyDescent="0.3">
      <c r="A51" s="4">
        <v>45353</v>
      </c>
      <c r="B51" s="5">
        <v>248.29</v>
      </c>
      <c r="C51" s="5">
        <v>247.31</v>
      </c>
      <c r="D51" s="5">
        <v>247.4</v>
      </c>
      <c r="E51" s="5">
        <v>246.56</v>
      </c>
    </row>
    <row r="52" spans="1:5" x14ac:dyDescent="0.3">
      <c r="A52" s="4">
        <v>45355</v>
      </c>
      <c r="B52" s="5">
        <v>249.98</v>
      </c>
      <c r="C52" s="5">
        <v>247.83</v>
      </c>
      <c r="D52" s="5">
        <v>248.99</v>
      </c>
      <c r="E52" s="5">
        <v>247.08</v>
      </c>
    </row>
    <row r="53" spans="1:5" x14ac:dyDescent="0.3">
      <c r="A53" s="4">
        <v>45356</v>
      </c>
      <c r="B53" s="5">
        <v>248.87</v>
      </c>
      <c r="C53" s="5">
        <v>247.34</v>
      </c>
      <c r="D53" s="5">
        <v>248.87</v>
      </c>
      <c r="E53" s="5">
        <v>246.71</v>
      </c>
    </row>
    <row r="54" spans="1:5" x14ac:dyDescent="0.3">
      <c r="A54" s="4">
        <v>45357</v>
      </c>
      <c r="B54" s="5">
        <v>248.99</v>
      </c>
      <c r="C54" s="5">
        <v>248.62</v>
      </c>
      <c r="D54" s="5">
        <v>248.99</v>
      </c>
      <c r="E54" s="5">
        <v>246.1</v>
      </c>
    </row>
    <row r="55" spans="1:5" x14ac:dyDescent="0.3">
      <c r="A55" s="4">
        <v>45358</v>
      </c>
      <c r="B55" s="5">
        <v>249</v>
      </c>
      <c r="C55" s="5">
        <v>248.67</v>
      </c>
      <c r="D55" s="5">
        <v>248.7</v>
      </c>
      <c r="E55" s="5">
        <v>248.13</v>
      </c>
    </row>
    <row r="56" spans="1:5" x14ac:dyDescent="0.3">
      <c r="A56" s="4">
        <v>45362</v>
      </c>
      <c r="B56" s="5">
        <v>249.8</v>
      </c>
      <c r="C56" s="5">
        <v>247.45</v>
      </c>
      <c r="D56" s="5">
        <v>248.67</v>
      </c>
      <c r="E56" s="5">
        <v>247.02</v>
      </c>
    </row>
    <row r="57" spans="1:5" x14ac:dyDescent="0.3">
      <c r="A57" s="4">
        <v>45363</v>
      </c>
      <c r="B57" s="5">
        <v>248.99</v>
      </c>
      <c r="C57" s="5">
        <v>247.42</v>
      </c>
      <c r="D57" s="5">
        <v>248.99</v>
      </c>
      <c r="E57" s="5">
        <v>246.01</v>
      </c>
    </row>
    <row r="58" spans="1:5" x14ac:dyDescent="0.3">
      <c r="A58" s="4">
        <v>45364</v>
      </c>
      <c r="B58" s="5">
        <v>248.89</v>
      </c>
      <c r="C58" s="5">
        <v>243.71</v>
      </c>
      <c r="D58" s="5">
        <v>248.89</v>
      </c>
      <c r="E58" s="5">
        <v>242.75</v>
      </c>
    </row>
    <row r="59" spans="1:5" x14ac:dyDescent="0.3">
      <c r="A59" s="4">
        <v>45365</v>
      </c>
      <c r="B59" s="5">
        <v>245.9</v>
      </c>
      <c r="C59" s="5">
        <v>245.39</v>
      </c>
      <c r="D59" s="5">
        <v>244.38</v>
      </c>
      <c r="E59" s="5">
        <v>242.28</v>
      </c>
    </row>
    <row r="60" spans="1:5" x14ac:dyDescent="0.3">
      <c r="A60" s="4">
        <v>45366</v>
      </c>
      <c r="B60" s="5">
        <v>245.38</v>
      </c>
      <c r="C60" s="5">
        <v>243.8</v>
      </c>
      <c r="D60" s="5">
        <v>244.9</v>
      </c>
      <c r="E60" s="5">
        <v>242.66</v>
      </c>
    </row>
    <row r="61" spans="1:5" x14ac:dyDescent="0.3">
      <c r="A61" s="4">
        <v>45369</v>
      </c>
      <c r="B61" s="5">
        <v>251.1</v>
      </c>
      <c r="C61" s="5">
        <v>243.98</v>
      </c>
      <c r="D61" s="5">
        <v>251.1</v>
      </c>
      <c r="E61" s="5">
        <v>242.58</v>
      </c>
    </row>
    <row r="62" spans="1:5" x14ac:dyDescent="0.3">
      <c r="A62" s="4">
        <v>45370</v>
      </c>
      <c r="B62" s="5">
        <v>243.98</v>
      </c>
      <c r="C62" s="5">
        <v>241.6</v>
      </c>
      <c r="D62" s="5">
        <v>243.97</v>
      </c>
      <c r="E62" s="5">
        <v>241.37</v>
      </c>
    </row>
    <row r="63" spans="1:5" x14ac:dyDescent="0.3">
      <c r="A63" s="4">
        <v>45371</v>
      </c>
      <c r="B63" s="5">
        <v>242.99</v>
      </c>
      <c r="C63" s="5">
        <v>241.58</v>
      </c>
      <c r="D63" s="5">
        <v>242.99</v>
      </c>
      <c r="E63" s="5">
        <v>240.54</v>
      </c>
    </row>
    <row r="64" spans="1:5" x14ac:dyDescent="0.3">
      <c r="A64" s="4">
        <v>45372</v>
      </c>
      <c r="B64" s="5">
        <v>248.85</v>
      </c>
      <c r="C64" s="5">
        <v>243.99</v>
      </c>
      <c r="D64" s="5">
        <v>243.8</v>
      </c>
      <c r="E64" s="5">
        <v>242.18</v>
      </c>
    </row>
    <row r="65" spans="1:5" x14ac:dyDescent="0.3">
      <c r="A65" s="4">
        <v>45373</v>
      </c>
      <c r="B65" s="5">
        <v>245.4</v>
      </c>
      <c r="C65" s="5">
        <v>244.74</v>
      </c>
      <c r="D65" s="5">
        <v>244.78</v>
      </c>
      <c r="E65" s="5">
        <v>242.5</v>
      </c>
    </row>
    <row r="66" spans="1:5" x14ac:dyDescent="0.3">
      <c r="A66" s="4">
        <v>45377</v>
      </c>
      <c r="B66" s="5">
        <v>246.1</v>
      </c>
      <c r="C66" s="5">
        <v>243.79</v>
      </c>
      <c r="D66" s="5">
        <v>243.25</v>
      </c>
      <c r="E66" s="5">
        <v>241.75</v>
      </c>
    </row>
    <row r="67" spans="1:5" x14ac:dyDescent="0.3">
      <c r="A67" s="4">
        <v>45378</v>
      </c>
      <c r="B67" s="5">
        <v>247</v>
      </c>
      <c r="C67" s="5">
        <v>244.96</v>
      </c>
      <c r="D67" s="5">
        <v>247</v>
      </c>
      <c r="E67" s="5">
        <v>240.75</v>
      </c>
    </row>
    <row r="68" spans="1:5" x14ac:dyDescent="0.3">
      <c r="A68" s="4">
        <v>45379</v>
      </c>
      <c r="B68" s="5">
        <v>248.69</v>
      </c>
      <c r="C68" s="5">
        <v>246.96</v>
      </c>
      <c r="D68" s="5">
        <v>246.1</v>
      </c>
      <c r="E68" s="5">
        <v>243.88</v>
      </c>
    </row>
    <row r="69" spans="1:5" x14ac:dyDescent="0.3">
      <c r="A69" s="4">
        <v>45383</v>
      </c>
      <c r="B69" s="5">
        <v>254.35</v>
      </c>
      <c r="C69" s="5">
        <v>248.19</v>
      </c>
      <c r="D69" s="5">
        <v>254.35</v>
      </c>
      <c r="E69" s="5">
        <v>246.48</v>
      </c>
    </row>
    <row r="70" spans="1:5" x14ac:dyDescent="0.3">
      <c r="A70" s="4">
        <v>45384</v>
      </c>
      <c r="B70" s="5">
        <v>249.48</v>
      </c>
      <c r="C70" s="5">
        <v>248.65</v>
      </c>
      <c r="D70" s="5">
        <v>248.97</v>
      </c>
      <c r="E70" s="5">
        <v>246.65</v>
      </c>
    </row>
    <row r="71" spans="1:5" x14ac:dyDescent="0.3">
      <c r="A71" s="4">
        <v>45385</v>
      </c>
      <c r="B71" s="5">
        <v>249.48</v>
      </c>
      <c r="C71" s="5">
        <v>248.59</v>
      </c>
      <c r="D71" s="5">
        <v>248.99</v>
      </c>
      <c r="E71" s="5">
        <v>246.18</v>
      </c>
    </row>
    <row r="72" spans="1:5" x14ac:dyDescent="0.3">
      <c r="A72" s="4">
        <v>45386</v>
      </c>
      <c r="B72" s="5">
        <v>250.6</v>
      </c>
      <c r="C72" s="5">
        <v>249.23</v>
      </c>
      <c r="D72" s="5">
        <v>249.59</v>
      </c>
      <c r="E72" s="5">
        <v>247.23</v>
      </c>
    </row>
    <row r="73" spans="1:5" x14ac:dyDescent="0.3">
      <c r="A73" s="4">
        <v>45387</v>
      </c>
      <c r="B73" s="5">
        <v>250.17</v>
      </c>
      <c r="C73" s="5">
        <v>249.05</v>
      </c>
      <c r="D73" s="5">
        <v>248.11</v>
      </c>
      <c r="E73" s="5">
        <v>248.1</v>
      </c>
    </row>
    <row r="74" spans="1:5" x14ac:dyDescent="0.3">
      <c r="A74" s="4">
        <v>45390</v>
      </c>
      <c r="B74" s="5">
        <v>250.95</v>
      </c>
      <c r="C74" s="5">
        <v>250.75</v>
      </c>
      <c r="D74" s="5">
        <v>250.47</v>
      </c>
      <c r="E74" s="5">
        <v>248.18</v>
      </c>
    </row>
    <row r="75" spans="1:5" x14ac:dyDescent="0.3">
      <c r="A75" s="4">
        <v>45391</v>
      </c>
      <c r="B75" s="5">
        <v>252.58</v>
      </c>
      <c r="C75" s="5">
        <v>250.74</v>
      </c>
      <c r="D75" s="5">
        <v>251.8</v>
      </c>
      <c r="E75" s="5">
        <v>250.38</v>
      </c>
    </row>
    <row r="76" spans="1:5" x14ac:dyDescent="0.3">
      <c r="A76" s="4">
        <v>45392</v>
      </c>
      <c r="B76" s="5">
        <v>254.69</v>
      </c>
      <c r="C76" s="5">
        <v>251.57</v>
      </c>
      <c r="D76" s="5">
        <v>254.69</v>
      </c>
      <c r="E76" s="5">
        <v>246.2</v>
      </c>
    </row>
    <row r="77" spans="1:5" x14ac:dyDescent="0.3">
      <c r="A77" s="4">
        <v>45394</v>
      </c>
      <c r="B77" s="5">
        <v>253.1</v>
      </c>
      <c r="C77" s="5">
        <v>249.56</v>
      </c>
      <c r="D77" s="5">
        <v>251.99</v>
      </c>
      <c r="E77" s="5">
        <v>249.21</v>
      </c>
    </row>
    <row r="78" spans="1:5" x14ac:dyDescent="0.3">
      <c r="A78" s="4">
        <v>45397</v>
      </c>
      <c r="B78" s="5">
        <v>249.99</v>
      </c>
      <c r="C78" s="5">
        <v>246.87</v>
      </c>
      <c r="D78" s="5">
        <v>249.48</v>
      </c>
      <c r="E78" s="5">
        <v>245.99</v>
      </c>
    </row>
    <row r="79" spans="1:5" x14ac:dyDescent="0.3">
      <c r="A79" s="4">
        <v>45398</v>
      </c>
      <c r="B79" s="5">
        <v>246.99</v>
      </c>
      <c r="C79" s="5">
        <v>245.52</v>
      </c>
      <c r="D79" s="5">
        <v>246.99</v>
      </c>
      <c r="E79" s="5">
        <v>244.65</v>
      </c>
    </row>
    <row r="80" spans="1:5" x14ac:dyDescent="0.3">
      <c r="A80" s="4">
        <v>45400</v>
      </c>
      <c r="B80" s="5">
        <v>252.9</v>
      </c>
      <c r="C80" s="5">
        <v>243.94</v>
      </c>
      <c r="D80" s="5">
        <v>252.9</v>
      </c>
      <c r="E80" s="5">
        <v>243.35</v>
      </c>
    </row>
    <row r="81" spans="1:5" x14ac:dyDescent="0.3">
      <c r="A81" s="4">
        <v>45401</v>
      </c>
      <c r="B81" s="5">
        <v>245.7</v>
      </c>
      <c r="C81" s="5">
        <v>245.53</v>
      </c>
      <c r="D81" s="5">
        <v>243.48</v>
      </c>
      <c r="E81" s="5">
        <v>241.31</v>
      </c>
    </row>
    <row r="82" spans="1:5" x14ac:dyDescent="0.3">
      <c r="A82" s="4">
        <v>45404</v>
      </c>
      <c r="B82" s="5">
        <v>247.9</v>
      </c>
      <c r="C82" s="5">
        <v>247.31</v>
      </c>
      <c r="D82" s="5">
        <v>246.09</v>
      </c>
      <c r="E82" s="5">
        <v>245.68</v>
      </c>
    </row>
    <row r="83" spans="1:5" x14ac:dyDescent="0.3">
      <c r="A83" s="4">
        <v>45405</v>
      </c>
      <c r="B83" s="5">
        <v>249.99</v>
      </c>
      <c r="C83" s="5">
        <v>247.82</v>
      </c>
      <c r="D83" s="5">
        <v>249.99</v>
      </c>
      <c r="E83" s="5">
        <v>246.5</v>
      </c>
    </row>
    <row r="84" spans="1:5" x14ac:dyDescent="0.3">
      <c r="A84" s="4">
        <v>45406</v>
      </c>
      <c r="B84" s="5">
        <v>249.75</v>
      </c>
      <c r="C84" s="5">
        <v>247.94</v>
      </c>
      <c r="D84" s="5">
        <v>249.75</v>
      </c>
      <c r="E84" s="5">
        <v>247.52</v>
      </c>
    </row>
    <row r="85" spans="1:5" x14ac:dyDescent="0.3">
      <c r="A85" s="4">
        <v>45407</v>
      </c>
      <c r="B85" s="5">
        <v>249.95</v>
      </c>
      <c r="C85" s="5">
        <v>249.27</v>
      </c>
      <c r="D85" s="5">
        <v>248.99</v>
      </c>
      <c r="E85" s="5">
        <v>246.28</v>
      </c>
    </row>
    <row r="86" spans="1:5" x14ac:dyDescent="0.3">
      <c r="A86" s="4">
        <v>45408</v>
      </c>
      <c r="B86" s="5">
        <v>250.88</v>
      </c>
      <c r="C86" s="5">
        <v>248.44</v>
      </c>
      <c r="D86" s="5">
        <v>248.58</v>
      </c>
      <c r="E86" s="5">
        <v>248.05</v>
      </c>
    </row>
    <row r="87" spans="1:5" x14ac:dyDescent="0.3">
      <c r="A87" s="4">
        <v>45411</v>
      </c>
      <c r="B87" s="5">
        <v>251.4</v>
      </c>
      <c r="C87" s="5">
        <v>250.59</v>
      </c>
      <c r="D87" s="5">
        <v>246.3</v>
      </c>
      <c r="E87" s="5">
        <v>246.3</v>
      </c>
    </row>
    <row r="88" spans="1:5" x14ac:dyDescent="0.3">
      <c r="A88" s="4">
        <v>45412</v>
      </c>
      <c r="B88" s="5">
        <v>252.99</v>
      </c>
      <c r="C88" s="5">
        <v>250.06</v>
      </c>
      <c r="D88" s="5">
        <v>252.99</v>
      </c>
      <c r="E88" s="5">
        <v>247.01</v>
      </c>
    </row>
    <row r="89" spans="1:5" x14ac:dyDescent="0.3">
      <c r="A89" s="4">
        <v>45414</v>
      </c>
      <c r="B89" s="5">
        <v>251.3</v>
      </c>
      <c r="C89" s="5">
        <v>250.84</v>
      </c>
      <c r="D89" s="5">
        <v>250.99</v>
      </c>
      <c r="E89" s="5">
        <v>249.05</v>
      </c>
    </row>
    <row r="90" spans="1:5" x14ac:dyDescent="0.3">
      <c r="A90" s="4">
        <v>45415</v>
      </c>
      <c r="B90" s="5">
        <v>252.58</v>
      </c>
      <c r="C90" s="5">
        <v>248.75</v>
      </c>
      <c r="D90" s="5">
        <v>252.57</v>
      </c>
      <c r="E90" s="5">
        <v>247.66</v>
      </c>
    </row>
    <row r="91" spans="1:5" x14ac:dyDescent="0.3">
      <c r="A91" s="4">
        <v>45418</v>
      </c>
      <c r="B91" s="5">
        <v>250.99</v>
      </c>
      <c r="C91" s="5">
        <v>248.37</v>
      </c>
      <c r="D91" s="5">
        <v>250.99</v>
      </c>
      <c r="E91" s="5">
        <v>248</v>
      </c>
    </row>
    <row r="92" spans="1:5" x14ac:dyDescent="0.3">
      <c r="A92" s="4">
        <v>45419</v>
      </c>
      <c r="B92" s="5">
        <v>253.89</v>
      </c>
      <c r="C92" s="5">
        <v>247.11</v>
      </c>
      <c r="D92" s="5">
        <v>253.89</v>
      </c>
      <c r="E92" s="5">
        <v>245.25</v>
      </c>
    </row>
    <row r="93" spans="1:5" x14ac:dyDescent="0.3">
      <c r="A93" s="4">
        <v>45420</v>
      </c>
      <c r="B93" s="5">
        <v>249.89</v>
      </c>
      <c r="C93" s="5">
        <v>247.24</v>
      </c>
      <c r="D93" s="5">
        <v>249.89</v>
      </c>
      <c r="E93" s="5">
        <v>245.12</v>
      </c>
    </row>
    <row r="94" spans="1:5" x14ac:dyDescent="0.3">
      <c r="A94" s="4">
        <v>45421</v>
      </c>
      <c r="B94" s="5">
        <v>247.87</v>
      </c>
      <c r="C94" s="5">
        <v>243.49</v>
      </c>
      <c r="D94" s="5">
        <v>247.87</v>
      </c>
      <c r="E94" s="5">
        <v>243.2</v>
      </c>
    </row>
    <row r="95" spans="1:5" x14ac:dyDescent="0.3">
      <c r="A95" s="4">
        <v>45422</v>
      </c>
      <c r="B95" s="5">
        <v>245.67</v>
      </c>
      <c r="C95" s="5">
        <v>244.97</v>
      </c>
      <c r="D95" s="5">
        <v>244.01</v>
      </c>
      <c r="E95" s="5">
        <v>243.08</v>
      </c>
    </row>
    <row r="96" spans="1:5" x14ac:dyDescent="0.3">
      <c r="A96" s="4">
        <v>45425</v>
      </c>
      <c r="B96" s="5">
        <v>252.3</v>
      </c>
      <c r="C96" s="5">
        <v>245.16</v>
      </c>
      <c r="D96" s="5">
        <v>252.3</v>
      </c>
      <c r="E96" s="5">
        <v>242.27</v>
      </c>
    </row>
    <row r="97" spans="1:5" x14ac:dyDescent="0.3">
      <c r="A97" s="4">
        <v>45426</v>
      </c>
      <c r="B97" s="5">
        <v>249.89</v>
      </c>
      <c r="C97" s="5">
        <v>246.61</v>
      </c>
      <c r="D97" s="5">
        <v>249.89</v>
      </c>
      <c r="E97" s="5">
        <v>243.7</v>
      </c>
    </row>
    <row r="98" spans="1:5" x14ac:dyDescent="0.3">
      <c r="A98" s="4">
        <v>45427</v>
      </c>
      <c r="B98" s="5">
        <v>249.59</v>
      </c>
      <c r="C98" s="5">
        <v>246.42</v>
      </c>
      <c r="D98" s="5">
        <v>249.59</v>
      </c>
      <c r="E98" s="5">
        <v>245</v>
      </c>
    </row>
    <row r="99" spans="1:5" x14ac:dyDescent="0.3">
      <c r="A99" s="4">
        <v>45428</v>
      </c>
      <c r="B99" s="5">
        <v>248.5</v>
      </c>
      <c r="C99" s="5">
        <v>248.18</v>
      </c>
      <c r="D99" s="5">
        <v>247.99</v>
      </c>
      <c r="E99" s="5">
        <v>244.91</v>
      </c>
    </row>
    <row r="100" spans="1:5" x14ac:dyDescent="0.3">
      <c r="A100" s="4">
        <v>45429</v>
      </c>
      <c r="B100" s="5">
        <v>249.99</v>
      </c>
      <c r="C100" s="5">
        <v>248.73</v>
      </c>
      <c r="D100" s="5">
        <v>249.99</v>
      </c>
      <c r="E100" s="5">
        <v>247.01</v>
      </c>
    </row>
    <row r="101" spans="1:5" x14ac:dyDescent="0.3">
      <c r="A101" s="4">
        <v>45430</v>
      </c>
      <c r="B101" s="5">
        <v>255</v>
      </c>
      <c r="C101" s="5">
        <v>249.05</v>
      </c>
      <c r="D101" s="5">
        <v>250.99</v>
      </c>
      <c r="E101" s="5">
        <v>248.01</v>
      </c>
    </row>
    <row r="102" spans="1:5" x14ac:dyDescent="0.3">
      <c r="A102" s="4">
        <v>45433</v>
      </c>
      <c r="B102" s="5">
        <v>250.25</v>
      </c>
      <c r="C102" s="5">
        <v>249.74</v>
      </c>
      <c r="D102" s="5">
        <v>247.48</v>
      </c>
      <c r="E102" s="5">
        <v>247.48</v>
      </c>
    </row>
    <row r="103" spans="1:5" x14ac:dyDescent="0.3">
      <c r="A103" s="4">
        <v>45434</v>
      </c>
      <c r="B103" s="5">
        <v>250.99</v>
      </c>
      <c r="C103" s="5">
        <v>250.36</v>
      </c>
      <c r="D103" s="5">
        <v>250.99</v>
      </c>
      <c r="E103" s="5">
        <v>249.29</v>
      </c>
    </row>
    <row r="104" spans="1:5" x14ac:dyDescent="0.3">
      <c r="A104" s="4">
        <v>45435</v>
      </c>
      <c r="B104" s="5">
        <v>254.74</v>
      </c>
      <c r="C104" s="5">
        <v>254.29</v>
      </c>
      <c r="D104" s="5">
        <v>251.99</v>
      </c>
      <c r="E104" s="5">
        <v>249.55</v>
      </c>
    </row>
    <row r="105" spans="1:5" x14ac:dyDescent="0.3">
      <c r="A105" s="4">
        <v>45436</v>
      </c>
      <c r="B105" s="5">
        <v>255.71</v>
      </c>
      <c r="C105" s="5">
        <v>254.98</v>
      </c>
      <c r="D105" s="5">
        <v>254.67</v>
      </c>
      <c r="E105" s="5">
        <v>253.08</v>
      </c>
    </row>
    <row r="106" spans="1:5" x14ac:dyDescent="0.3">
      <c r="A106" s="4">
        <v>45439</v>
      </c>
      <c r="B106" s="5">
        <v>256.76</v>
      </c>
      <c r="C106" s="5">
        <v>254.72</v>
      </c>
      <c r="D106" s="5">
        <v>254.18</v>
      </c>
      <c r="E106" s="5">
        <v>254.01</v>
      </c>
    </row>
    <row r="107" spans="1:5" x14ac:dyDescent="0.3">
      <c r="A107" s="4">
        <v>45440</v>
      </c>
      <c r="B107" s="5">
        <v>255.58</v>
      </c>
      <c r="C107" s="5">
        <v>254.2</v>
      </c>
      <c r="D107" s="5">
        <v>255.57</v>
      </c>
      <c r="E107" s="5">
        <v>254</v>
      </c>
    </row>
    <row r="108" spans="1:5" x14ac:dyDescent="0.3">
      <c r="A108" s="4">
        <v>45441</v>
      </c>
      <c r="B108" s="5">
        <v>253.98</v>
      </c>
      <c r="C108" s="5">
        <v>252.37</v>
      </c>
      <c r="D108" s="5">
        <v>253.88</v>
      </c>
      <c r="E108" s="5">
        <v>252.1</v>
      </c>
    </row>
    <row r="109" spans="1:5" x14ac:dyDescent="0.3">
      <c r="A109" s="4">
        <v>45442</v>
      </c>
      <c r="B109" s="5">
        <v>253.85</v>
      </c>
      <c r="C109" s="5">
        <v>250.35</v>
      </c>
      <c r="D109" s="5">
        <v>253.85</v>
      </c>
      <c r="E109" s="5">
        <v>249.51</v>
      </c>
    </row>
    <row r="110" spans="1:5" x14ac:dyDescent="0.3">
      <c r="A110" s="4">
        <v>45443</v>
      </c>
      <c r="B110" s="5">
        <v>252.12</v>
      </c>
      <c r="C110" s="5">
        <v>251.15</v>
      </c>
      <c r="D110" s="5">
        <v>251.67</v>
      </c>
      <c r="E110" s="5">
        <v>250</v>
      </c>
    </row>
    <row r="111" spans="1:5" x14ac:dyDescent="0.3">
      <c r="A111" s="4">
        <v>45446</v>
      </c>
      <c r="B111" s="5">
        <v>265</v>
      </c>
      <c r="C111" s="5">
        <v>258.14</v>
      </c>
      <c r="D111" s="5">
        <v>258.7</v>
      </c>
      <c r="E111" s="5">
        <v>252.3</v>
      </c>
    </row>
    <row r="112" spans="1:5" x14ac:dyDescent="0.3">
      <c r="A112" s="4">
        <v>45447</v>
      </c>
      <c r="B112" s="5">
        <v>260.27999999999997</v>
      </c>
      <c r="C112" s="5">
        <v>250.48</v>
      </c>
      <c r="D112" s="5">
        <v>259.87</v>
      </c>
      <c r="E112" s="5">
        <v>246.5</v>
      </c>
    </row>
    <row r="113" spans="1:5" x14ac:dyDescent="0.3">
      <c r="A113" s="4">
        <v>45448</v>
      </c>
      <c r="B113" s="5">
        <v>254.35</v>
      </c>
      <c r="C113" s="5">
        <v>251.3</v>
      </c>
      <c r="D113" s="5">
        <v>253.99</v>
      </c>
      <c r="E113" s="5">
        <v>242.13</v>
      </c>
    </row>
    <row r="114" spans="1:5" x14ac:dyDescent="0.3">
      <c r="A114" s="4">
        <v>45449</v>
      </c>
      <c r="B114" s="5">
        <v>254.1</v>
      </c>
      <c r="C114" s="5">
        <v>252.98</v>
      </c>
      <c r="D114" s="5">
        <v>252.99</v>
      </c>
      <c r="E114" s="5">
        <v>250.01</v>
      </c>
    </row>
    <row r="115" spans="1:5" x14ac:dyDescent="0.3">
      <c r="A115" s="4">
        <v>45450</v>
      </c>
      <c r="B115" s="5">
        <v>258.81</v>
      </c>
      <c r="C115" s="5">
        <v>258.42</v>
      </c>
      <c r="D115" s="5">
        <v>253.88</v>
      </c>
      <c r="E115" s="5">
        <v>252.19</v>
      </c>
    </row>
    <row r="116" spans="1:5" x14ac:dyDescent="0.3">
      <c r="A116" s="4">
        <v>45453</v>
      </c>
      <c r="B116" s="5">
        <v>259.62</v>
      </c>
      <c r="C116" s="5">
        <v>257.94</v>
      </c>
      <c r="D116" s="5">
        <v>259.45</v>
      </c>
      <c r="E116" s="5">
        <v>257.39999999999998</v>
      </c>
    </row>
    <row r="117" spans="1:5" x14ac:dyDescent="0.3">
      <c r="A117" s="4">
        <v>45454</v>
      </c>
      <c r="B117" s="5">
        <v>259.62</v>
      </c>
      <c r="C117" s="5">
        <v>258.8</v>
      </c>
      <c r="D117" s="5">
        <v>258.35000000000002</v>
      </c>
      <c r="E117" s="5">
        <v>257.02</v>
      </c>
    </row>
    <row r="118" spans="1:5" x14ac:dyDescent="0.3">
      <c r="A118" s="4">
        <v>45455</v>
      </c>
      <c r="B118" s="5">
        <v>261.99</v>
      </c>
      <c r="C118" s="5">
        <v>259.39</v>
      </c>
      <c r="D118" s="5">
        <v>261.99</v>
      </c>
      <c r="E118" s="5">
        <v>257.85000000000002</v>
      </c>
    </row>
    <row r="119" spans="1:5" x14ac:dyDescent="0.3">
      <c r="A119" s="4">
        <v>45456</v>
      </c>
      <c r="B119" s="5">
        <v>260.74</v>
      </c>
      <c r="C119" s="5">
        <v>260.3</v>
      </c>
      <c r="D119" s="5">
        <v>260</v>
      </c>
      <c r="E119" s="5">
        <v>259.27999999999997</v>
      </c>
    </row>
    <row r="120" spans="1:5" x14ac:dyDescent="0.3">
      <c r="A120" s="4">
        <v>45457</v>
      </c>
      <c r="B120" s="5">
        <v>261</v>
      </c>
      <c r="C120" s="5">
        <v>260.64999999999998</v>
      </c>
      <c r="D120" s="5">
        <v>260.64999999999998</v>
      </c>
      <c r="E120" s="5">
        <v>259.45999999999998</v>
      </c>
    </row>
    <row r="121" spans="1:5" x14ac:dyDescent="0.3">
      <c r="A121" s="4">
        <v>45461</v>
      </c>
      <c r="B121" s="5">
        <v>262.5</v>
      </c>
      <c r="C121" s="5">
        <v>261.56</v>
      </c>
      <c r="D121" s="5">
        <v>260.68</v>
      </c>
      <c r="E121" s="5">
        <v>260.64999999999998</v>
      </c>
    </row>
    <row r="122" spans="1:5" x14ac:dyDescent="0.3">
      <c r="A122" s="4">
        <v>45462</v>
      </c>
      <c r="B122" s="5">
        <v>262.68</v>
      </c>
      <c r="C122" s="5">
        <v>261.38</v>
      </c>
      <c r="D122" s="5">
        <v>262.5</v>
      </c>
      <c r="E122" s="5">
        <v>260.11</v>
      </c>
    </row>
    <row r="123" spans="1:5" x14ac:dyDescent="0.3">
      <c r="A123" s="4">
        <v>45463</v>
      </c>
      <c r="B123" s="5">
        <v>262.35000000000002</v>
      </c>
      <c r="C123" s="5">
        <v>261.72000000000003</v>
      </c>
      <c r="D123" s="5">
        <v>261.95</v>
      </c>
      <c r="E123" s="5">
        <v>260.48</v>
      </c>
    </row>
    <row r="124" spans="1:5" x14ac:dyDescent="0.3">
      <c r="A124" s="4">
        <v>45464</v>
      </c>
      <c r="B124" s="5">
        <v>263.99</v>
      </c>
      <c r="C124" s="5">
        <v>260.87</v>
      </c>
      <c r="D124" s="5">
        <v>263.99</v>
      </c>
      <c r="E124" s="5">
        <v>260.01</v>
      </c>
    </row>
    <row r="125" spans="1:5" x14ac:dyDescent="0.3">
      <c r="A125" s="4">
        <v>45467</v>
      </c>
      <c r="B125" s="5">
        <v>261.94</v>
      </c>
      <c r="C125" s="5">
        <v>261.66000000000003</v>
      </c>
      <c r="D125" s="5">
        <v>260.49</v>
      </c>
      <c r="E125" s="5">
        <v>259.10000000000002</v>
      </c>
    </row>
    <row r="126" spans="1:5" x14ac:dyDescent="0.3">
      <c r="A126" s="4">
        <v>45468</v>
      </c>
      <c r="B126" s="5">
        <v>263.89999999999998</v>
      </c>
      <c r="C126" s="5">
        <v>263.58999999999997</v>
      </c>
      <c r="D126" s="5">
        <v>262.35000000000002</v>
      </c>
      <c r="E126" s="5">
        <v>255</v>
      </c>
    </row>
    <row r="127" spans="1:5" x14ac:dyDescent="0.3">
      <c r="A127" s="4">
        <v>45469</v>
      </c>
      <c r="B127" s="5">
        <v>265.25</v>
      </c>
      <c r="C127" s="5">
        <v>265.01</v>
      </c>
      <c r="D127" s="5">
        <v>264.77999999999997</v>
      </c>
      <c r="E127" s="5">
        <v>262.18</v>
      </c>
    </row>
    <row r="128" spans="1:5" x14ac:dyDescent="0.3">
      <c r="A128" s="4">
        <v>45470</v>
      </c>
      <c r="B128" s="5">
        <v>267.44</v>
      </c>
      <c r="C128" s="5">
        <v>266.95</v>
      </c>
      <c r="D128" s="5">
        <v>264.76</v>
      </c>
      <c r="E128" s="5">
        <v>264.39999999999998</v>
      </c>
    </row>
    <row r="129" spans="1:5" x14ac:dyDescent="0.3">
      <c r="A129" s="4">
        <v>45471</v>
      </c>
      <c r="B129" s="5">
        <v>268.5</v>
      </c>
      <c r="C129" s="5">
        <v>267.48</v>
      </c>
      <c r="D129" s="5">
        <v>267.88</v>
      </c>
      <c r="E129" s="5">
        <v>266.95</v>
      </c>
    </row>
    <row r="130" spans="1:5" x14ac:dyDescent="0.3">
      <c r="A130" s="4">
        <v>45474</v>
      </c>
      <c r="B130" s="5">
        <v>269</v>
      </c>
      <c r="C130" s="5">
        <v>268.3</v>
      </c>
      <c r="D130" s="5">
        <v>267.99</v>
      </c>
      <c r="E130" s="5">
        <v>267</v>
      </c>
    </row>
    <row r="131" spans="1:5" x14ac:dyDescent="0.3">
      <c r="A131" s="4">
        <v>45475</v>
      </c>
      <c r="B131" s="5">
        <v>271.99</v>
      </c>
      <c r="C131" s="5">
        <v>269.02999999999997</v>
      </c>
      <c r="D131" s="5">
        <v>271.99</v>
      </c>
      <c r="E131" s="5">
        <v>268.05</v>
      </c>
    </row>
    <row r="132" spans="1:5" x14ac:dyDescent="0.3">
      <c r="A132" s="4">
        <v>45476</v>
      </c>
      <c r="B132" s="5">
        <v>271.38</v>
      </c>
      <c r="C132" s="5">
        <v>270.23</v>
      </c>
      <c r="D132" s="5">
        <v>269.38</v>
      </c>
      <c r="E132" s="5">
        <v>269.14999999999998</v>
      </c>
    </row>
    <row r="133" spans="1:5" x14ac:dyDescent="0.3">
      <c r="A133" s="4">
        <v>45477</v>
      </c>
      <c r="B133" s="5">
        <v>271.7</v>
      </c>
      <c r="C133" s="5">
        <v>270.52999999999997</v>
      </c>
      <c r="D133" s="5">
        <v>271.49</v>
      </c>
      <c r="E133" s="5">
        <v>270.18</v>
      </c>
    </row>
    <row r="134" spans="1:5" x14ac:dyDescent="0.3">
      <c r="A134" s="4">
        <v>45478</v>
      </c>
      <c r="B134" s="5">
        <v>271.99</v>
      </c>
      <c r="C134" s="5">
        <v>270.52999999999997</v>
      </c>
      <c r="D134" s="5">
        <v>271.99</v>
      </c>
      <c r="E134" s="5">
        <v>269.31</v>
      </c>
    </row>
    <row r="135" spans="1:5" x14ac:dyDescent="0.3">
      <c r="A135" s="4">
        <v>45481</v>
      </c>
      <c r="B135" s="5">
        <v>271.45</v>
      </c>
      <c r="C135" s="5">
        <v>270.04000000000002</v>
      </c>
      <c r="D135" s="5">
        <v>270.12</v>
      </c>
      <c r="E135" s="5">
        <v>269.60000000000002</v>
      </c>
    </row>
    <row r="136" spans="1:5" x14ac:dyDescent="0.3">
      <c r="A136" s="4">
        <v>45482</v>
      </c>
      <c r="B136" s="5">
        <v>271.49</v>
      </c>
      <c r="C136" s="5">
        <v>271.38</v>
      </c>
      <c r="D136" s="5">
        <v>270.19</v>
      </c>
      <c r="E136" s="5">
        <v>269.62</v>
      </c>
    </row>
    <row r="137" spans="1:5" x14ac:dyDescent="0.3">
      <c r="A137" s="4">
        <v>45483</v>
      </c>
      <c r="B137" s="5">
        <v>272.27999999999997</v>
      </c>
      <c r="C137" s="5">
        <v>270.92</v>
      </c>
      <c r="D137" s="5">
        <v>272.27999999999997</v>
      </c>
      <c r="E137" s="5">
        <v>268.61</v>
      </c>
    </row>
    <row r="138" spans="1:5" x14ac:dyDescent="0.3">
      <c r="A138" s="4">
        <v>45484</v>
      </c>
      <c r="B138" s="5">
        <v>274.99</v>
      </c>
      <c r="C138" s="5">
        <v>270.75</v>
      </c>
      <c r="D138" s="5">
        <v>274.99</v>
      </c>
      <c r="E138" s="5">
        <v>269.52</v>
      </c>
    </row>
    <row r="139" spans="1:5" x14ac:dyDescent="0.3">
      <c r="A139" s="4">
        <v>45485</v>
      </c>
      <c r="B139" s="5">
        <v>273</v>
      </c>
      <c r="C139" s="5">
        <v>271.94</v>
      </c>
      <c r="D139" s="5">
        <v>271.58999999999997</v>
      </c>
      <c r="E139" s="5">
        <v>270.62</v>
      </c>
    </row>
    <row r="140" spans="1:5" x14ac:dyDescent="0.3">
      <c r="A140" s="4">
        <v>45488</v>
      </c>
      <c r="B140" s="5">
        <v>273.88</v>
      </c>
      <c r="C140" s="5">
        <v>273.08999999999997</v>
      </c>
      <c r="D140" s="5">
        <v>271.5</v>
      </c>
      <c r="E140" s="5">
        <v>271.5</v>
      </c>
    </row>
    <row r="141" spans="1:5" x14ac:dyDescent="0.3">
      <c r="A141" s="4">
        <v>45489</v>
      </c>
      <c r="B141" s="5">
        <v>274.14999999999998</v>
      </c>
      <c r="C141" s="5">
        <v>273.55</v>
      </c>
      <c r="D141" s="5">
        <v>273.19</v>
      </c>
      <c r="E141" s="5">
        <v>272.39999999999998</v>
      </c>
    </row>
    <row r="142" spans="1:5" x14ac:dyDescent="0.3">
      <c r="A142" s="4">
        <v>45491</v>
      </c>
      <c r="B142" s="5">
        <v>275.82</v>
      </c>
      <c r="C142" s="5">
        <v>275.51</v>
      </c>
      <c r="D142" s="5">
        <v>274.99</v>
      </c>
      <c r="E142" s="5">
        <v>272.10000000000002</v>
      </c>
    </row>
    <row r="143" spans="1:5" x14ac:dyDescent="0.3">
      <c r="A143" s="4">
        <v>45492</v>
      </c>
      <c r="B143" s="5">
        <v>276.48</v>
      </c>
      <c r="C143" s="5">
        <v>273.29000000000002</v>
      </c>
      <c r="D143" s="5">
        <v>276.48</v>
      </c>
      <c r="E143" s="5">
        <v>273</v>
      </c>
    </row>
    <row r="144" spans="1:5" x14ac:dyDescent="0.3">
      <c r="A144" s="4">
        <v>45495</v>
      </c>
      <c r="B144" s="5">
        <v>273.99</v>
      </c>
      <c r="C144" s="5">
        <v>272.45</v>
      </c>
      <c r="D144" s="5">
        <v>273.3</v>
      </c>
      <c r="E144" s="5">
        <v>271.11</v>
      </c>
    </row>
    <row r="145" spans="1:5" x14ac:dyDescent="0.3">
      <c r="A145" s="4">
        <v>45496</v>
      </c>
      <c r="B145" s="5">
        <v>273.5</v>
      </c>
      <c r="C145" s="5">
        <v>272.64</v>
      </c>
      <c r="D145" s="5">
        <v>272.75</v>
      </c>
      <c r="E145" s="5">
        <v>268.11</v>
      </c>
    </row>
    <row r="146" spans="1:5" x14ac:dyDescent="0.3">
      <c r="A146" s="4">
        <v>45497</v>
      </c>
      <c r="B146" s="5">
        <v>272.77999999999997</v>
      </c>
      <c r="C146" s="5">
        <v>271.89</v>
      </c>
      <c r="D146" s="5">
        <v>272.77</v>
      </c>
      <c r="E146" s="5">
        <v>270.75</v>
      </c>
    </row>
    <row r="147" spans="1:5" x14ac:dyDescent="0.3">
      <c r="A147" s="4">
        <v>45498</v>
      </c>
      <c r="B147" s="5">
        <v>272.3</v>
      </c>
      <c r="C147" s="5">
        <v>271.92</v>
      </c>
      <c r="D147" s="5">
        <v>270.77999999999997</v>
      </c>
      <c r="E147" s="5">
        <v>269.27999999999997</v>
      </c>
    </row>
    <row r="148" spans="1:5" x14ac:dyDescent="0.3">
      <c r="A148" s="4">
        <v>45499</v>
      </c>
      <c r="B148" s="5">
        <v>276.25</v>
      </c>
      <c r="C148" s="5">
        <v>276.06</v>
      </c>
      <c r="D148" s="5">
        <v>272.3</v>
      </c>
      <c r="E148" s="5">
        <v>271.5</v>
      </c>
    </row>
    <row r="149" spans="1:5" x14ac:dyDescent="0.3">
      <c r="A149" s="4">
        <v>45502</v>
      </c>
      <c r="B149" s="5">
        <v>278.2</v>
      </c>
      <c r="C149" s="5">
        <v>276.68</v>
      </c>
      <c r="D149" s="5">
        <v>276.89999999999998</v>
      </c>
      <c r="E149" s="5">
        <v>276.10000000000002</v>
      </c>
    </row>
    <row r="150" spans="1:5" x14ac:dyDescent="0.3">
      <c r="A150" s="4">
        <v>45503</v>
      </c>
      <c r="B150" s="5">
        <v>277.95999999999998</v>
      </c>
      <c r="C150" s="5">
        <v>277.10000000000002</v>
      </c>
      <c r="D150" s="5">
        <v>268.39999999999998</v>
      </c>
      <c r="E150" s="5">
        <v>268.39999999999998</v>
      </c>
    </row>
    <row r="151" spans="1:5" x14ac:dyDescent="0.3">
      <c r="A151" s="4">
        <v>45504</v>
      </c>
      <c r="B151" s="5">
        <v>278.08999999999997</v>
      </c>
      <c r="C151" s="5">
        <v>277.75</v>
      </c>
      <c r="D151" s="5">
        <v>277.2</v>
      </c>
      <c r="E151" s="5">
        <v>276.8</v>
      </c>
    </row>
    <row r="152" spans="1:5" x14ac:dyDescent="0.3">
      <c r="A152" s="4">
        <v>45505</v>
      </c>
      <c r="B152" s="5">
        <v>279.11</v>
      </c>
      <c r="C152" s="5">
        <v>278.33</v>
      </c>
      <c r="D152" s="5">
        <v>273.01</v>
      </c>
      <c r="E152" s="5">
        <v>273.01</v>
      </c>
    </row>
    <row r="153" spans="1:5" x14ac:dyDescent="0.3">
      <c r="A153" s="4">
        <v>45506</v>
      </c>
      <c r="B153" s="5">
        <v>277.27999999999997</v>
      </c>
      <c r="C153" s="5">
        <v>275.69</v>
      </c>
      <c r="D153" s="5">
        <v>276.67</v>
      </c>
      <c r="E153" s="5">
        <v>275.5</v>
      </c>
    </row>
    <row r="154" spans="1:5" x14ac:dyDescent="0.3">
      <c r="A154" s="4">
        <v>45509</v>
      </c>
      <c r="B154" s="5">
        <v>273</v>
      </c>
      <c r="C154" s="5">
        <v>269.48</v>
      </c>
      <c r="D154" s="5">
        <v>272.99</v>
      </c>
      <c r="E154" s="5">
        <v>266.56</v>
      </c>
    </row>
    <row r="155" spans="1:5" x14ac:dyDescent="0.3">
      <c r="A155" s="4">
        <v>45510</v>
      </c>
      <c r="B155" s="5">
        <v>272.94</v>
      </c>
      <c r="C155" s="5">
        <v>267.61</v>
      </c>
      <c r="D155" s="5">
        <v>271.88</v>
      </c>
      <c r="E155" s="5">
        <v>267.2</v>
      </c>
    </row>
    <row r="156" spans="1:5" x14ac:dyDescent="0.3">
      <c r="A156" s="4">
        <v>45511</v>
      </c>
      <c r="B156" s="5">
        <v>271.44</v>
      </c>
      <c r="C156" s="5">
        <v>271.10000000000002</v>
      </c>
      <c r="D156" s="5">
        <v>269.5</v>
      </c>
      <c r="E156" s="5">
        <v>269.18</v>
      </c>
    </row>
    <row r="157" spans="1:5" x14ac:dyDescent="0.3">
      <c r="A157" s="4">
        <v>45512</v>
      </c>
      <c r="B157" s="5">
        <v>271.18</v>
      </c>
      <c r="C157" s="5">
        <v>269.33</v>
      </c>
      <c r="D157" s="5">
        <v>270.75</v>
      </c>
      <c r="E157" s="5">
        <v>268.75</v>
      </c>
    </row>
    <row r="158" spans="1:5" x14ac:dyDescent="0.3">
      <c r="A158" s="4">
        <v>45513</v>
      </c>
      <c r="B158" s="5">
        <v>272.33</v>
      </c>
      <c r="C158" s="5">
        <v>271.58999999999997</v>
      </c>
      <c r="D158" s="5">
        <v>271.5</v>
      </c>
      <c r="E158" s="5">
        <v>270.81</v>
      </c>
    </row>
    <row r="159" spans="1:5" x14ac:dyDescent="0.3">
      <c r="A159" s="4">
        <v>45516</v>
      </c>
      <c r="B159" s="5">
        <v>272.8</v>
      </c>
      <c r="C159" s="5">
        <v>271.44</v>
      </c>
      <c r="D159" s="5">
        <v>271.77</v>
      </c>
      <c r="E159" s="5">
        <v>270.25</v>
      </c>
    </row>
    <row r="160" spans="1:5" x14ac:dyDescent="0.3">
      <c r="A160" s="4">
        <v>45517</v>
      </c>
      <c r="B160" s="5">
        <v>271.95</v>
      </c>
      <c r="C160" s="5">
        <v>269.52</v>
      </c>
      <c r="D160" s="5">
        <v>271.87</v>
      </c>
      <c r="E160" s="5">
        <v>269.10000000000002</v>
      </c>
    </row>
    <row r="161" spans="1:5" x14ac:dyDescent="0.3">
      <c r="A161" s="4">
        <v>45518</v>
      </c>
      <c r="B161" s="5">
        <v>270.5</v>
      </c>
      <c r="C161" s="5">
        <v>269.33999999999997</v>
      </c>
      <c r="D161" s="5">
        <v>269.95</v>
      </c>
      <c r="E161" s="5">
        <v>269.10000000000002</v>
      </c>
    </row>
    <row r="162" spans="1:5" x14ac:dyDescent="0.3">
      <c r="A162" s="4">
        <v>45520</v>
      </c>
      <c r="B162" s="5">
        <v>274.14</v>
      </c>
      <c r="C162" s="5">
        <v>273.81</v>
      </c>
      <c r="D162" s="5">
        <v>271.77999999999997</v>
      </c>
      <c r="E162" s="5">
        <v>270.3</v>
      </c>
    </row>
    <row r="163" spans="1:5" x14ac:dyDescent="0.3">
      <c r="A163" s="4">
        <v>45523</v>
      </c>
      <c r="B163" s="5">
        <v>275.48</v>
      </c>
      <c r="C163" s="5">
        <v>274.43</v>
      </c>
      <c r="D163" s="5">
        <v>274.39</v>
      </c>
      <c r="E163" s="5">
        <v>273.89999999999998</v>
      </c>
    </row>
    <row r="164" spans="1:5" x14ac:dyDescent="0.3">
      <c r="A164" s="4">
        <v>45524</v>
      </c>
      <c r="B164" s="5">
        <v>276.25</v>
      </c>
      <c r="C164" s="5">
        <v>275.83</v>
      </c>
      <c r="D164" s="5">
        <v>274.95</v>
      </c>
      <c r="E164" s="5">
        <v>274.38</v>
      </c>
    </row>
    <row r="165" spans="1:5" x14ac:dyDescent="0.3">
      <c r="A165" s="4">
        <v>45525</v>
      </c>
      <c r="B165" s="5">
        <v>276.33999999999997</v>
      </c>
      <c r="C165" s="5">
        <v>276.12</v>
      </c>
      <c r="D165" s="5">
        <v>275.95</v>
      </c>
      <c r="E165" s="5">
        <v>275.02</v>
      </c>
    </row>
    <row r="166" spans="1:5" x14ac:dyDescent="0.3">
      <c r="A166" s="4">
        <v>45526</v>
      </c>
      <c r="B166" s="5">
        <v>277.49</v>
      </c>
      <c r="C166" s="5">
        <v>276.48</v>
      </c>
      <c r="D166" s="5">
        <v>276.99</v>
      </c>
      <c r="E166" s="5">
        <v>276.08</v>
      </c>
    </row>
    <row r="167" spans="1:5" x14ac:dyDescent="0.3">
      <c r="A167" s="4">
        <v>45527</v>
      </c>
      <c r="B167" s="5">
        <v>277.14999999999998</v>
      </c>
      <c r="C167" s="5">
        <v>276.60000000000002</v>
      </c>
      <c r="D167" s="5">
        <v>275.77999999999997</v>
      </c>
      <c r="E167" s="5">
        <v>275.77999999999997</v>
      </c>
    </row>
    <row r="168" spans="1:5" x14ac:dyDescent="0.3">
      <c r="A168" s="4">
        <v>45530</v>
      </c>
      <c r="B168" s="5">
        <v>279.11</v>
      </c>
      <c r="C168" s="5">
        <v>278.83999999999997</v>
      </c>
      <c r="D168" s="5">
        <v>278</v>
      </c>
      <c r="E168" s="5">
        <v>276.77999999999997</v>
      </c>
    </row>
    <row r="169" spans="1:5" x14ac:dyDescent="0.3">
      <c r="A169" s="4">
        <v>45531</v>
      </c>
      <c r="B169" s="5">
        <v>279.35000000000002</v>
      </c>
      <c r="C169" s="5">
        <v>278.7</v>
      </c>
      <c r="D169" s="5">
        <v>279.14999999999998</v>
      </c>
      <c r="E169" s="5">
        <v>278.08999999999997</v>
      </c>
    </row>
    <row r="170" spans="1:5" x14ac:dyDescent="0.3">
      <c r="A170" s="4">
        <v>45532</v>
      </c>
      <c r="B170" s="5">
        <v>280.02</v>
      </c>
      <c r="C170" s="5">
        <v>278.94</v>
      </c>
      <c r="D170" s="5">
        <v>278.39</v>
      </c>
      <c r="E170" s="5">
        <v>278.3</v>
      </c>
    </row>
    <row r="171" spans="1:5" x14ac:dyDescent="0.3">
      <c r="A171" s="4">
        <v>45533</v>
      </c>
      <c r="B171" s="5">
        <v>280.60000000000002</v>
      </c>
      <c r="C171" s="5">
        <v>280.10000000000002</v>
      </c>
      <c r="D171" s="5">
        <v>280.60000000000002</v>
      </c>
      <c r="E171" s="5">
        <v>278.38</v>
      </c>
    </row>
    <row r="172" spans="1:5" x14ac:dyDescent="0.3">
      <c r="A172" s="4">
        <v>45534</v>
      </c>
      <c r="B172" s="5">
        <v>281.75</v>
      </c>
      <c r="C172" s="5">
        <v>281.08</v>
      </c>
      <c r="D172" s="5">
        <v>281.37</v>
      </c>
      <c r="E172" s="5">
        <v>279.88</v>
      </c>
    </row>
    <row r="173" spans="1:5" x14ac:dyDescent="0.3">
      <c r="A173" s="4">
        <v>45537</v>
      </c>
      <c r="B173" s="5">
        <v>283.99</v>
      </c>
      <c r="C173" s="5">
        <v>281.45</v>
      </c>
      <c r="D173" s="5">
        <v>280.01</v>
      </c>
      <c r="E173" s="5">
        <v>280.01</v>
      </c>
    </row>
    <row r="174" spans="1:5" x14ac:dyDescent="0.3">
      <c r="A174" s="4">
        <v>45538</v>
      </c>
      <c r="B174" s="5">
        <v>282.2</v>
      </c>
      <c r="C174" s="5">
        <v>281.72000000000003</v>
      </c>
      <c r="D174" s="5">
        <v>281.73</v>
      </c>
      <c r="E174" s="5">
        <v>281.25</v>
      </c>
    </row>
    <row r="175" spans="1:5" x14ac:dyDescent="0.3">
      <c r="A175" s="4">
        <v>45539</v>
      </c>
      <c r="B175" s="5">
        <v>281.5</v>
      </c>
      <c r="C175" s="5">
        <v>281.27999999999997</v>
      </c>
      <c r="D175" s="5">
        <v>281.39999999999998</v>
      </c>
      <c r="E175" s="5">
        <v>278.77999999999997</v>
      </c>
    </row>
    <row r="176" spans="1:5" x14ac:dyDescent="0.3">
      <c r="A176" s="4">
        <v>45540</v>
      </c>
      <c r="B176" s="5">
        <v>282.35000000000002</v>
      </c>
      <c r="C176" s="5">
        <v>280.43</v>
      </c>
      <c r="D176" s="5">
        <v>282</v>
      </c>
      <c r="E176" s="5">
        <v>280.26</v>
      </c>
    </row>
    <row r="177" spans="1:5" x14ac:dyDescent="0.3">
      <c r="A177" s="4">
        <v>45541</v>
      </c>
      <c r="B177" s="5">
        <v>280.58</v>
      </c>
      <c r="C177" s="5">
        <v>277.82</v>
      </c>
      <c r="D177" s="5">
        <v>280.27999999999997</v>
      </c>
      <c r="E177" s="5">
        <v>277.2</v>
      </c>
    </row>
    <row r="178" spans="1:5" x14ac:dyDescent="0.3">
      <c r="A178" s="4">
        <v>45544</v>
      </c>
      <c r="B178" s="5">
        <v>278.44</v>
      </c>
      <c r="C178" s="5">
        <v>277.68</v>
      </c>
      <c r="D178" s="5">
        <v>277.88</v>
      </c>
      <c r="E178" s="5">
        <v>276.48</v>
      </c>
    </row>
    <row r="179" spans="1:5" x14ac:dyDescent="0.3">
      <c r="A179" s="4">
        <v>45545</v>
      </c>
      <c r="B179" s="5">
        <v>279.95999999999998</v>
      </c>
      <c r="C179" s="5">
        <v>279.2</v>
      </c>
      <c r="D179" s="5">
        <v>278.35000000000002</v>
      </c>
      <c r="E179" s="5">
        <v>277.25</v>
      </c>
    </row>
    <row r="180" spans="1:5" x14ac:dyDescent="0.3">
      <c r="A180" s="4">
        <v>45546</v>
      </c>
      <c r="B180" s="5">
        <v>279.79000000000002</v>
      </c>
      <c r="C180" s="5">
        <v>277.54000000000002</v>
      </c>
      <c r="D180" s="5">
        <v>279.58</v>
      </c>
      <c r="E180" s="5">
        <v>277.19</v>
      </c>
    </row>
    <row r="181" spans="1:5" x14ac:dyDescent="0.3">
      <c r="A181" s="4">
        <v>45547</v>
      </c>
      <c r="B181" s="5">
        <v>283.2</v>
      </c>
      <c r="C181" s="5">
        <v>282.70999999999998</v>
      </c>
      <c r="D181" s="5">
        <v>278.48</v>
      </c>
      <c r="E181" s="5">
        <v>278.26</v>
      </c>
    </row>
    <row r="182" spans="1:5" x14ac:dyDescent="0.3">
      <c r="A182" s="4">
        <v>45548</v>
      </c>
      <c r="B182" s="5">
        <v>283.75</v>
      </c>
      <c r="C182" s="5">
        <v>283.19</v>
      </c>
      <c r="D182" s="5">
        <v>283.64999999999998</v>
      </c>
      <c r="E182" s="5">
        <v>281.70999999999998</v>
      </c>
    </row>
    <row r="183" spans="1:5" x14ac:dyDescent="0.3">
      <c r="A183" s="4">
        <v>45551</v>
      </c>
      <c r="B183" s="5">
        <v>284.14999999999998</v>
      </c>
      <c r="C183" s="5">
        <v>283.27</v>
      </c>
      <c r="D183" s="5">
        <v>283.5</v>
      </c>
      <c r="E183" s="5">
        <v>283</v>
      </c>
    </row>
    <row r="184" spans="1:5" x14ac:dyDescent="0.3">
      <c r="A184" s="4">
        <v>45552</v>
      </c>
      <c r="B184" s="5">
        <v>284.10000000000002</v>
      </c>
      <c r="C184" s="5">
        <v>283.89</v>
      </c>
      <c r="D184" s="5">
        <v>283.47000000000003</v>
      </c>
      <c r="E184" s="5">
        <v>282.83</v>
      </c>
    </row>
    <row r="185" spans="1:5" x14ac:dyDescent="0.3">
      <c r="A185" s="4">
        <v>45553</v>
      </c>
      <c r="B185" s="5">
        <v>284.52</v>
      </c>
      <c r="C185" s="5">
        <v>283.36</v>
      </c>
      <c r="D185" s="5">
        <v>284.27999999999997</v>
      </c>
      <c r="E185" s="5">
        <v>282.2</v>
      </c>
    </row>
    <row r="186" spans="1:5" x14ac:dyDescent="0.3">
      <c r="A186" s="4">
        <v>45554</v>
      </c>
      <c r="B186" s="5">
        <v>285.7</v>
      </c>
      <c r="C186" s="5">
        <v>283.92</v>
      </c>
      <c r="D186" s="5">
        <v>283.38</v>
      </c>
      <c r="E186" s="5">
        <v>283.38</v>
      </c>
    </row>
    <row r="187" spans="1:5" x14ac:dyDescent="0.3">
      <c r="A187" s="4">
        <v>45555</v>
      </c>
      <c r="B187" s="5">
        <v>287.7</v>
      </c>
      <c r="C187" s="5">
        <v>287.10000000000002</v>
      </c>
      <c r="D187" s="5">
        <v>284.35000000000002</v>
      </c>
      <c r="E187" s="5">
        <v>283.75</v>
      </c>
    </row>
    <row r="188" spans="1:5" x14ac:dyDescent="0.3">
      <c r="A188" s="4">
        <v>45558</v>
      </c>
      <c r="B188" s="5">
        <v>290.10000000000002</v>
      </c>
      <c r="C188" s="5">
        <v>289.33999999999997</v>
      </c>
      <c r="D188" s="5">
        <v>288.06</v>
      </c>
      <c r="E188" s="5">
        <v>287.41000000000003</v>
      </c>
    </row>
    <row r="189" spans="1:5" x14ac:dyDescent="0.3">
      <c r="A189" s="4">
        <v>45559</v>
      </c>
      <c r="B189" s="5">
        <v>289.88</v>
      </c>
      <c r="C189" s="5">
        <v>289.3</v>
      </c>
      <c r="D189" s="5">
        <v>289.77</v>
      </c>
      <c r="E189" s="5">
        <v>288.5</v>
      </c>
    </row>
    <row r="190" spans="1:5" x14ac:dyDescent="0.3">
      <c r="A190" s="4">
        <v>45560</v>
      </c>
      <c r="B190" s="5">
        <v>290.43</v>
      </c>
      <c r="C190" s="5">
        <v>290.08999999999997</v>
      </c>
      <c r="D190" s="5">
        <v>289.38</v>
      </c>
      <c r="E190" s="5">
        <v>288.51</v>
      </c>
    </row>
    <row r="191" spans="1:5" x14ac:dyDescent="0.3">
      <c r="A191" s="4">
        <v>45561</v>
      </c>
      <c r="B191" s="5">
        <v>291.91000000000003</v>
      </c>
      <c r="C191" s="5">
        <v>291.55</v>
      </c>
      <c r="D191" s="5">
        <v>290.39</v>
      </c>
      <c r="E191" s="5">
        <v>289.38</v>
      </c>
    </row>
    <row r="192" spans="1:5" x14ac:dyDescent="0.3">
      <c r="A192" s="4">
        <v>45562</v>
      </c>
      <c r="B192" s="5">
        <v>292.5</v>
      </c>
      <c r="C192" s="5">
        <v>291.97000000000003</v>
      </c>
      <c r="D192" s="5">
        <v>291.95</v>
      </c>
      <c r="E192" s="5">
        <v>291.35000000000002</v>
      </c>
    </row>
    <row r="193" spans="1:5" x14ac:dyDescent="0.3">
      <c r="A193" s="4">
        <v>45565</v>
      </c>
      <c r="B193" s="5">
        <v>293.99</v>
      </c>
      <c r="C193" s="5">
        <v>288.38</v>
      </c>
      <c r="D193" s="5">
        <v>283.2</v>
      </c>
      <c r="E193" s="5">
        <v>283.2</v>
      </c>
    </row>
    <row r="194" spans="1:5" x14ac:dyDescent="0.3">
      <c r="A194" s="4">
        <v>45566</v>
      </c>
      <c r="B194" s="5">
        <v>289.32</v>
      </c>
      <c r="C194" s="5">
        <v>288.27</v>
      </c>
      <c r="D194" s="5">
        <v>288.77999999999997</v>
      </c>
      <c r="E194" s="5">
        <v>287.5</v>
      </c>
    </row>
    <row r="195" spans="1:5" x14ac:dyDescent="0.3">
      <c r="A195" s="4">
        <v>45568</v>
      </c>
      <c r="B195" s="5">
        <v>286.97000000000003</v>
      </c>
      <c r="C195" s="5">
        <v>282.69</v>
      </c>
      <c r="D195" s="5">
        <v>286.48</v>
      </c>
      <c r="E195" s="5">
        <v>282.05</v>
      </c>
    </row>
    <row r="196" spans="1:5" x14ac:dyDescent="0.3">
      <c r="A196" s="4">
        <v>45569</v>
      </c>
      <c r="B196" s="5">
        <v>284.51</v>
      </c>
      <c r="C196" s="5">
        <v>280.14999999999998</v>
      </c>
      <c r="D196" s="5">
        <v>283.19</v>
      </c>
      <c r="E196" s="5">
        <v>279.35000000000002</v>
      </c>
    </row>
    <row r="197" spans="1:5" x14ac:dyDescent="0.3">
      <c r="A197" s="4">
        <v>45572</v>
      </c>
      <c r="B197" s="5">
        <v>281.58</v>
      </c>
      <c r="C197" s="5">
        <v>278.01</v>
      </c>
      <c r="D197" s="5">
        <v>281.45</v>
      </c>
      <c r="E197" s="5">
        <v>276.08</v>
      </c>
    </row>
    <row r="198" spans="1:5" x14ac:dyDescent="0.3">
      <c r="A198" s="4">
        <v>45573</v>
      </c>
      <c r="B198" s="5">
        <v>279.85000000000002</v>
      </c>
      <c r="C198" s="5">
        <v>279.39999999999998</v>
      </c>
      <c r="D198" s="5">
        <v>278.99</v>
      </c>
      <c r="E198" s="5">
        <v>276.66000000000003</v>
      </c>
    </row>
    <row r="199" spans="1:5" x14ac:dyDescent="0.3">
      <c r="A199" s="4">
        <v>45574</v>
      </c>
      <c r="B199" s="5">
        <v>281.99</v>
      </c>
      <c r="C199" s="5">
        <v>278.72000000000003</v>
      </c>
      <c r="D199" s="5">
        <v>281.99</v>
      </c>
      <c r="E199" s="5">
        <v>278.23</v>
      </c>
    </row>
    <row r="200" spans="1:5" x14ac:dyDescent="0.3">
      <c r="A200" s="4">
        <v>45575</v>
      </c>
      <c r="B200" s="5">
        <v>280.99</v>
      </c>
      <c r="C200" s="5">
        <v>279.3</v>
      </c>
      <c r="D200" s="5">
        <v>280.99</v>
      </c>
      <c r="E200" s="5">
        <v>279</v>
      </c>
    </row>
    <row r="201" spans="1:5" x14ac:dyDescent="0.3">
      <c r="A201" s="4">
        <v>45576</v>
      </c>
      <c r="B201" s="5">
        <v>287.7</v>
      </c>
      <c r="C201" s="5">
        <v>278.72000000000003</v>
      </c>
      <c r="D201" s="5">
        <v>282</v>
      </c>
      <c r="E201" s="5">
        <v>277.51</v>
      </c>
    </row>
    <row r="202" spans="1:5" x14ac:dyDescent="0.3">
      <c r="A202" s="4">
        <v>45579</v>
      </c>
      <c r="B202" s="5">
        <v>280.99</v>
      </c>
      <c r="C202" s="5">
        <v>280.76</v>
      </c>
      <c r="D202" s="5">
        <v>280.99</v>
      </c>
      <c r="E202" s="5">
        <v>278</v>
      </c>
    </row>
    <row r="203" spans="1:5" x14ac:dyDescent="0.3">
      <c r="A203" s="4">
        <v>45580</v>
      </c>
      <c r="B203" s="5">
        <v>282.08999999999997</v>
      </c>
      <c r="C203" s="5">
        <v>279.83</v>
      </c>
      <c r="D203" s="5">
        <v>282</v>
      </c>
      <c r="E203" s="5">
        <v>279.33</v>
      </c>
    </row>
    <row r="204" spans="1:5" x14ac:dyDescent="0.3">
      <c r="A204" s="4">
        <v>45581</v>
      </c>
      <c r="B204" s="5">
        <v>281.99</v>
      </c>
      <c r="C204" s="5">
        <v>278.5</v>
      </c>
      <c r="D204" s="5">
        <v>281.99</v>
      </c>
      <c r="E204" s="5">
        <v>278.16000000000003</v>
      </c>
    </row>
    <row r="205" spans="1:5" x14ac:dyDescent="0.3">
      <c r="A205" s="4">
        <v>45582</v>
      </c>
      <c r="B205" s="5">
        <v>279.35000000000002</v>
      </c>
      <c r="C205" s="5">
        <v>276.69</v>
      </c>
      <c r="D205" s="5">
        <v>279.24</v>
      </c>
      <c r="E205" s="5">
        <v>276.3</v>
      </c>
    </row>
    <row r="206" spans="1:5" x14ac:dyDescent="0.3">
      <c r="A206" s="4">
        <v>45583</v>
      </c>
      <c r="B206" s="5">
        <v>278.99</v>
      </c>
      <c r="C206" s="5">
        <v>277.52999999999997</v>
      </c>
      <c r="D206" s="5">
        <v>278.99</v>
      </c>
      <c r="E206" s="5">
        <v>274.5</v>
      </c>
    </row>
    <row r="207" spans="1:5" x14ac:dyDescent="0.3">
      <c r="A207" s="4">
        <v>45586</v>
      </c>
      <c r="B207" s="5">
        <v>279.99</v>
      </c>
      <c r="C207" s="5">
        <v>276.47000000000003</v>
      </c>
      <c r="D207" s="5">
        <v>279.99</v>
      </c>
      <c r="E207" s="5">
        <v>275.44</v>
      </c>
    </row>
    <row r="208" spans="1:5" x14ac:dyDescent="0.3">
      <c r="A208" s="4">
        <v>45587</v>
      </c>
      <c r="B208" s="5">
        <v>277.73</v>
      </c>
      <c r="C208" s="5">
        <v>273.56</v>
      </c>
      <c r="D208" s="5">
        <v>276.27999999999997</v>
      </c>
      <c r="E208" s="5">
        <v>273.23</v>
      </c>
    </row>
    <row r="209" spans="1:5" x14ac:dyDescent="0.3">
      <c r="A209" s="4">
        <v>45588</v>
      </c>
      <c r="B209" s="5">
        <v>274.94</v>
      </c>
      <c r="C209" s="5">
        <v>273.08999999999997</v>
      </c>
      <c r="D209" s="5">
        <v>274.05</v>
      </c>
      <c r="E209" s="5">
        <v>272.39</v>
      </c>
    </row>
    <row r="210" spans="1:5" x14ac:dyDescent="0.3">
      <c r="A210" s="4">
        <v>45589</v>
      </c>
      <c r="B210" s="5">
        <v>273.77999999999997</v>
      </c>
      <c r="C210" s="5">
        <v>272.12</v>
      </c>
      <c r="D210" s="5">
        <v>273.77999999999997</v>
      </c>
      <c r="E210" s="5">
        <v>271.92</v>
      </c>
    </row>
    <row r="211" spans="1:5" x14ac:dyDescent="0.3">
      <c r="A211" s="4">
        <v>45590</v>
      </c>
      <c r="B211" s="5">
        <v>275</v>
      </c>
      <c r="C211" s="5">
        <v>270.48</v>
      </c>
      <c r="D211" s="5">
        <v>271.8</v>
      </c>
      <c r="E211" s="5">
        <v>269</v>
      </c>
    </row>
    <row r="212" spans="1:5" x14ac:dyDescent="0.3">
      <c r="A212" s="4">
        <v>45593</v>
      </c>
      <c r="B212" s="5">
        <v>273.73</v>
      </c>
      <c r="C212" s="5">
        <v>271.97000000000003</v>
      </c>
      <c r="D212" s="5">
        <v>272.99</v>
      </c>
      <c r="E212" s="5">
        <v>269.8</v>
      </c>
    </row>
    <row r="213" spans="1:5" x14ac:dyDescent="0.3">
      <c r="A213" s="4">
        <v>45594</v>
      </c>
      <c r="B213" s="5">
        <v>273.8</v>
      </c>
      <c r="C213" s="5">
        <v>273.58999999999997</v>
      </c>
      <c r="D213" s="5">
        <v>272.7</v>
      </c>
      <c r="E213" s="5">
        <v>270.01</v>
      </c>
    </row>
    <row r="214" spans="1:5" x14ac:dyDescent="0.3">
      <c r="A214" s="4">
        <v>45595</v>
      </c>
      <c r="B214" s="5">
        <v>273.98</v>
      </c>
      <c r="C214" s="5">
        <v>272.16000000000003</v>
      </c>
      <c r="D214" s="5">
        <v>273.98</v>
      </c>
      <c r="E214" s="5">
        <v>271.82</v>
      </c>
    </row>
    <row r="215" spans="1:5" x14ac:dyDescent="0.3">
      <c r="A215" s="4">
        <v>45596</v>
      </c>
      <c r="B215" s="5">
        <v>273.99</v>
      </c>
      <c r="C215" s="5">
        <v>270.64</v>
      </c>
      <c r="D215" s="5">
        <v>273.99</v>
      </c>
      <c r="E215" s="5">
        <v>270.39999999999998</v>
      </c>
    </row>
    <row r="216" spans="1:5" x14ac:dyDescent="0.3">
      <c r="A216" s="4">
        <v>45597</v>
      </c>
      <c r="B216" s="5">
        <v>273.5</v>
      </c>
      <c r="C216" s="5">
        <v>272.37</v>
      </c>
      <c r="D216" s="5">
        <v>271.99</v>
      </c>
      <c r="E216" s="5">
        <v>270.64999999999998</v>
      </c>
    </row>
    <row r="217" spans="1:5" x14ac:dyDescent="0.3">
      <c r="A217" s="4">
        <v>45600</v>
      </c>
      <c r="B217" s="5">
        <v>273.99</v>
      </c>
      <c r="C217" s="5">
        <v>268.47000000000003</v>
      </c>
      <c r="D217" s="5">
        <v>273.99</v>
      </c>
      <c r="E217" s="5">
        <v>266.33</v>
      </c>
    </row>
    <row r="218" spans="1:5" x14ac:dyDescent="0.3">
      <c r="A218" s="4">
        <v>45601</v>
      </c>
      <c r="B218" s="5">
        <v>271</v>
      </c>
      <c r="C218" s="5">
        <v>270.79000000000002</v>
      </c>
      <c r="D218" s="5">
        <v>268.68</v>
      </c>
      <c r="E218" s="5">
        <v>266.70999999999998</v>
      </c>
    </row>
    <row r="219" spans="1:5" x14ac:dyDescent="0.3">
      <c r="A219" s="4">
        <v>45602</v>
      </c>
      <c r="B219" s="5">
        <v>274.39999999999998</v>
      </c>
      <c r="C219" s="5">
        <v>273.91000000000003</v>
      </c>
      <c r="D219" s="5">
        <v>272.18</v>
      </c>
      <c r="E219" s="5">
        <v>270.68</v>
      </c>
    </row>
    <row r="220" spans="1:5" x14ac:dyDescent="0.3">
      <c r="A220" s="4">
        <v>45603</v>
      </c>
      <c r="B220" s="5">
        <v>274.39</v>
      </c>
      <c r="C220" s="5">
        <v>270.7</v>
      </c>
      <c r="D220" s="5">
        <v>274</v>
      </c>
      <c r="E220" s="5">
        <v>270.41000000000003</v>
      </c>
    </row>
    <row r="221" spans="1:5" x14ac:dyDescent="0.3">
      <c r="A221" s="4">
        <v>45604</v>
      </c>
      <c r="B221" s="5">
        <v>271.48</v>
      </c>
      <c r="C221" s="5">
        <v>270.02999999999997</v>
      </c>
      <c r="D221" s="5">
        <v>271.18</v>
      </c>
      <c r="E221" s="5">
        <v>269.17</v>
      </c>
    </row>
    <row r="222" spans="1:5" x14ac:dyDescent="0.3">
      <c r="A222" s="4">
        <v>45607</v>
      </c>
      <c r="B222" s="5">
        <v>272.98</v>
      </c>
      <c r="C222" s="5">
        <v>269.95999999999998</v>
      </c>
      <c r="D222" s="5">
        <v>272.98</v>
      </c>
      <c r="E222" s="5">
        <v>268.43</v>
      </c>
    </row>
    <row r="223" spans="1:5" x14ac:dyDescent="0.3">
      <c r="A223" s="4">
        <v>45608</v>
      </c>
      <c r="B223" s="5">
        <v>272.99</v>
      </c>
      <c r="C223" s="5">
        <v>267.18</v>
      </c>
      <c r="D223" s="5">
        <v>272.98</v>
      </c>
      <c r="E223" s="5">
        <v>266.81</v>
      </c>
    </row>
    <row r="224" spans="1:5" x14ac:dyDescent="0.3">
      <c r="A224" s="4">
        <v>45609</v>
      </c>
      <c r="B224" s="5">
        <v>268.99</v>
      </c>
      <c r="C224" s="5">
        <v>263.64</v>
      </c>
      <c r="D224" s="5">
        <v>268.98</v>
      </c>
      <c r="E224" s="5">
        <v>263</v>
      </c>
    </row>
    <row r="225" spans="1:5" x14ac:dyDescent="0.3">
      <c r="A225" s="4">
        <v>45610</v>
      </c>
      <c r="B225" s="5">
        <v>265.64999999999998</v>
      </c>
      <c r="C225" s="5">
        <v>263.57</v>
      </c>
      <c r="D225" s="5">
        <v>265.64999999999998</v>
      </c>
      <c r="E225" s="5">
        <v>255.75</v>
      </c>
    </row>
    <row r="226" spans="1:5" x14ac:dyDescent="0.3">
      <c r="A226" s="4">
        <v>45614</v>
      </c>
      <c r="B226" s="5">
        <v>265.08</v>
      </c>
      <c r="C226" s="5">
        <v>262.47000000000003</v>
      </c>
      <c r="D226" s="5">
        <v>264.99</v>
      </c>
      <c r="E226" s="5">
        <v>261.25</v>
      </c>
    </row>
    <row r="227" spans="1:5" x14ac:dyDescent="0.3">
      <c r="A227" s="4">
        <v>45615</v>
      </c>
      <c r="B227" s="5">
        <v>265.99</v>
      </c>
      <c r="C227" s="5">
        <v>263.07</v>
      </c>
      <c r="D227" s="5">
        <v>264.99</v>
      </c>
      <c r="E227" s="5">
        <v>262.38</v>
      </c>
    </row>
    <row r="228" spans="1:5" x14ac:dyDescent="0.3">
      <c r="A228" s="4">
        <v>45617</v>
      </c>
      <c r="B228" s="5">
        <v>264.95</v>
      </c>
      <c r="C228" s="5">
        <v>261.29000000000002</v>
      </c>
      <c r="D228" s="5">
        <v>264.95</v>
      </c>
      <c r="E228" s="5">
        <v>260.52</v>
      </c>
    </row>
    <row r="229" spans="1:5" x14ac:dyDescent="0.3">
      <c r="A229" s="4">
        <v>45618</v>
      </c>
      <c r="B229" s="5">
        <v>267.33999999999997</v>
      </c>
      <c r="C229" s="5">
        <v>266.86</v>
      </c>
      <c r="D229" s="5">
        <v>262.99</v>
      </c>
      <c r="E229" s="5">
        <v>261.06</v>
      </c>
    </row>
    <row r="230" spans="1:5" x14ac:dyDescent="0.3">
      <c r="A230" s="4">
        <v>45621</v>
      </c>
      <c r="B230" s="5">
        <v>271.8</v>
      </c>
      <c r="C230" s="5">
        <v>270.73</v>
      </c>
      <c r="D230" s="5">
        <v>270.99</v>
      </c>
      <c r="E230" s="5">
        <v>269.31</v>
      </c>
    </row>
    <row r="231" spans="1:5" x14ac:dyDescent="0.3">
      <c r="A231" s="4">
        <v>45622</v>
      </c>
      <c r="B231" s="5">
        <v>273.99</v>
      </c>
      <c r="C231" s="5">
        <v>270.54000000000002</v>
      </c>
      <c r="D231" s="5">
        <v>273.99</v>
      </c>
      <c r="E231" s="5">
        <v>269.89999999999998</v>
      </c>
    </row>
    <row r="232" spans="1:5" x14ac:dyDescent="0.3">
      <c r="A232" s="4">
        <v>45623</v>
      </c>
      <c r="B232" s="5">
        <v>272.99</v>
      </c>
      <c r="C232" s="5">
        <v>271.54000000000002</v>
      </c>
      <c r="D232" s="5">
        <v>272.99</v>
      </c>
      <c r="E232" s="5">
        <v>270</v>
      </c>
    </row>
    <row r="233" spans="1:5" x14ac:dyDescent="0.3">
      <c r="A233" s="4">
        <v>45624</v>
      </c>
      <c r="B233" s="5">
        <v>273.99</v>
      </c>
      <c r="C233" s="5">
        <v>267.68</v>
      </c>
      <c r="D233" s="5">
        <v>273.99</v>
      </c>
      <c r="E233" s="5">
        <v>267.20999999999998</v>
      </c>
    </row>
    <row r="234" spans="1:5" x14ac:dyDescent="0.3">
      <c r="A234" s="4">
        <v>45625</v>
      </c>
      <c r="B234" s="5">
        <v>270.56</v>
      </c>
      <c r="C234" s="5">
        <v>269.88</v>
      </c>
      <c r="D234" s="5">
        <v>269.99</v>
      </c>
      <c r="E234" s="5">
        <v>267</v>
      </c>
    </row>
    <row r="235" spans="1:5" x14ac:dyDescent="0.3">
      <c r="A235" s="4">
        <v>45628</v>
      </c>
      <c r="B235" s="5">
        <v>271.99</v>
      </c>
      <c r="C235" s="5">
        <v>271.38</v>
      </c>
      <c r="D235" s="5">
        <v>271.99</v>
      </c>
      <c r="E235" s="5">
        <v>267.5</v>
      </c>
    </row>
    <row r="236" spans="1:5" x14ac:dyDescent="0.3">
      <c r="A236" s="4">
        <v>45629</v>
      </c>
      <c r="B236" s="5">
        <v>273.2</v>
      </c>
      <c r="C236" s="5">
        <v>272.98</v>
      </c>
      <c r="D236" s="5">
        <v>271.98</v>
      </c>
      <c r="E236" s="5">
        <v>271.22000000000003</v>
      </c>
    </row>
    <row r="237" spans="1:5" x14ac:dyDescent="0.3">
      <c r="A237" s="4">
        <v>45630</v>
      </c>
      <c r="B237" s="5">
        <v>274.10000000000002</v>
      </c>
      <c r="C237" s="5">
        <v>273.43</v>
      </c>
      <c r="D237" s="5">
        <v>273.94</v>
      </c>
      <c r="E237" s="5">
        <v>272.10000000000002</v>
      </c>
    </row>
    <row r="238" spans="1:5" x14ac:dyDescent="0.3">
      <c r="A238" s="4">
        <v>45631</v>
      </c>
      <c r="B238" s="5">
        <v>277.52999999999997</v>
      </c>
      <c r="C238" s="5">
        <v>275.92</v>
      </c>
      <c r="D238" s="5">
        <v>273.45</v>
      </c>
      <c r="E238" s="5">
        <v>271.8</v>
      </c>
    </row>
    <row r="239" spans="1:5" x14ac:dyDescent="0.3">
      <c r="A239" s="4">
        <v>45632</v>
      </c>
      <c r="B239" s="5">
        <v>277.99</v>
      </c>
      <c r="C239" s="5">
        <v>275.88</v>
      </c>
      <c r="D239" s="5">
        <v>277.99</v>
      </c>
      <c r="E239" s="5">
        <v>275.04000000000002</v>
      </c>
    </row>
    <row r="240" spans="1:5" x14ac:dyDescent="0.3">
      <c r="A240" s="4">
        <v>45635</v>
      </c>
      <c r="B240" s="5">
        <v>276.99</v>
      </c>
      <c r="C240" s="5">
        <v>275.14</v>
      </c>
      <c r="D240" s="5">
        <v>276.99</v>
      </c>
      <c r="E240" s="5">
        <v>274.69</v>
      </c>
    </row>
    <row r="241" spans="1:5" x14ac:dyDescent="0.3">
      <c r="A241" s="4">
        <v>45636</v>
      </c>
      <c r="B241" s="5">
        <v>276.77999999999997</v>
      </c>
      <c r="C241" s="5">
        <v>274.68</v>
      </c>
      <c r="D241" s="5">
        <v>276.77999999999997</v>
      </c>
      <c r="E241" s="5">
        <v>274.11</v>
      </c>
    </row>
    <row r="242" spans="1:5" x14ac:dyDescent="0.3">
      <c r="A242" s="4">
        <v>45637</v>
      </c>
      <c r="B242" s="5">
        <v>275.99</v>
      </c>
      <c r="C242" s="5">
        <v>274.97000000000003</v>
      </c>
      <c r="D242" s="5">
        <v>275.99</v>
      </c>
      <c r="E242" s="5">
        <v>273.01</v>
      </c>
    </row>
    <row r="243" spans="1:5" x14ac:dyDescent="0.3">
      <c r="A243" s="4">
        <v>45638</v>
      </c>
      <c r="B243" s="5">
        <v>276.24</v>
      </c>
      <c r="C243" s="5">
        <v>274.10000000000002</v>
      </c>
      <c r="D243" s="5">
        <v>275.99</v>
      </c>
      <c r="E243" s="5">
        <v>273.01</v>
      </c>
    </row>
    <row r="244" spans="1:5" x14ac:dyDescent="0.3">
      <c r="A244" s="4">
        <v>45639</v>
      </c>
      <c r="B244" s="5">
        <v>276.39</v>
      </c>
      <c r="C244" s="5">
        <v>276.08</v>
      </c>
      <c r="D244" s="5">
        <v>274.88</v>
      </c>
      <c r="E244" s="5">
        <v>269.89999999999998</v>
      </c>
    </row>
    <row r="245" spans="1:5" x14ac:dyDescent="0.3">
      <c r="A245" s="4">
        <v>45642</v>
      </c>
      <c r="B245" s="5">
        <v>276.89</v>
      </c>
      <c r="C245" s="5">
        <v>275.48</v>
      </c>
      <c r="D245" s="5">
        <v>276.89</v>
      </c>
      <c r="E245" s="5">
        <v>274.8</v>
      </c>
    </row>
    <row r="246" spans="1:5" x14ac:dyDescent="0.3">
      <c r="A246" s="4">
        <v>45643</v>
      </c>
      <c r="B246" s="5">
        <v>275.89</v>
      </c>
      <c r="C246" s="5">
        <v>272.22000000000003</v>
      </c>
      <c r="D246" s="5">
        <v>275.89</v>
      </c>
      <c r="E246" s="5">
        <v>271.8</v>
      </c>
    </row>
    <row r="247" spans="1:5" x14ac:dyDescent="0.3">
      <c r="A247" s="4">
        <v>45644</v>
      </c>
      <c r="B247" s="5">
        <v>272.99</v>
      </c>
      <c r="C247" s="5">
        <v>270.7</v>
      </c>
      <c r="D247" s="5">
        <v>271.61</v>
      </c>
      <c r="E247" s="5">
        <v>270.14999999999998</v>
      </c>
    </row>
    <row r="248" spans="1:5" x14ac:dyDescent="0.3">
      <c r="A248" s="4">
        <v>45645</v>
      </c>
      <c r="B248" s="5">
        <v>276.42</v>
      </c>
      <c r="C248" s="5">
        <v>268.39</v>
      </c>
      <c r="D248" s="5">
        <v>269.99</v>
      </c>
      <c r="E248" s="5">
        <v>266.22000000000003</v>
      </c>
    </row>
    <row r="249" spans="1:5" x14ac:dyDescent="0.3">
      <c r="A249" s="4">
        <v>45646</v>
      </c>
      <c r="B249" s="5">
        <v>269.32</v>
      </c>
      <c r="C249" s="5">
        <v>264.14999999999998</v>
      </c>
      <c r="D249" s="5">
        <v>267.11</v>
      </c>
      <c r="E249" s="5">
        <v>263.7</v>
      </c>
    </row>
    <row r="250" spans="1:5" x14ac:dyDescent="0.3">
      <c r="A250" s="4">
        <v>45649</v>
      </c>
      <c r="B250" s="5">
        <v>269</v>
      </c>
      <c r="C250" s="5">
        <v>265.66000000000003</v>
      </c>
      <c r="D250" s="5">
        <v>266.99</v>
      </c>
      <c r="E250" s="5">
        <v>264.55</v>
      </c>
    </row>
    <row r="251" spans="1:5" x14ac:dyDescent="0.3">
      <c r="A251" s="4">
        <v>45650</v>
      </c>
      <c r="B251" s="5">
        <v>266.88</v>
      </c>
      <c r="C251" s="5">
        <v>265.49</v>
      </c>
      <c r="D251" s="5">
        <v>264.62</v>
      </c>
      <c r="E251" s="5">
        <v>264.62</v>
      </c>
    </row>
    <row r="252" spans="1:5" x14ac:dyDescent="0.3">
      <c r="A252" s="4">
        <v>45652</v>
      </c>
      <c r="B252" s="5">
        <v>269.85000000000002</v>
      </c>
      <c r="C252" s="5">
        <v>265.67</v>
      </c>
      <c r="D252" s="5">
        <v>257.55</v>
      </c>
      <c r="E252" s="5">
        <v>257.55</v>
      </c>
    </row>
    <row r="253" spans="1:5" x14ac:dyDescent="0.3">
      <c r="A253" s="4" t="s">
        <v>19</v>
      </c>
      <c r="B253" s="5">
        <v>65451.719999999928</v>
      </c>
      <c r="C253" s="5">
        <v>64941.409999999996</v>
      </c>
      <c r="D253" s="5">
        <v>65187.119999999959</v>
      </c>
      <c r="E253" s="5">
        <v>64495.190000000031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67AD-C9BB-4731-BFED-1E2EE0DB6436}">
  <dimension ref="A3:D253"/>
  <sheetViews>
    <sheetView workbookViewId="0">
      <selection activeCell="K21" sqref="K21"/>
    </sheetView>
  </sheetViews>
  <sheetFormatPr defaultRowHeight="14.4" x14ac:dyDescent="0.3"/>
  <cols>
    <col min="1" max="1" width="12.5546875" bestFit="1" customWidth="1"/>
    <col min="2" max="2" width="10.5546875" bestFit="1" customWidth="1"/>
    <col min="3" max="3" width="18.88671875" bestFit="1" customWidth="1"/>
    <col min="4" max="4" width="12.109375" bestFit="1" customWidth="1"/>
  </cols>
  <sheetData>
    <row r="3" spans="1:4" x14ac:dyDescent="0.3">
      <c r="A3" s="2" t="s">
        <v>18</v>
      </c>
      <c r="B3" t="s">
        <v>42</v>
      </c>
      <c r="C3" t="s">
        <v>43</v>
      </c>
      <c r="D3" t="s">
        <v>17</v>
      </c>
    </row>
    <row r="4" spans="1:4" x14ac:dyDescent="0.3">
      <c r="A4" s="4">
        <v>45287</v>
      </c>
      <c r="B4" s="5">
        <v>239.34</v>
      </c>
      <c r="C4" s="5">
        <v>236.93</v>
      </c>
      <c r="D4" s="5">
        <v>238.91</v>
      </c>
    </row>
    <row r="5" spans="1:4" x14ac:dyDescent="0.3">
      <c r="A5" s="4">
        <v>45288</v>
      </c>
      <c r="B5" s="5">
        <v>240.25</v>
      </c>
      <c r="C5" s="5">
        <v>238.91</v>
      </c>
      <c r="D5" s="5">
        <v>240.16</v>
      </c>
    </row>
    <row r="6" spans="1:4" x14ac:dyDescent="0.3">
      <c r="A6" s="4">
        <v>45289</v>
      </c>
      <c r="B6" s="5">
        <v>240.3</v>
      </c>
      <c r="C6" s="5">
        <v>240.16</v>
      </c>
      <c r="D6" s="5">
        <v>239.65</v>
      </c>
    </row>
    <row r="7" spans="1:4" x14ac:dyDescent="0.3">
      <c r="A7" s="4">
        <v>45292</v>
      </c>
      <c r="B7" s="5">
        <v>240.02</v>
      </c>
      <c r="C7" s="5">
        <v>239.65</v>
      </c>
      <c r="D7" s="5">
        <v>240.35</v>
      </c>
    </row>
    <row r="8" spans="1:4" x14ac:dyDescent="0.3">
      <c r="A8" s="4">
        <v>45293</v>
      </c>
      <c r="B8" s="5">
        <v>239.23</v>
      </c>
      <c r="C8" s="5">
        <v>240.35</v>
      </c>
      <c r="D8" s="5">
        <v>239.21</v>
      </c>
    </row>
    <row r="9" spans="1:4" x14ac:dyDescent="0.3">
      <c r="A9" s="4">
        <v>45294</v>
      </c>
      <c r="B9" s="5">
        <v>237.8</v>
      </c>
      <c r="C9" s="5">
        <v>239.21</v>
      </c>
      <c r="D9" s="5">
        <v>237.74</v>
      </c>
    </row>
    <row r="10" spans="1:4" x14ac:dyDescent="0.3">
      <c r="A10" s="4">
        <v>45295</v>
      </c>
      <c r="B10" s="5">
        <v>239.5</v>
      </c>
      <c r="C10" s="5">
        <v>237.74</v>
      </c>
      <c r="D10" s="5">
        <v>239.3</v>
      </c>
    </row>
    <row r="11" spans="1:4" x14ac:dyDescent="0.3">
      <c r="A11" s="4">
        <v>45296</v>
      </c>
      <c r="B11" s="5">
        <v>239.88</v>
      </c>
      <c r="C11" s="5">
        <v>239.3</v>
      </c>
      <c r="D11" s="5">
        <v>239.74</v>
      </c>
    </row>
    <row r="12" spans="1:4" x14ac:dyDescent="0.3">
      <c r="A12" s="4">
        <v>45299</v>
      </c>
      <c r="B12" s="5">
        <v>237.8</v>
      </c>
      <c r="C12" s="5">
        <v>239.74</v>
      </c>
      <c r="D12" s="5">
        <v>237.68</v>
      </c>
    </row>
    <row r="13" spans="1:4" x14ac:dyDescent="0.3">
      <c r="A13" s="4">
        <v>45300</v>
      </c>
      <c r="B13" s="5">
        <v>237.79</v>
      </c>
      <c r="C13" s="5">
        <v>237.68</v>
      </c>
      <c r="D13" s="5">
        <v>237.78</v>
      </c>
    </row>
    <row r="14" spans="1:4" x14ac:dyDescent="0.3">
      <c r="A14" s="4">
        <v>45301</v>
      </c>
      <c r="B14" s="5">
        <v>238.88</v>
      </c>
      <c r="C14" s="5">
        <v>237.78</v>
      </c>
      <c r="D14" s="5">
        <v>238.76</v>
      </c>
    </row>
    <row r="15" spans="1:4" x14ac:dyDescent="0.3">
      <c r="A15" s="4">
        <v>45302</v>
      </c>
      <c r="B15" s="5">
        <v>239.09</v>
      </c>
      <c r="C15" s="5">
        <v>238.76</v>
      </c>
      <c r="D15" s="5">
        <v>238.87</v>
      </c>
    </row>
    <row r="16" spans="1:4" x14ac:dyDescent="0.3">
      <c r="A16" s="4">
        <v>45303</v>
      </c>
      <c r="B16" s="5">
        <v>242.35</v>
      </c>
      <c r="C16" s="5">
        <v>238.87</v>
      </c>
      <c r="D16" s="5">
        <v>241.73</v>
      </c>
    </row>
    <row r="17" spans="1:4" x14ac:dyDescent="0.3">
      <c r="A17" s="4">
        <v>45306</v>
      </c>
      <c r="B17" s="5">
        <v>244.3</v>
      </c>
      <c r="C17" s="5">
        <v>241.73</v>
      </c>
      <c r="D17" s="5">
        <v>244.07</v>
      </c>
    </row>
    <row r="18" spans="1:4" x14ac:dyDescent="0.3">
      <c r="A18" s="4">
        <v>45307</v>
      </c>
      <c r="B18" s="5">
        <v>243.01</v>
      </c>
      <c r="C18" s="5">
        <v>244.07</v>
      </c>
      <c r="D18" s="5">
        <v>243.24</v>
      </c>
    </row>
    <row r="19" spans="1:4" x14ac:dyDescent="0.3">
      <c r="A19" s="4">
        <v>45308</v>
      </c>
      <c r="B19" s="5">
        <v>238.5</v>
      </c>
      <c r="C19" s="5">
        <v>243.24</v>
      </c>
      <c r="D19" s="5">
        <v>238.38</v>
      </c>
    </row>
    <row r="20" spans="1:4" x14ac:dyDescent="0.3">
      <c r="A20" s="4">
        <v>45309</v>
      </c>
      <c r="B20" s="5">
        <v>237.68</v>
      </c>
      <c r="C20" s="5">
        <v>238.38</v>
      </c>
      <c r="D20" s="5">
        <v>237.51</v>
      </c>
    </row>
    <row r="21" spans="1:4" x14ac:dyDescent="0.3">
      <c r="A21" s="4">
        <v>45310</v>
      </c>
      <c r="B21" s="5">
        <v>239.32</v>
      </c>
      <c r="C21" s="5">
        <v>237.51</v>
      </c>
      <c r="D21" s="5">
        <v>239.15</v>
      </c>
    </row>
    <row r="22" spans="1:4" x14ac:dyDescent="0.3">
      <c r="A22" s="4">
        <v>45311</v>
      </c>
      <c r="B22" s="5">
        <v>238.98</v>
      </c>
      <c r="C22" s="5">
        <v>239.15</v>
      </c>
      <c r="D22" s="5">
        <v>238.73</v>
      </c>
    </row>
    <row r="23" spans="1:4" x14ac:dyDescent="0.3">
      <c r="A23" s="4">
        <v>45314</v>
      </c>
      <c r="B23" s="5">
        <v>235.39</v>
      </c>
      <c r="C23" s="5">
        <v>238.73</v>
      </c>
      <c r="D23" s="5">
        <v>234.87</v>
      </c>
    </row>
    <row r="24" spans="1:4" x14ac:dyDescent="0.3">
      <c r="A24" s="4">
        <v>45315</v>
      </c>
      <c r="B24" s="5">
        <v>237.58</v>
      </c>
      <c r="C24" s="5">
        <v>234.87</v>
      </c>
      <c r="D24" s="5">
        <v>237.29</v>
      </c>
    </row>
    <row r="25" spans="1:4" x14ac:dyDescent="0.3">
      <c r="A25" s="4">
        <v>45316</v>
      </c>
      <c r="B25" s="5">
        <v>236.7</v>
      </c>
      <c r="C25" s="5">
        <v>237.29</v>
      </c>
      <c r="D25" s="5">
        <v>236.15</v>
      </c>
    </row>
    <row r="26" spans="1:4" x14ac:dyDescent="0.3">
      <c r="A26" s="4">
        <v>45320</v>
      </c>
      <c r="B26" s="5">
        <v>240.24</v>
      </c>
      <c r="C26" s="5">
        <v>236.15</v>
      </c>
      <c r="D26" s="5">
        <v>240.05</v>
      </c>
    </row>
    <row r="27" spans="1:4" x14ac:dyDescent="0.3">
      <c r="A27" s="4">
        <v>45321</v>
      </c>
      <c r="B27" s="5">
        <v>238.19</v>
      </c>
      <c r="C27" s="5">
        <v>240.05</v>
      </c>
      <c r="D27" s="5">
        <v>238.13</v>
      </c>
    </row>
    <row r="28" spans="1:4" x14ac:dyDescent="0.3">
      <c r="A28" s="4">
        <v>45322</v>
      </c>
      <c r="B28" s="5">
        <v>240.24</v>
      </c>
      <c r="C28" s="5">
        <v>238.13</v>
      </c>
      <c r="D28" s="5">
        <v>240.26</v>
      </c>
    </row>
    <row r="29" spans="1:4" x14ac:dyDescent="0.3">
      <c r="A29" s="4">
        <v>45323</v>
      </c>
      <c r="B29" s="5">
        <v>239.96</v>
      </c>
      <c r="C29" s="5">
        <v>240.26</v>
      </c>
      <c r="D29" s="5">
        <v>240.03</v>
      </c>
    </row>
    <row r="30" spans="1:4" x14ac:dyDescent="0.3">
      <c r="A30" s="4">
        <v>45324</v>
      </c>
      <c r="B30" s="5">
        <v>241.6</v>
      </c>
      <c r="C30" s="5">
        <v>240.03</v>
      </c>
      <c r="D30" s="5">
        <v>241.3</v>
      </c>
    </row>
    <row r="31" spans="1:4" x14ac:dyDescent="0.3">
      <c r="A31" s="4">
        <v>45327</v>
      </c>
      <c r="B31" s="5">
        <v>240.15</v>
      </c>
      <c r="C31" s="5">
        <v>241.3</v>
      </c>
      <c r="D31" s="5">
        <v>240.24</v>
      </c>
    </row>
    <row r="32" spans="1:4" x14ac:dyDescent="0.3">
      <c r="A32" s="4">
        <v>45328</v>
      </c>
      <c r="B32" s="5">
        <v>242.16</v>
      </c>
      <c r="C32" s="5">
        <v>240.24</v>
      </c>
      <c r="D32" s="5">
        <v>242.01</v>
      </c>
    </row>
    <row r="33" spans="1:4" x14ac:dyDescent="0.3">
      <c r="A33" s="4">
        <v>45329</v>
      </c>
      <c r="B33" s="5">
        <v>242.4</v>
      </c>
      <c r="C33" s="5">
        <v>242.01</v>
      </c>
      <c r="D33" s="5">
        <v>242.35</v>
      </c>
    </row>
    <row r="34" spans="1:4" x14ac:dyDescent="0.3">
      <c r="A34" s="4">
        <v>45330</v>
      </c>
      <c r="B34" s="5">
        <v>240.4</v>
      </c>
      <c r="C34" s="5">
        <v>242.35</v>
      </c>
      <c r="D34" s="5">
        <v>240.28</v>
      </c>
    </row>
    <row r="35" spans="1:4" x14ac:dyDescent="0.3">
      <c r="A35" s="4">
        <v>45331</v>
      </c>
      <c r="B35" s="5">
        <v>240.8</v>
      </c>
      <c r="C35" s="5">
        <v>240.28</v>
      </c>
      <c r="D35" s="5">
        <v>240.78</v>
      </c>
    </row>
    <row r="36" spans="1:4" x14ac:dyDescent="0.3">
      <c r="A36" s="4">
        <v>45334</v>
      </c>
      <c r="B36" s="5">
        <v>239.19</v>
      </c>
      <c r="C36" s="5">
        <v>240.78</v>
      </c>
      <c r="D36" s="5">
        <v>239.32</v>
      </c>
    </row>
    <row r="37" spans="1:4" x14ac:dyDescent="0.3">
      <c r="A37" s="4">
        <v>45335</v>
      </c>
      <c r="B37" s="5">
        <v>240.4</v>
      </c>
      <c r="C37" s="5">
        <v>239.32</v>
      </c>
      <c r="D37" s="5">
        <v>240.59</v>
      </c>
    </row>
    <row r="38" spans="1:4" x14ac:dyDescent="0.3">
      <c r="A38" s="4">
        <v>45336</v>
      </c>
      <c r="B38" s="5">
        <v>241.7</v>
      </c>
      <c r="C38" s="5">
        <v>240.59</v>
      </c>
      <c r="D38" s="5">
        <v>241.55</v>
      </c>
    </row>
    <row r="39" spans="1:4" x14ac:dyDescent="0.3">
      <c r="A39" s="4">
        <v>45337</v>
      </c>
      <c r="B39" s="5">
        <v>242.63</v>
      </c>
      <c r="C39" s="5">
        <v>241.55</v>
      </c>
      <c r="D39" s="5">
        <v>242.72</v>
      </c>
    </row>
    <row r="40" spans="1:4" x14ac:dyDescent="0.3">
      <c r="A40" s="4">
        <v>45338</v>
      </c>
      <c r="B40" s="5">
        <v>244.19</v>
      </c>
      <c r="C40" s="5">
        <v>242.72</v>
      </c>
      <c r="D40" s="5">
        <v>243.99</v>
      </c>
    </row>
    <row r="41" spans="1:4" x14ac:dyDescent="0.3">
      <c r="A41" s="4">
        <v>45341</v>
      </c>
      <c r="B41" s="5">
        <v>245.2</v>
      </c>
      <c r="C41" s="5">
        <v>243.99</v>
      </c>
      <c r="D41" s="5">
        <v>245.04</v>
      </c>
    </row>
    <row r="42" spans="1:4" x14ac:dyDescent="0.3">
      <c r="A42" s="4">
        <v>45342</v>
      </c>
      <c r="B42" s="5">
        <v>245.42</v>
      </c>
      <c r="C42" s="5">
        <v>245.04</v>
      </c>
      <c r="D42" s="5">
        <v>245.37</v>
      </c>
    </row>
    <row r="43" spans="1:4" x14ac:dyDescent="0.3">
      <c r="A43" s="4">
        <v>45343</v>
      </c>
      <c r="B43" s="5">
        <v>243.74</v>
      </c>
      <c r="C43" s="5">
        <v>245.37</v>
      </c>
      <c r="D43" s="5">
        <v>243.87</v>
      </c>
    </row>
    <row r="44" spans="1:4" x14ac:dyDescent="0.3">
      <c r="A44" s="4">
        <v>45344</v>
      </c>
      <c r="B44" s="5">
        <v>246.03</v>
      </c>
      <c r="C44" s="5">
        <v>243.87</v>
      </c>
      <c r="D44" s="5">
        <v>245.79</v>
      </c>
    </row>
    <row r="45" spans="1:4" x14ac:dyDescent="0.3">
      <c r="A45" s="4">
        <v>45345</v>
      </c>
      <c r="B45" s="5">
        <v>245.38</v>
      </c>
      <c r="C45" s="5">
        <v>245.79</v>
      </c>
      <c r="D45" s="5">
        <v>245.69</v>
      </c>
    </row>
    <row r="46" spans="1:4" x14ac:dyDescent="0.3">
      <c r="A46" s="4">
        <v>45348</v>
      </c>
      <c r="B46" s="5">
        <v>245.24</v>
      </c>
      <c r="C46" s="5">
        <v>245.69</v>
      </c>
      <c r="D46" s="5">
        <v>244.87</v>
      </c>
    </row>
    <row r="47" spans="1:4" x14ac:dyDescent="0.3">
      <c r="A47" s="4">
        <v>45349</v>
      </c>
      <c r="B47" s="5">
        <v>245.2</v>
      </c>
      <c r="C47" s="5">
        <v>244.87</v>
      </c>
      <c r="D47" s="5">
        <v>245.5</v>
      </c>
    </row>
    <row r="48" spans="1:4" x14ac:dyDescent="0.3">
      <c r="A48" s="4">
        <v>45350</v>
      </c>
      <c r="B48" s="5">
        <v>243.25</v>
      </c>
      <c r="C48" s="5">
        <v>245.5</v>
      </c>
      <c r="D48" s="5">
        <v>243.07</v>
      </c>
    </row>
    <row r="49" spans="1:4" x14ac:dyDescent="0.3">
      <c r="A49" s="4">
        <v>45351</v>
      </c>
      <c r="B49" s="5">
        <v>243.9</v>
      </c>
      <c r="C49" s="5">
        <v>243.07</v>
      </c>
      <c r="D49" s="5">
        <v>243.25</v>
      </c>
    </row>
    <row r="50" spans="1:4" x14ac:dyDescent="0.3">
      <c r="A50" s="4">
        <v>45352</v>
      </c>
      <c r="B50" s="5">
        <v>246.71</v>
      </c>
      <c r="C50" s="5">
        <v>243.25</v>
      </c>
      <c r="D50" s="5">
        <v>246.85</v>
      </c>
    </row>
    <row r="51" spans="1:4" x14ac:dyDescent="0.3">
      <c r="A51" s="4">
        <v>45353</v>
      </c>
      <c r="B51" s="5">
        <v>247.4</v>
      </c>
      <c r="C51" s="5">
        <v>246.85</v>
      </c>
      <c r="D51" s="5">
        <v>247.31</v>
      </c>
    </row>
    <row r="52" spans="1:4" x14ac:dyDescent="0.3">
      <c r="A52" s="4">
        <v>45355</v>
      </c>
      <c r="B52" s="5">
        <v>247.89</v>
      </c>
      <c r="C52" s="5">
        <v>247.31</v>
      </c>
      <c r="D52" s="5">
        <v>247.83</v>
      </c>
    </row>
    <row r="53" spans="1:4" x14ac:dyDescent="0.3">
      <c r="A53" s="4">
        <v>45356</v>
      </c>
      <c r="B53" s="5">
        <v>247.25</v>
      </c>
      <c r="C53" s="5">
        <v>247.83</v>
      </c>
      <c r="D53" s="5">
        <v>247.34</v>
      </c>
    </row>
    <row r="54" spans="1:4" x14ac:dyDescent="0.3">
      <c r="A54" s="4">
        <v>45357</v>
      </c>
      <c r="B54" s="5">
        <v>248.57</v>
      </c>
      <c r="C54" s="5">
        <v>247.34</v>
      </c>
      <c r="D54" s="5">
        <v>248.62</v>
      </c>
    </row>
    <row r="55" spans="1:4" x14ac:dyDescent="0.3">
      <c r="A55" s="4">
        <v>45358</v>
      </c>
      <c r="B55" s="5">
        <v>248.55</v>
      </c>
      <c r="C55" s="5">
        <v>248.62</v>
      </c>
      <c r="D55" s="5">
        <v>248.67</v>
      </c>
    </row>
    <row r="56" spans="1:4" x14ac:dyDescent="0.3">
      <c r="A56" s="4">
        <v>45362</v>
      </c>
      <c r="B56" s="5">
        <v>247.3</v>
      </c>
      <c r="C56" s="5">
        <v>248.67</v>
      </c>
      <c r="D56" s="5">
        <v>247.45</v>
      </c>
    </row>
    <row r="57" spans="1:4" x14ac:dyDescent="0.3">
      <c r="A57" s="4">
        <v>45363</v>
      </c>
      <c r="B57" s="5">
        <v>247.4</v>
      </c>
      <c r="C57" s="5">
        <v>247.45</v>
      </c>
      <c r="D57" s="5">
        <v>247.42</v>
      </c>
    </row>
    <row r="58" spans="1:4" x14ac:dyDescent="0.3">
      <c r="A58" s="4">
        <v>45364</v>
      </c>
      <c r="B58" s="5">
        <v>243.75</v>
      </c>
      <c r="C58" s="5">
        <v>247.42</v>
      </c>
      <c r="D58" s="5">
        <v>243.71</v>
      </c>
    </row>
    <row r="59" spans="1:4" x14ac:dyDescent="0.3">
      <c r="A59" s="4">
        <v>45365</v>
      </c>
      <c r="B59" s="5">
        <v>245.31</v>
      </c>
      <c r="C59" s="5">
        <v>243.71</v>
      </c>
      <c r="D59" s="5">
        <v>245.39</v>
      </c>
    </row>
    <row r="60" spans="1:4" x14ac:dyDescent="0.3">
      <c r="A60" s="4">
        <v>45366</v>
      </c>
      <c r="B60" s="5">
        <v>243.79</v>
      </c>
      <c r="C60" s="5">
        <v>245.39</v>
      </c>
      <c r="D60" s="5">
        <v>243.8</v>
      </c>
    </row>
    <row r="61" spans="1:4" x14ac:dyDescent="0.3">
      <c r="A61" s="4">
        <v>45369</v>
      </c>
      <c r="B61" s="5">
        <v>244.05</v>
      </c>
      <c r="C61" s="5">
        <v>243.8</v>
      </c>
      <c r="D61" s="5">
        <v>243.98</v>
      </c>
    </row>
    <row r="62" spans="1:4" x14ac:dyDescent="0.3">
      <c r="A62" s="4">
        <v>45370</v>
      </c>
      <c r="B62" s="5">
        <v>241.65</v>
      </c>
      <c r="C62" s="5">
        <v>243.98</v>
      </c>
      <c r="D62" s="5">
        <v>241.6</v>
      </c>
    </row>
    <row r="63" spans="1:4" x14ac:dyDescent="0.3">
      <c r="A63" s="4">
        <v>45371</v>
      </c>
      <c r="B63" s="5">
        <v>241.84</v>
      </c>
      <c r="C63" s="5">
        <v>241.6</v>
      </c>
      <c r="D63" s="5">
        <v>241.58</v>
      </c>
    </row>
    <row r="64" spans="1:4" x14ac:dyDescent="0.3">
      <c r="A64" s="4">
        <v>45372</v>
      </c>
      <c r="B64" s="5">
        <v>243.99</v>
      </c>
      <c r="C64" s="5">
        <v>241.58</v>
      </c>
      <c r="D64" s="5">
        <v>243.99</v>
      </c>
    </row>
    <row r="65" spans="1:4" x14ac:dyDescent="0.3">
      <c r="A65" s="4">
        <v>45373</v>
      </c>
      <c r="B65" s="5">
        <v>244.54</v>
      </c>
      <c r="C65" s="5">
        <v>243.99</v>
      </c>
      <c r="D65" s="5">
        <v>244.74</v>
      </c>
    </row>
    <row r="66" spans="1:4" x14ac:dyDescent="0.3">
      <c r="A66" s="4">
        <v>45377</v>
      </c>
      <c r="B66" s="5">
        <v>243.73</v>
      </c>
      <c r="C66" s="5">
        <v>244.74</v>
      </c>
      <c r="D66" s="5">
        <v>243.79</v>
      </c>
    </row>
    <row r="67" spans="1:4" x14ac:dyDescent="0.3">
      <c r="A67" s="4">
        <v>45378</v>
      </c>
      <c r="B67" s="5">
        <v>245</v>
      </c>
      <c r="C67" s="5">
        <v>243.79</v>
      </c>
      <c r="D67" s="5">
        <v>244.96</v>
      </c>
    </row>
    <row r="68" spans="1:4" x14ac:dyDescent="0.3">
      <c r="A68" s="4">
        <v>45379</v>
      </c>
      <c r="B68" s="5">
        <v>247.1</v>
      </c>
      <c r="C68" s="5">
        <v>244.96</v>
      </c>
      <c r="D68" s="5">
        <v>246.96</v>
      </c>
    </row>
    <row r="69" spans="1:4" x14ac:dyDescent="0.3">
      <c r="A69" s="4">
        <v>45383</v>
      </c>
      <c r="B69" s="5">
        <v>248.49</v>
      </c>
      <c r="C69" s="5">
        <v>246.96</v>
      </c>
      <c r="D69" s="5">
        <v>248.19</v>
      </c>
    </row>
    <row r="70" spans="1:4" x14ac:dyDescent="0.3">
      <c r="A70" s="4">
        <v>45384</v>
      </c>
      <c r="B70" s="5">
        <v>248.89</v>
      </c>
      <c r="C70" s="5">
        <v>248.19</v>
      </c>
      <c r="D70" s="5">
        <v>248.65</v>
      </c>
    </row>
    <row r="71" spans="1:4" x14ac:dyDescent="0.3">
      <c r="A71" s="4">
        <v>45385</v>
      </c>
      <c r="B71" s="5">
        <v>248.8</v>
      </c>
      <c r="C71" s="5">
        <v>248.65</v>
      </c>
      <c r="D71" s="5">
        <v>248.59</v>
      </c>
    </row>
    <row r="72" spans="1:4" x14ac:dyDescent="0.3">
      <c r="A72" s="4">
        <v>45386</v>
      </c>
      <c r="B72" s="5">
        <v>249.77</v>
      </c>
      <c r="C72" s="5">
        <v>248.59</v>
      </c>
      <c r="D72" s="5">
        <v>249.23</v>
      </c>
    </row>
    <row r="73" spans="1:4" x14ac:dyDescent="0.3">
      <c r="A73" s="4">
        <v>45387</v>
      </c>
      <c r="B73" s="5">
        <v>249.37</v>
      </c>
      <c r="C73" s="5">
        <v>249.23</v>
      </c>
      <c r="D73" s="5">
        <v>249.05</v>
      </c>
    </row>
    <row r="74" spans="1:4" x14ac:dyDescent="0.3">
      <c r="A74" s="4">
        <v>45390</v>
      </c>
      <c r="B74" s="5">
        <v>250.75</v>
      </c>
      <c r="C74" s="5">
        <v>249.05</v>
      </c>
      <c r="D74" s="5">
        <v>250.75</v>
      </c>
    </row>
    <row r="75" spans="1:4" x14ac:dyDescent="0.3">
      <c r="A75" s="4">
        <v>45391</v>
      </c>
      <c r="B75" s="5">
        <v>250.71</v>
      </c>
      <c r="C75" s="5">
        <v>250.75</v>
      </c>
      <c r="D75" s="5">
        <v>250.74</v>
      </c>
    </row>
    <row r="76" spans="1:4" x14ac:dyDescent="0.3">
      <c r="A76" s="4">
        <v>45392</v>
      </c>
      <c r="B76" s="5">
        <v>251.49</v>
      </c>
      <c r="C76" s="5">
        <v>250.74</v>
      </c>
      <c r="D76" s="5">
        <v>251.57</v>
      </c>
    </row>
    <row r="77" spans="1:4" x14ac:dyDescent="0.3">
      <c r="A77" s="4">
        <v>45394</v>
      </c>
      <c r="B77" s="5">
        <v>250.05</v>
      </c>
      <c r="C77" s="5">
        <v>251.57</v>
      </c>
      <c r="D77" s="5">
        <v>249.56</v>
      </c>
    </row>
    <row r="78" spans="1:4" x14ac:dyDescent="0.3">
      <c r="A78" s="4">
        <v>45397</v>
      </c>
      <c r="B78" s="5">
        <v>247.08</v>
      </c>
      <c r="C78" s="5">
        <v>249.56</v>
      </c>
      <c r="D78" s="5">
        <v>246.87</v>
      </c>
    </row>
    <row r="79" spans="1:4" x14ac:dyDescent="0.3">
      <c r="A79" s="4">
        <v>45398</v>
      </c>
      <c r="B79" s="5">
        <v>246</v>
      </c>
      <c r="C79" s="5">
        <v>246.87</v>
      </c>
      <c r="D79" s="5">
        <v>245.52</v>
      </c>
    </row>
    <row r="80" spans="1:4" x14ac:dyDescent="0.3">
      <c r="A80" s="4">
        <v>45400</v>
      </c>
      <c r="B80" s="5">
        <v>244.45</v>
      </c>
      <c r="C80" s="5">
        <v>245.52</v>
      </c>
      <c r="D80" s="5">
        <v>243.94</v>
      </c>
    </row>
    <row r="81" spans="1:4" x14ac:dyDescent="0.3">
      <c r="A81" s="4">
        <v>45401</v>
      </c>
      <c r="B81" s="5">
        <v>245.56</v>
      </c>
      <c r="C81" s="5">
        <v>243.94</v>
      </c>
      <c r="D81" s="5">
        <v>245.53</v>
      </c>
    </row>
    <row r="82" spans="1:4" x14ac:dyDescent="0.3">
      <c r="A82" s="4">
        <v>45404</v>
      </c>
      <c r="B82" s="5">
        <v>247.85</v>
      </c>
      <c r="C82" s="5">
        <v>245.53</v>
      </c>
      <c r="D82" s="5">
        <v>247.31</v>
      </c>
    </row>
    <row r="83" spans="1:4" x14ac:dyDescent="0.3">
      <c r="A83" s="4">
        <v>45405</v>
      </c>
      <c r="B83" s="5">
        <v>247.73</v>
      </c>
      <c r="C83" s="5">
        <v>247.31</v>
      </c>
      <c r="D83" s="5">
        <v>247.82</v>
      </c>
    </row>
    <row r="84" spans="1:4" x14ac:dyDescent="0.3">
      <c r="A84" s="4">
        <v>45406</v>
      </c>
      <c r="B84" s="5">
        <v>248.1</v>
      </c>
      <c r="C84" s="5">
        <v>247.82</v>
      </c>
      <c r="D84" s="5">
        <v>247.94</v>
      </c>
    </row>
    <row r="85" spans="1:4" x14ac:dyDescent="0.3">
      <c r="A85" s="4">
        <v>45407</v>
      </c>
      <c r="B85" s="5">
        <v>249.38</v>
      </c>
      <c r="C85" s="5">
        <v>247.94</v>
      </c>
      <c r="D85" s="5">
        <v>249.27</v>
      </c>
    </row>
    <row r="86" spans="1:4" x14ac:dyDescent="0.3">
      <c r="A86" s="4">
        <v>45408</v>
      </c>
      <c r="B86" s="5">
        <v>248.8</v>
      </c>
      <c r="C86" s="5">
        <v>249.27</v>
      </c>
      <c r="D86" s="5">
        <v>248.44</v>
      </c>
    </row>
    <row r="87" spans="1:4" x14ac:dyDescent="0.3">
      <c r="A87" s="4">
        <v>45411</v>
      </c>
      <c r="B87" s="5">
        <v>250.25</v>
      </c>
      <c r="C87" s="5">
        <v>248.44</v>
      </c>
      <c r="D87" s="5">
        <v>250.59</v>
      </c>
    </row>
    <row r="88" spans="1:4" x14ac:dyDescent="0.3">
      <c r="A88" s="4">
        <v>45412</v>
      </c>
      <c r="B88" s="5">
        <v>249.98</v>
      </c>
      <c r="C88" s="5">
        <v>250.59</v>
      </c>
      <c r="D88" s="5">
        <v>250.06</v>
      </c>
    </row>
    <row r="89" spans="1:4" x14ac:dyDescent="0.3">
      <c r="A89" s="4">
        <v>45414</v>
      </c>
      <c r="B89" s="5">
        <v>250.89</v>
      </c>
      <c r="C89" s="5">
        <v>250.06</v>
      </c>
      <c r="D89" s="5">
        <v>250.84</v>
      </c>
    </row>
    <row r="90" spans="1:4" x14ac:dyDescent="0.3">
      <c r="A90" s="4">
        <v>45415</v>
      </c>
      <c r="B90" s="5">
        <v>248.8</v>
      </c>
      <c r="C90" s="5">
        <v>250.84</v>
      </c>
      <c r="D90" s="5">
        <v>248.75</v>
      </c>
    </row>
    <row r="91" spans="1:4" x14ac:dyDescent="0.3">
      <c r="A91" s="4">
        <v>45418</v>
      </c>
      <c r="B91" s="5">
        <v>248.5</v>
      </c>
      <c r="C91" s="5">
        <v>248.75</v>
      </c>
      <c r="D91" s="5">
        <v>248.37</v>
      </c>
    </row>
    <row r="92" spans="1:4" x14ac:dyDescent="0.3">
      <c r="A92" s="4">
        <v>45419</v>
      </c>
      <c r="B92" s="5">
        <v>247.37</v>
      </c>
      <c r="C92" s="5">
        <v>248.37</v>
      </c>
      <c r="D92" s="5">
        <v>247.11</v>
      </c>
    </row>
    <row r="93" spans="1:4" x14ac:dyDescent="0.3">
      <c r="A93" s="4">
        <v>45420</v>
      </c>
      <c r="B93" s="5">
        <v>247.6</v>
      </c>
      <c r="C93" s="5">
        <v>247.11</v>
      </c>
      <c r="D93" s="5">
        <v>247.24</v>
      </c>
    </row>
    <row r="94" spans="1:4" x14ac:dyDescent="0.3">
      <c r="A94" s="4">
        <v>45421</v>
      </c>
      <c r="B94" s="5">
        <v>243.79</v>
      </c>
      <c r="C94" s="5">
        <v>247.24</v>
      </c>
      <c r="D94" s="5">
        <v>243.49</v>
      </c>
    </row>
    <row r="95" spans="1:4" x14ac:dyDescent="0.3">
      <c r="A95" s="4">
        <v>45422</v>
      </c>
      <c r="B95" s="5">
        <v>245.1</v>
      </c>
      <c r="C95" s="5">
        <v>243.49</v>
      </c>
      <c r="D95" s="5">
        <v>244.97</v>
      </c>
    </row>
    <row r="96" spans="1:4" x14ac:dyDescent="0.3">
      <c r="A96" s="4">
        <v>45425</v>
      </c>
      <c r="B96" s="5">
        <v>245.48</v>
      </c>
      <c r="C96" s="5">
        <v>244.97</v>
      </c>
      <c r="D96" s="5">
        <v>245.16</v>
      </c>
    </row>
    <row r="97" spans="1:4" x14ac:dyDescent="0.3">
      <c r="A97" s="4">
        <v>45426</v>
      </c>
      <c r="B97" s="5">
        <v>247</v>
      </c>
      <c r="C97" s="5">
        <v>245.16</v>
      </c>
      <c r="D97" s="5">
        <v>246.61</v>
      </c>
    </row>
    <row r="98" spans="1:4" x14ac:dyDescent="0.3">
      <c r="A98" s="4">
        <v>45427</v>
      </c>
      <c r="B98" s="5">
        <v>246.55</v>
      </c>
      <c r="C98" s="5">
        <v>246.61</v>
      </c>
      <c r="D98" s="5">
        <v>246.42</v>
      </c>
    </row>
    <row r="99" spans="1:4" x14ac:dyDescent="0.3">
      <c r="A99" s="4">
        <v>45428</v>
      </c>
      <c r="B99" s="5">
        <v>248.49</v>
      </c>
      <c r="C99" s="5">
        <v>246.42</v>
      </c>
      <c r="D99" s="5">
        <v>248.18</v>
      </c>
    </row>
    <row r="100" spans="1:4" x14ac:dyDescent="0.3">
      <c r="A100" s="4">
        <v>45429</v>
      </c>
      <c r="B100" s="5">
        <v>248.85</v>
      </c>
      <c r="C100" s="5">
        <v>248.18</v>
      </c>
      <c r="D100" s="5">
        <v>248.73</v>
      </c>
    </row>
    <row r="101" spans="1:4" x14ac:dyDescent="0.3">
      <c r="A101" s="4">
        <v>45430</v>
      </c>
      <c r="B101" s="5">
        <v>249</v>
      </c>
      <c r="C101" s="5">
        <v>248.73</v>
      </c>
      <c r="D101" s="5">
        <v>249.05</v>
      </c>
    </row>
    <row r="102" spans="1:4" x14ac:dyDescent="0.3">
      <c r="A102" s="4">
        <v>45433</v>
      </c>
      <c r="B102" s="5">
        <v>249.4</v>
      </c>
      <c r="C102" s="5">
        <v>249.05</v>
      </c>
      <c r="D102" s="5">
        <v>249.74</v>
      </c>
    </row>
    <row r="103" spans="1:4" x14ac:dyDescent="0.3">
      <c r="A103" s="4">
        <v>45434</v>
      </c>
      <c r="B103" s="5">
        <v>250.35</v>
      </c>
      <c r="C103" s="5">
        <v>249.74</v>
      </c>
      <c r="D103" s="5">
        <v>250.36</v>
      </c>
    </row>
    <row r="104" spans="1:4" x14ac:dyDescent="0.3">
      <c r="A104" s="4">
        <v>45435</v>
      </c>
      <c r="B104" s="5">
        <v>254.39</v>
      </c>
      <c r="C104" s="5">
        <v>250.36</v>
      </c>
      <c r="D104" s="5">
        <v>254.29</v>
      </c>
    </row>
    <row r="105" spans="1:4" x14ac:dyDescent="0.3">
      <c r="A105" s="4">
        <v>45436</v>
      </c>
      <c r="B105" s="5">
        <v>254.99</v>
      </c>
      <c r="C105" s="5">
        <v>254.29</v>
      </c>
      <c r="D105" s="5">
        <v>254.98</v>
      </c>
    </row>
    <row r="106" spans="1:4" x14ac:dyDescent="0.3">
      <c r="A106" s="4">
        <v>45439</v>
      </c>
      <c r="B106" s="5">
        <v>255.02</v>
      </c>
      <c r="C106" s="5">
        <v>254.98</v>
      </c>
      <c r="D106" s="5">
        <v>254.72</v>
      </c>
    </row>
    <row r="107" spans="1:4" x14ac:dyDescent="0.3">
      <c r="A107" s="4">
        <v>45440</v>
      </c>
      <c r="B107" s="5">
        <v>254.05</v>
      </c>
      <c r="C107" s="5">
        <v>254.72</v>
      </c>
      <c r="D107" s="5">
        <v>254.2</v>
      </c>
    </row>
    <row r="108" spans="1:4" x14ac:dyDescent="0.3">
      <c r="A108" s="4">
        <v>45441</v>
      </c>
      <c r="B108" s="5">
        <v>252.58</v>
      </c>
      <c r="C108" s="5">
        <v>254.2</v>
      </c>
      <c r="D108" s="5">
        <v>252.37</v>
      </c>
    </row>
    <row r="109" spans="1:4" x14ac:dyDescent="0.3">
      <c r="A109" s="4">
        <v>45442</v>
      </c>
      <c r="B109" s="5">
        <v>251</v>
      </c>
      <c r="C109" s="5">
        <v>252.37</v>
      </c>
      <c r="D109" s="5">
        <v>250.35</v>
      </c>
    </row>
    <row r="110" spans="1:4" x14ac:dyDescent="0.3">
      <c r="A110" s="4">
        <v>45443</v>
      </c>
      <c r="B110" s="5">
        <v>251.25</v>
      </c>
      <c r="C110" s="5">
        <v>250.35</v>
      </c>
      <c r="D110" s="5">
        <v>251.15</v>
      </c>
    </row>
    <row r="111" spans="1:4" x14ac:dyDescent="0.3">
      <c r="A111" s="4">
        <v>45446</v>
      </c>
      <c r="B111" s="5">
        <v>258.3</v>
      </c>
      <c r="C111" s="5">
        <v>251.15</v>
      </c>
      <c r="D111" s="5">
        <v>258.14</v>
      </c>
    </row>
    <row r="112" spans="1:4" x14ac:dyDescent="0.3">
      <c r="A112" s="4">
        <v>45447</v>
      </c>
      <c r="B112" s="5">
        <v>252</v>
      </c>
      <c r="C112" s="5">
        <v>258.14</v>
      </c>
      <c r="D112" s="5">
        <v>250.48</v>
      </c>
    </row>
    <row r="113" spans="1:4" x14ac:dyDescent="0.3">
      <c r="A113" s="4">
        <v>45448</v>
      </c>
      <c r="B113" s="5">
        <v>250.95</v>
      </c>
      <c r="C113" s="5">
        <v>250.48</v>
      </c>
      <c r="D113" s="5">
        <v>251.3</v>
      </c>
    </row>
    <row r="114" spans="1:4" x14ac:dyDescent="0.3">
      <c r="A114" s="4">
        <v>45449</v>
      </c>
      <c r="B114" s="5">
        <v>253.3</v>
      </c>
      <c r="C114" s="5">
        <v>251.3</v>
      </c>
      <c r="D114" s="5">
        <v>252.98</v>
      </c>
    </row>
    <row r="115" spans="1:4" x14ac:dyDescent="0.3">
      <c r="A115" s="4">
        <v>45450</v>
      </c>
      <c r="B115" s="5">
        <v>258.10000000000002</v>
      </c>
      <c r="C115" s="5">
        <v>252.98</v>
      </c>
      <c r="D115" s="5">
        <v>258.42</v>
      </c>
    </row>
    <row r="116" spans="1:4" x14ac:dyDescent="0.3">
      <c r="A116" s="4">
        <v>45453</v>
      </c>
      <c r="B116" s="5">
        <v>257.94</v>
      </c>
      <c r="C116" s="5">
        <v>258.42</v>
      </c>
      <c r="D116" s="5">
        <v>257.94</v>
      </c>
    </row>
    <row r="117" spans="1:4" x14ac:dyDescent="0.3">
      <c r="A117" s="4">
        <v>45454</v>
      </c>
      <c r="B117" s="5">
        <v>258.72000000000003</v>
      </c>
      <c r="C117" s="5">
        <v>257.94</v>
      </c>
      <c r="D117" s="5">
        <v>258.8</v>
      </c>
    </row>
    <row r="118" spans="1:4" x14ac:dyDescent="0.3">
      <c r="A118" s="4">
        <v>45455</v>
      </c>
      <c r="B118" s="5">
        <v>259.42</v>
      </c>
      <c r="C118" s="5">
        <v>258.8</v>
      </c>
      <c r="D118" s="5">
        <v>259.39</v>
      </c>
    </row>
    <row r="119" spans="1:4" x14ac:dyDescent="0.3">
      <c r="A119" s="4">
        <v>45456</v>
      </c>
      <c r="B119" s="5">
        <v>260.19</v>
      </c>
      <c r="C119" s="5">
        <v>259.39</v>
      </c>
      <c r="D119" s="5">
        <v>260.3</v>
      </c>
    </row>
    <row r="120" spans="1:4" x14ac:dyDescent="0.3">
      <c r="A120" s="4">
        <v>45457</v>
      </c>
      <c r="B120" s="5">
        <v>260.83</v>
      </c>
      <c r="C120" s="5">
        <v>260.3</v>
      </c>
      <c r="D120" s="5">
        <v>260.64999999999998</v>
      </c>
    </row>
    <row r="121" spans="1:4" x14ac:dyDescent="0.3">
      <c r="A121" s="4">
        <v>45461</v>
      </c>
      <c r="B121" s="5">
        <v>261.60000000000002</v>
      </c>
      <c r="C121" s="5">
        <v>260.64999999999998</v>
      </c>
      <c r="D121" s="5">
        <v>261.56</v>
      </c>
    </row>
    <row r="122" spans="1:4" x14ac:dyDescent="0.3">
      <c r="A122" s="4">
        <v>45462</v>
      </c>
      <c r="B122" s="5">
        <v>261.27999999999997</v>
      </c>
      <c r="C122" s="5">
        <v>261.56</v>
      </c>
      <c r="D122" s="5">
        <v>261.38</v>
      </c>
    </row>
    <row r="123" spans="1:4" x14ac:dyDescent="0.3">
      <c r="A123" s="4">
        <v>45463</v>
      </c>
      <c r="B123" s="5">
        <v>261.83999999999997</v>
      </c>
      <c r="C123" s="5">
        <v>261.38</v>
      </c>
      <c r="D123" s="5">
        <v>261.72000000000003</v>
      </c>
    </row>
    <row r="124" spans="1:4" x14ac:dyDescent="0.3">
      <c r="A124" s="4">
        <v>45464</v>
      </c>
      <c r="B124" s="5">
        <v>260.92</v>
      </c>
      <c r="C124" s="5">
        <v>261.72000000000003</v>
      </c>
      <c r="D124" s="5">
        <v>260.87</v>
      </c>
    </row>
    <row r="125" spans="1:4" x14ac:dyDescent="0.3">
      <c r="A125" s="4">
        <v>45467</v>
      </c>
      <c r="B125" s="5">
        <v>261.64999999999998</v>
      </c>
      <c r="C125" s="5">
        <v>260.87</v>
      </c>
      <c r="D125" s="5">
        <v>261.66000000000003</v>
      </c>
    </row>
    <row r="126" spans="1:4" x14ac:dyDescent="0.3">
      <c r="A126" s="4">
        <v>45468</v>
      </c>
      <c r="B126" s="5">
        <v>263.35000000000002</v>
      </c>
      <c r="C126" s="5">
        <v>261.66000000000003</v>
      </c>
      <c r="D126" s="5">
        <v>263.58999999999997</v>
      </c>
    </row>
    <row r="127" spans="1:4" x14ac:dyDescent="0.3">
      <c r="A127" s="4">
        <v>45469</v>
      </c>
      <c r="B127" s="5">
        <v>264.89999999999998</v>
      </c>
      <c r="C127" s="5">
        <v>263.58999999999997</v>
      </c>
      <c r="D127" s="5">
        <v>265.01</v>
      </c>
    </row>
    <row r="128" spans="1:4" x14ac:dyDescent="0.3">
      <c r="A128" s="4">
        <v>45470</v>
      </c>
      <c r="B128" s="5">
        <v>266.97000000000003</v>
      </c>
      <c r="C128" s="5">
        <v>265.01</v>
      </c>
      <c r="D128" s="5">
        <v>266.95</v>
      </c>
    </row>
    <row r="129" spans="1:4" x14ac:dyDescent="0.3">
      <c r="A129" s="4">
        <v>45471</v>
      </c>
      <c r="B129" s="5">
        <v>267.5</v>
      </c>
      <c r="C129" s="5">
        <v>266.95</v>
      </c>
      <c r="D129" s="5">
        <v>267.48</v>
      </c>
    </row>
    <row r="130" spans="1:4" x14ac:dyDescent="0.3">
      <c r="A130" s="4">
        <v>45474</v>
      </c>
      <c r="B130" s="5">
        <v>268.45</v>
      </c>
      <c r="C130" s="5">
        <v>267.48</v>
      </c>
      <c r="D130" s="5">
        <v>268.3</v>
      </c>
    </row>
    <row r="131" spans="1:4" x14ac:dyDescent="0.3">
      <c r="A131" s="4">
        <v>45475</v>
      </c>
      <c r="B131" s="5">
        <v>269.13</v>
      </c>
      <c r="C131" s="5">
        <v>268.3</v>
      </c>
      <c r="D131" s="5">
        <v>269.02999999999997</v>
      </c>
    </row>
    <row r="132" spans="1:4" x14ac:dyDescent="0.3">
      <c r="A132" s="4">
        <v>45476</v>
      </c>
      <c r="B132" s="5">
        <v>270.48</v>
      </c>
      <c r="C132" s="5">
        <v>269.02999999999997</v>
      </c>
      <c r="D132" s="5">
        <v>270.23</v>
      </c>
    </row>
    <row r="133" spans="1:4" x14ac:dyDescent="0.3">
      <c r="A133" s="4">
        <v>45477</v>
      </c>
      <c r="B133" s="5">
        <v>270.73</v>
      </c>
      <c r="C133" s="5">
        <v>270.23</v>
      </c>
      <c r="D133" s="5">
        <v>270.52999999999997</v>
      </c>
    </row>
    <row r="134" spans="1:4" x14ac:dyDescent="0.3">
      <c r="A134" s="4">
        <v>45478</v>
      </c>
      <c r="B134" s="5">
        <v>270.97000000000003</v>
      </c>
      <c r="C134" s="5">
        <v>270.52999999999997</v>
      </c>
      <c r="D134" s="5">
        <v>270.52999999999997</v>
      </c>
    </row>
    <row r="135" spans="1:4" x14ac:dyDescent="0.3">
      <c r="A135" s="4">
        <v>45481</v>
      </c>
      <c r="B135" s="5">
        <v>270.25</v>
      </c>
      <c r="C135" s="5">
        <v>270.52999999999997</v>
      </c>
      <c r="D135" s="5">
        <v>270.04000000000002</v>
      </c>
    </row>
    <row r="136" spans="1:4" x14ac:dyDescent="0.3">
      <c r="A136" s="4">
        <v>45482</v>
      </c>
      <c r="B136" s="5">
        <v>271.35000000000002</v>
      </c>
      <c r="C136" s="5">
        <v>270.04000000000002</v>
      </c>
      <c r="D136" s="5">
        <v>271.38</v>
      </c>
    </row>
    <row r="137" spans="1:4" x14ac:dyDescent="0.3">
      <c r="A137" s="4">
        <v>45483</v>
      </c>
      <c r="B137" s="5">
        <v>270.58999999999997</v>
      </c>
      <c r="C137" s="5">
        <v>271.38</v>
      </c>
      <c r="D137" s="5">
        <v>270.92</v>
      </c>
    </row>
    <row r="138" spans="1:4" x14ac:dyDescent="0.3">
      <c r="A138" s="4">
        <v>45484</v>
      </c>
      <c r="B138" s="5">
        <v>270.8</v>
      </c>
      <c r="C138" s="5">
        <v>270.92</v>
      </c>
      <c r="D138" s="5">
        <v>270.75</v>
      </c>
    </row>
    <row r="139" spans="1:4" x14ac:dyDescent="0.3">
      <c r="A139" s="4">
        <v>45485</v>
      </c>
      <c r="B139" s="5">
        <v>272</v>
      </c>
      <c r="C139" s="5">
        <v>270.75</v>
      </c>
      <c r="D139" s="5">
        <v>271.94</v>
      </c>
    </row>
    <row r="140" spans="1:4" x14ac:dyDescent="0.3">
      <c r="A140" s="4">
        <v>45488</v>
      </c>
      <c r="B140" s="5">
        <v>273.18</v>
      </c>
      <c r="C140" s="5">
        <v>271.94</v>
      </c>
      <c r="D140" s="5">
        <v>273.08999999999997</v>
      </c>
    </row>
    <row r="141" spans="1:4" x14ac:dyDescent="0.3">
      <c r="A141" s="4">
        <v>45489</v>
      </c>
      <c r="B141" s="5">
        <v>273.73</v>
      </c>
      <c r="C141" s="5">
        <v>273.08999999999997</v>
      </c>
      <c r="D141" s="5">
        <v>273.55</v>
      </c>
    </row>
    <row r="142" spans="1:4" x14ac:dyDescent="0.3">
      <c r="A142" s="4">
        <v>45491</v>
      </c>
      <c r="B142" s="5">
        <v>275.39999999999998</v>
      </c>
      <c r="C142" s="5">
        <v>273.55</v>
      </c>
      <c r="D142" s="5">
        <v>275.51</v>
      </c>
    </row>
    <row r="143" spans="1:4" x14ac:dyDescent="0.3">
      <c r="A143" s="4">
        <v>45492</v>
      </c>
      <c r="B143" s="5">
        <v>273.61</v>
      </c>
      <c r="C143" s="5">
        <v>275.51</v>
      </c>
      <c r="D143" s="5">
        <v>273.29000000000002</v>
      </c>
    </row>
    <row r="144" spans="1:4" x14ac:dyDescent="0.3">
      <c r="A144" s="4">
        <v>45495</v>
      </c>
      <c r="B144" s="5">
        <v>272.68</v>
      </c>
      <c r="C144" s="5">
        <v>273.29000000000002</v>
      </c>
      <c r="D144" s="5">
        <v>272.45</v>
      </c>
    </row>
    <row r="145" spans="1:4" x14ac:dyDescent="0.3">
      <c r="A145" s="4">
        <v>45496</v>
      </c>
      <c r="B145" s="5">
        <v>272.55</v>
      </c>
      <c r="C145" s="5">
        <v>272.45</v>
      </c>
      <c r="D145" s="5">
        <v>272.64</v>
      </c>
    </row>
    <row r="146" spans="1:4" x14ac:dyDescent="0.3">
      <c r="A146" s="4">
        <v>45497</v>
      </c>
      <c r="B146" s="5">
        <v>272.35000000000002</v>
      </c>
      <c r="C146" s="5">
        <v>272.64</v>
      </c>
      <c r="D146" s="5">
        <v>271.89</v>
      </c>
    </row>
    <row r="147" spans="1:4" x14ac:dyDescent="0.3">
      <c r="A147" s="4">
        <v>45498</v>
      </c>
      <c r="B147" s="5">
        <v>272.01</v>
      </c>
      <c r="C147" s="5">
        <v>271.89</v>
      </c>
      <c r="D147" s="5">
        <v>271.92</v>
      </c>
    </row>
    <row r="148" spans="1:4" x14ac:dyDescent="0.3">
      <c r="A148" s="4">
        <v>45499</v>
      </c>
      <c r="B148" s="5">
        <v>276</v>
      </c>
      <c r="C148" s="5">
        <v>271.92</v>
      </c>
      <c r="D148" s="5">
        <v>276.06</v>
      </c>
    </row>
    <row r="149" spans="1:4" x14ac:dyDescent="0.3">
      <c r="A149" s="4">
        <v>45502</v>
      </c>
      <c r="B149" s="5">
        <v>276.98</v>
      </c>
      <c r="C149" s="5">
        <v>276.06</v>
      </c>
      <c r="D149" s="5">
        <v>276.68</v>
      </c>
    </row>
    <row r="150" spans="1:4" x14ac:dyDescent="0.3">
      <c r="A150" s="4">
        <v>45503</v>
      </c>
      <c r="B150" s="5">
        <v>276.89999999999998</v>
      </c>
      <c r="C150" s="5">
        <v>276.68</v>
      </c>
      <c r="D150" s="5">
        <v>277.10000000000002</v>
      </c>
    </row>
    <row r="151" spans="1:4" x14ac:dyDescent="0.3">
      <c r="A151" s="4">
        <v>45504</v>
      </c>
      <c r="B151" s="5">
        <v>278</v>
      </c>
      <c r="C151" s="5">
        <v>277.10000000000002</v>
      </c>
      <c r="D151" s="5">
        <v>277.75</v>
      </c>
    </row>
    <row r="152" spans="1:4" x14ac:dyDescent="0.3">
      <c r="A152" s="4">
        <v>45505</v>
      </c>
      <c r="B152" s="5">
        <v>278.45</v>
      </c>
      <c r="C152" s="5">
        <v>277.75</v>
      </c>
      <c r="D152" s="5">
        <v>278.33</v>
      </c>
    </row>
    <row r="153" spans="1:4" x14ac:dyDescent="0.3">
      <c r="A153" s="4">
        <v>45506</v>
      </c>
      <c r="B153" s="5">
        <v>275.7</v>
      </c>
      <c r="C153" s="5">
        <v>278.33</v>
      </c>
      <c r="D153" s="5">
        <v>275.69</v>
      </c>
    </row>
    <row r="154" spans="1:4" x14ac:dyDescent="0.3">
      <c r="A154" s="4">
        <v>45509</v>
      </c>
      <c r="B154" s="5">
        <v>270.60000000000002</v>
      </c>
      <c r="C154" s="5">
        <v>275.69</v>
      </c>
      <c r="D154" s="5">
        <v>269.48</v>
      </c>
    </row>
    <row r="155" spans="1:4" x14ac:dyDescent="0.3">
      <c r="A155" s="4">
        <v>45510</v>
      </c>
      <c r="B155" s="5">
        <v>268.27</v>
      </c>
      <c r="C155" s="5">
        <v>269.48</v>
      </c>
      <c r="D155" s="5">
        <v>267.61</v>
      </c>
    </row>
    <row r="156" spans="1:4" x14ac:dyDescent="0.3">
      <c r="A156" s="4">
        <v>45511</v>
      </c>
      <c r="B156" s="5">
        <v>271.27999999999997</v>
      </c>
      <c r="C156" s="5">
        <v>267.61</v>
      </c>
      <c r="D156" s="5">
        <v>271.10000000000002</v>
      </c>
    </row>
    <row r="157" spans="1:4" x14ac:dyDescent="0.3">
      <c r="A157" s="4">
        <v>45512</v>
      </c>
      <c r="B157" s="5">
        <v>269.18</v>
      </c>
      <c r="C157" s="5">
        <v>271.10000000000002</v>
      </c>
      <c r="D157" s="5">
        <v>269.33</v>
      </c>
    </row>
    <row r="158" spans="1:4" x14ac:dyDescent="0.3">
      <c r="A158" s="4">
        <v>45513</v>
      </c>
      <c r="B158" s="5">
        <v>271.75</v>
      </c>
      <c r="C158" s="5">
        <v>269.33</v>
      </c>
      <c r="D158" s="5">
        <v>271.58999999999997</v>
      </c>
    </row>
    <row r="159" spans="1:4" x14ac:dyDescent="0.3">
      <c r="A159" s="4">
        <v>45516</v>
      </c>
      <c r="B159" s="5">
        <v>271.58999999999997</v>
      </c>
      <c r="C159" s="5">
        <v>271.58999999999997</v>
      </c>
      <c r="D159" s="5">
        <v>271.44</v>
      </c>
    </row>
    <row r="160" spans="1:4" x14ac:dyDescent="0.3">
      <c r="A160" s="4">
        <v>45517</v>
      </c>
      <c r="B160" s="5">
        <v>269.89999999999998</v>
      </c>
      <c r="C160" s="5">
        <v>271.44</v>
      </c>
      <c r="D160" s="5">
        <v>269.52</v>
      </c>
    </row>
    <row r="161" spans="1:4" x14ac:dyDescent="0.3">
      <c r="A161" s="4">
        <v>45518</v>
      </c>
      <c r="B161" s="5">
        <v>269.48</v>
      </c>
      <c r="C161" s="5">
        <v>269.52</v>
      </c>
      <c r="D161" s="5">
        <v>269.33999999999997</v>
      </c>
    </row>
    <row r="162" spans="1:4" x14ac:dyDescent="0.3">
      <c r="A162" s="4">
        <v>45520</v>
      </c>
      <c r="B162" s="5">
        <v>274</v>
      </c>
      <c r="C162" s="5">
        <v>269.33999999999997</v>
      </c>
      <c r="D162" s="5">
        <v>273.81</v>
      </c>
    </row>
    <row r="163" spans="1:4" x14ac:dyDescent="0.3">
      <c r="A163" s="4">
        <v>45523</v>
      </c>
      <c r="B163" s="5">
        <v>274.5</v>
      </c>
      <c r="C163" s="5">
        <v>273.81</v>
      </c>
      <c r="D163" s="5">
        <v>274.43</v>
      </c>
    </row>
    <row r="164" spans="1:4" x14ac:dyDescent="0.3">
      <c r="A164" s="4">
        <v>45524</v>
      </c>
      <c r="B164" s="5">
        <v>275.39999999999998</v>
      </c>
      <c r="C164" s="5">
        <v>274.43</v>
      </c>
      <c r="D164" s="5">
        <v>275.83</v>
      </c>
    </row>
    <row r="165" spans="1:4" x14ac:dyDescent="0.3">
      <c r="A165" s="4">
        <v>45525</v>
      </c>
      <c r="B165" s="5">
        <v>276.27999999999997</v>
      </c>
      <c r="C165" s="5">
        <v>275.83</v>
      </c>
      <c r="D165" s="5">
        <v>276.12</v>
      </c>
    </row>
    <row r="166" spans="1:4" x14ac:dyDescent="0.3">
      <c r="A166" s="4">
        <v>45526</v>
      </c>
      <c r="B166" s="5">
        <v>276.42</v>
      </c>
      <c r="C166" s="5">
        <v>276.12</v>
      </c>
      <c r="D166" s="5">
        <v>276.48</v>
      </c>
    </row>
    <row r="167" spans="1:4" x14ac:dyDescent="0.3">
      <c r="A167" s="4">
        <v>45527</v>
      </c>
      <c r="B167" s="5">
        <v>276.55</v>
      </c>
      <c r="C167" s="5">
        <v>276.48</v>
      </c>
      <c r="D167" s="5">
        <v>276.60000000000002</v>
      </c>
    </row>
    <row r="168" spans="1:4" x14ac:dyDescent="0.3">
      <c r="A168" s="4">
        <v>45530</v>
      </c>
      <c r="B168" s="5">
        <v>278.60000000000002</v>
      </c>
      <c r="C168" s="5">
        <v>276.60000000000002</v>
      </c>
      <c r="D168" s="5">
        <v>278.83999999999997</v>
      </c>
    </row>
    <row r="169" spans="1:4" x14ac:dyDescent="0.3">
      <c r="A169" s="4">
        <v>45531</v>
      </c>
      <c r="B169" s="5">
        <v>278.69</v>
      </c>
      <c r="C169" s="5">
        <v>278.83999999999997</v>
      </c>
      <c r="D169" s="5">
        <v>278.7</v>
      </c>
    </row>
    <row r="170" spans="1:4" x14ac:dyDescent="0.3">
      <c r="A170" s="4">
        <v>45532</v>
      </c>
      <c r="B170" s="5">
        <v>278.85000000000002</v>
      </c>
      <c r="C170" s="5">
        <v>278.7</v>
      </c>
      <c r="D170" s="5">
        <v>278.94</v>
      </c>
    </row>
    <row r="171" spans="1:4" x14ac:dyDescent="0.3">
      <c r="A171" s="4">
        <v>45533</v>
      </c>
      <c r="B171" s="5">
        <v>280.10000000000002</v>
      </c>
      <c r="C171" s="5">
        <v>278.94</v>
      </c>
      <c r="D171" s="5">
        <v>280.10000000000002</v>
      </c>
    </row>
    <row r="172" spans="1:4" x14ac:dyDescent="0.3">
      <c r="A172" s="4">
        <v>45534</v>
      </c>
      <c r="B172" s="5">
        <v>281.3</v>
      </c>
      <c r="C172" s="5">
        <v>280.10000000000002</v>
      </c>
      <c r="D172" s="5">
        <v>281.08</v>
      </c>
    </row>
    <row r="173" spans="1:4" x14ac:dyDescent="0.3">
      <c r="A173" s="4">
        <v>45537</v>
      </c>
      <c r="B173" s="5">
        <v>281.42</v>
      </c>
      <c r="C173" s="5">
        <v>281.08</v>
      </c>
      <c r="D173" s="5">
        <v>281.45</v>
      </c>
    </row>
    <row r="174" spans="1:4" x14ac:dyDescent="0.3">
      <c r="A174" s="4">
        <v>45538</v>
      </c>
      <c r="B174" s="5">
        <v>281.64999999999998</v>
      </c>
      <c r="C174" s="5">
        <v>281.45</v>
      </c>
      <c r="D174" s="5">
        <v>281.72000000000003</v>
      </c>
    </row>
    <row r="175" spans="1:4" x14ac:dyDescent="0.3">
      <c r="A175" s="4">
        <v>45539</v>
      </c>
      <c r="B175" s="5">
        <v>281.35000000000002</v>
      </c>
      <c r="C175" s="5">
        <v>281.72000000000003</v>
      </c>
      <c r="D175" s="5">
        <v>281.27999999999997</v>
      </c>
    </row>
    <row r="176" spans="1:4" x14ac:dyDescent="0.3">
      <c r="A176" s="4">
        <v>45540</v>
      </c>
      <c r="B176" s="5">
        <v>280.45</v>
      </c>
      <c r="C176" s="5">
        <v>281.27999999999997</v>
      </c>
      <c r="D176" s="5">
        <v>280.43</v>
      </c>
    </row>
    <row r="177" spans="1:4" x14ac:dyDescent="0.3">
      <c r="A177" s="4">
        <v>45541</v>
      </c>
      <c r="B177" s="5">
        <v>278.10000000000002</v>
      </c>
      <c r="C177" s="5">
        <v>280.43</v>
      </c>
      <c r="D177" s="5">
        <v>277.82</v>
      </c>
    </row>
    <row r="178" spans="1:4" x14ac:dyDescent="0.3">
      <c r="A178" s="4">
        <v>45544</v>
      </c>
      <c r="B178" s="5">
        <v>277.95</v>
      </c>
      <c r="C178" s="5">
        <v>277.82</v>
      </c>
      <c r="D178" s="5">
        <v>277.68</v>
      </c>
    </row>
    <row r="179" spans="1:4" x14ac:dyDescent="0.3">
      <c r="A179" s="4">
        <v>45545</v>
      </c>
      <c r="B179" s="5">
        <v>279.32</v>
      </c>
      <c r="C179" s="5">
        <v>277.68</v>
      </c>
      <c r="D179" s="5">
        <v>279.2</v>
      </c>
    </row>
    <row r="180" spans="1:4" x14ac:dyDescent="0.3">
      <c r="A180" s="4">
        <v>45546</v>
      </c>
      <c r="B180" s="5">
        <v>277.82</v>
      </c>
      <c r="C180" s="5">
        <v>279.2</v>
      </c>
      <c r="D180" s="5">
        <v>277.54000000000002</v>
      </c>
    </row>
    <row r="181" spans="1:4" x14ac:dyDescent="0.3">
      <c r="A181" s="4">
        <v>45547</v>
      </c>
      <c r="B181" s="5">
        <v>282.10000000000002</v>
      </c>
      <c r="C181" s="5">
        <v>277.54000000000002</v>
      </c>
      <c r="D181" s="5">
        <v>282.70999999999998</v>
      </c>
    </row>
    <row r="182" spans="1:4" x14ac:dyDescent="0.3">
      <c r="A182" s="4">
        <v>45548</v>
      </c>
      <c r="B182" s="5">
        <v>283.25</v>
      </c>
      <c r="C182" s="5">
        <v>282.70999999999998</v>
      </c>
      <c r="D182" s="5">
        <v>283.19</v>
      </c>
    </row>
    <row r="183" spans="1:4" x14ac:dyDescent="0.3">
      <c r="A183" s="4">
        <v>45551</v>
      </c>
      <c r="B183" s="5">
        <v>283.39999999999998</v>
      </c>
      <c r="C183" s="5">
        <v>283.19</v>
      </c>
      <c r="D183" s="5">
        <v>283.27</v>
      </c>
    </row>
    <row r="184" spans="1:4" x14ac:dyDescent="0.3">
      <c r="A184" s="4">
        <v>45552</v>
      </c>
      <c r="B184" s="5">
        <v>283.8</v>
      </c>
      <c r="C184" s="5">
        <v>283.27</v>
      </c>
      <c r="D184" s="5">
        <v>283.89</v>
      </c>
    </row>
    <row r="185" spans="1:4" x14ac:dyDescent="0.3">
      <c r="A185" s="4">
        <v>45553</v>
      </c>
      <c r="B185" s="5">
        <v>283.27999999999997</v>
      </c>
      <c r="C185" s="5">
        <v>283.89</v>
      </c>
      <c r="D185" s="5">
        <v>283.36</v>
      </c>
    </row>
    <row r="186" spans="1:4" x14ac:dyDescent="0.3">
      <c r="A186" s="4">
        <v>45554</v>
      </c>
      <c r="B186" s="5">
        <v>284.24</v>
      </c>
      <c r="C186" s="5">
        <v>283.36</v>
      </c>
      <c r="D186" s="5">
        <v>283.92</v>
      </c>
    </row>
    <row r="187" spans="1:4" x14ac:dyDescent="0.3">
      <c r="A187" s="4">
        <v>45555</v>
      </c>
      <c r="B187" s="5">
        <v>287.3</v>
      </c>
      <c r="C187" s="5">
        <v>283.92</v>
      </c>
      <c r="D187" s="5">
        <v>287.10000000000002</v>
      </c>
    </row>
    <row r="188" spans="1:4" x14ac:dyDescent="0.3">
      <c r="A188" s="4">
        <v>45558</v>
      </c>
      <c r="B188" s="5">
        <v>289.17</v>
      </c>
      <c r="C188" s="5">
        <v>287.10000000000002</v>
      </c>
      <c r="D188" s="5">
        <v>289.33999999999997</v>
      </c>
    </row>
    <row r="189" spans="1:4" x14ac:dyDescent="0.3">
      <c r="A189" s="4">
        <v>45559</v>
      </c>
      <c r="B189" s="5">
        <v>289.39999999999998</v>
      </c>
      <c r="C189" s="5">
        <v>289.33999999999997</v>
      </c>
      <c r="D189" s="5">
        <v>289.3</v>
      </c>
    </row>
    <row r="190" spans="1:4" x14ac:dyDescent="0.3">
      <c r="A190" s="4">
        <v>45560</v>
      </c>
      <c r="B190" s="5">
        <v>290.42</v>
      </c>
      <c r="C190" s="5">
        <v>289.3</v>
      </c>
      <c r="D190" s="5">
        <v>290.08999999999997</v>
      </c>
    </row>
    <row r="191" spans="1:4" x14ac:dyDescent="0.3">
      <c r="A191" s="4">
        <v>45561</v>
      </c>
      <c r="B191" s="5">
        <v>291.5</v>
      </c>
      <c r="C191" s="5">
        <v>290.08999999999997</v>
      </c>
      <c r="D191" s="5">
        <v>291.55</v>
      </c>
    </row>
    <row r="192" spans="1:4" x14ac:dyDescent="0.3">
      <c r="A192" s="4">
        <v>45562</v>
      </c>
      <c r="B192" s="5">
        <v>292.24</v>
      </c>
      <c r="C192" s="5">
        <v>291.55</v>
      </c>
      <c r="D192" s="5">
        <v>291.97000000000003</v>
      </c>
    </row>
    <row r="193" spans="1:4" x14ac:dyDescent="0.3">
      <c r="A193" s="4">
        <v>45565</v>
      </c>
      <c r="B193" s="5">
        <v>288.7</v>
      </c>
      <c r="C193" s="5">
        <v>291.97000000000003</v>
      </c>
      <c r="D193" s="5">
        <v>288.38</v>
      </c>
    </row>
    <row r="194" spans="1:4" x14ac:dyDescent="0.3">
      <c r="A194" s="4">
        <v>45566</v>
      </c>
      <c r="B194" s="5">
        <v>288.39</v>
      </c>
      <c r="C194" s="5">
        <v>288.38</v>
      </c>
      <c r="D194" s="5">
        <v>288.27</v>
      </c>
    </row>
    <row r="195" spans="1:4" x14ac:dyDescent="0.3">
      <c r="A195" s="4">
        <v>45568</v>
      </c>
      <c r="B195" s="5">
        <v>282.85000000000002</v>
      </c>
      <c r="C195" s="5">
        <v>288.27</v>
      </c>
      <c r="D195" s="5">
        <v>282.69</v>
      </c>
    </row>
    <row r="196" spans="1:4" x14ac:dyDescent="0.3">
      <c r="A196" s="4">
        <v>45569</v>
      </c>
      <c r="B196" s="5">
        <v>280.7</v>
      </c>
      <c r="C196" s="5">
        <v>282.69</v>
      </c>
      <c r="D196" s="5">
        <v>280.14999999999998</v>
      </c>
    </row>
    <row r="197" spans="1:4" x14ac:dyDescent="0.3">
      <c r="A197" s="4">
        <v>45572</v>
      </c>
      <c r="B197" s="5">
        <v>278.89999999999998</v>
      </c>
      <c r="C197" s="5">
        <v>280.14999999999998</v>
      </c>
      <c r="D197" s="5">
        <v>278.01</v>
      </c>
    </row>
    <row r="198" spans="1:4" x14ac:dyDescent="0.3">
      <c r="A198" s="4">
        <v>45573</v>
      </c>
      <c r="B198" s="5">
        <v>279.5</v>
      </c>
      <c r="C198" s="5">
        <v>278.01</v>
      </c>
      <c r="D198" s="5">
        <v>279.39999999999998</v>
      </c>
    </row>
    <row r="199" spans="1:4" x14ac:dyDescent="0.3">
      <c r="A199" s="4">
        <v>45574</v>
      </c>
      <c r="B199" s="5">
        <v>279.89999999999998</v>
      </c>
      <c r="C199" s="5">
        <v>279.39999999999998</v>
      </c>
      <c r="D199" s="5">
        <v>278.72000000000003</v>
      </c>
    </row>
    <row r="200" spans="1:4" x14ac:dyDescent="0.3">
      <c r="A200" s="4">
        <v>45575</v>
      </c>
      <c r="B200" s="5">
        <v>279.55</v>
      </c>
      <c r="C200" s="5">
        <v>278.72000000000003</v>
      </c>
      <c r="D200" s="5">
        <v>279.3</v>
      </c>
    </row>
    <row r="201" spans="1:4" x14ac:dyDescent="0.3">
      <c r="A201" s="4">
        <v>45576</v>
      </c>
      <c r="B201" s="5">
        <v>278.91000000000003</v>
      </c>
      <c r="C201" s="5">
        <v>279.3</v>
      </c>
      <c r="D201" s="5">
        <v>278.72000000000003</v>
      </c>
    </row>
    <row r="202" spans="1:4" x14ac:dyDescent="0.3">
      <c r="A202" s="4">
        <v>45579</v>
      </c>
      <c r="B202" s="5">
        <v>280.97000000000003</v>
      </c>
      <c r="C202" s="5">
        <v>278.72000000000003</v>
      </c>
      <c r="D202" s="5">
        <v>280.76</v>
      </c>
    </row>
    <row r="203" spans="1:4" x14ac:dyDescent="0.3">
      <c r="A203" s="4">
        <v>45580</v>
      </c>
      <c r="B203" s="5">
        <v>280.05</v>
      </c>
      <c r="C203" s="5">
        <v>280.76</v>
      </c>
      <c r="D203" s="5">
        <v>279.83</v>
      </c>
    </row>
    <row r="204" spans="1:4" x14ac:dyDescent="0.3">
      <c r="A204" s="4">
        <v>45581</v>
      </c>
      <c r="B204" s="5">
        <v>278.66000000000003</v>
      </c>
      <c r="C204" s="5">
        <v>279.83</v>
      </c>
      <c r="D204" s="5">
        <v>278.5</v>
      </c>
    </row>
    <row r="205" spans="1:4" x14ac:dyDescent="0.3">
      <c r="A205" s="4">
        <v>45582</v>
      </c>
      <c r="B205" s="5">
        <v>276.89</v>
      </c>
      <c r="C205" s="5">
        <v>278.5</v>
      </c>
      <c r="D205" s="5">
        <v>276.69</v>
      </c>
    </row>
    <row r="206" spans="1:4" x14ac:dyDescent="0.3">
      <c r="A206" s="4">
        <v>45583</v>
      </c>
      <c r="B206" s="5">
        <v>277.5</v>
      </c>
      <c r="C206" s="5">
        <v>276.69</v>
      </c>
      <c r="D206" s="5">
        <v>277.52999999999997</v>
      </c>
    </row>
    <row r="207" spans="1:4" x14ac:dyDescent="0.3">
      <c r="A207" s="4">
        <v>45586</v>
      </c>
      <c r="B207" s="5">
        <v>276.37</v>
      </c>
      <c r="C207" s="5">
        <v>277.52999999999997</v>
      </c>
      <c r="D207" s="5">
        <v>276.47000000000003</v>
      </c>
    </row>
    <row r="208" spans="1:4" x14ac:dyDescent="0.3">
      <c r="A208" s="4">
        <v>45587</v>
      </c>
      <c r="B208" s="5">
        <v>273.67</v>
      </c>
      <c r="C208" s="5">
        <v>276.47000000000003</v>
      </c>
      <c r="D208" s="5">
        <v>273.56</v>
      </c>
    </row>
    <row r="209" spans="1:4" x14ac:dyDescent="0.3">
      <c r="A209" s="4">
        <v>45588</v>
      </c>
      <c r="B209" s="5">
        <v>273.20999999999998</v>
      </c>
      <c r="C209" s="5">
        <v>273.56</v>
      </c>
      <c r="D209" s="5">
        <v>273.08999999999997</v>
      </c>
    </row>
    <row r="210" spans="1:4" x14ac:dyDescent="0.3">
      <c r="A210" s="4">
        <v>45589</v>
      </c>
      <c r="B210" s="5">
        <v>272</v>
      </c>
      <c r="C210" s="5">
        <v>273.08999999999997</v>
      </c>
      <c r="D210" s="5">
        <v>272.12</v>
      </c>
    </row>
    <row r="211" spans="1:4" x14ac:dyDescent="0.3">
      <c r="A211" s="4">
        <v>45590</v>
      </c>
      <c r="B211" s="5">
        <v>270.74</v>
      </c>
      <c r="C211" s="5">
        <v>272.12</v>
      </c>
      <c r="D211" s="5">
        <v>270.48</v>
      </c>
    </row>
    <row r="212" spans="1:4" x14ac:dyDescent="0.3">
      <c r="A212" s="4">
        <v>45593</v>
      </c>
      <c r="B212" s="5">
        <v>272.08999999999997</v>
      </c>
      <c r="C212" s="5">
        <v>270.48</v>
      </c>
      <c r="D212" s="5">
        <v>271.97000000000003</v>
      </c>
    </row>
    <row r="213" spans="1:4" x14ac:dyDescent="0.3">
      <c r="A213" s="4">
        <v>45594</v>
      </c>
      <c r="B213" s="5">
        <v>273.58999999999997</v>
      </c>
      <c r="C213" s="5">
        <v>271.97000000000003</v>
      </c>
      <c r="D213" s="5">
        <v>273.58999999999997</v>
      </c>
    </row>
    <row r="214" spans="1:4" x14ac:dyDescent="0.3">
      <c r="A214" s="4">
        <v>45595</v>
      </c>
      <c r="B214" s="5">
        <v>272.45999999999998</v>
      </c>
      <c r="C214" s="5">
        <v>273.58999999999997</v>
      </c>
      <c r="D214" s="5">
        <v>272.16000000000003</v>
      </c>
    </row>
    <row r="215" spans="1:4" x14ac:dyDescent="0.3">
      <c r="A215" s="4">
        <v>45596</v>
      </c>
      <c r="B215" s="5">
        <v>270.89999999999998</v>
      </c>
      <c r="C215" s="5">
        <v>272.16000000000003</v>
      </c>
      <c r="D215" s="5">
        <v>270.64</v>
      </c>
    </row>
    <row r="216" spans="1:4" x14ac:dyDescent="0.3">
      <c r="A216" s="4">
        <v>45597</v>
      </c>
      <c r="B216" s="5">
        <v>272.7</v>
      </c>
      <c r="C216" s="5">
        <v>270.64</v>
      </c>
      <c r="D216" s="5">
        <v>272.37</v>
      </c>
    </row>
    <row r="217" spans="1:4" x14ac:dyDescent="0.3">
      <c r="A217" s="4">
        <v>45600</v>
      </c>
      <c r="B217" s="5">
        <v>268.54000000000002</v>
      </c>
      <c r="C217" s="5">
        <v>272.37</v>
      </c>
      <c r="D217" s="5">
        <v>268.47000000000003</v>
      </c>
    </row>
    <row r="218" spans="1:4" x14ac:dyDescent="0.3">
      <c r="A218" s="4">
        <v>45601</v>
      </c>
      <c r="B218" s="5">
        <v>270.88</v>
      </c>
      <c r="C218" s="5">
        <v>268.47000000000003</v>
      </c>
      <c r="D218" s="5">
        <v>270.79000000000002</v>
      </c>
    </row>
    <row r="219" spans="1:4" x14ac:dyDescent="0.3">
      <c r="A219" s="4">
        <v>45602</v>
      </c>
      <c r="B219" s="5">
        <v>274.2</v>
      </c>
      <c r="C219" s="5">
        <v>270.79000000000002</v>
      </c>
      <c r="D219" s="5">
        <v>273.91000000000003</v>
      </c>
    </row>
    <row r="220" spans="1:4" x14ac:dyDescent="0.3">
      <c r="A220" s="4">
        <v>45603</v>
      </c>
      <c r="B220" s="5">
        <v>270.77999999999997</v>
      </c>
      <c r="C220" s="5">
        <v>273.91000000000003</v>
      </c>
      <c r="D220" s="5">
        <v>270.7</v>
      </c>
    </row>
    <row r="221" spans="1:4" x14ac:dyDescent="0.3">
      <c r="A221" s="4">
        <v>45604</v>
      </c>
      <c r="B221" s="5">
        <v>269.7</v>
      </c>
      <c r="C221" s="5">
        <v>270.7</v>
      </c>
      <c r="D221" s="5">
        <v>270.02999999999997</v>
      </c>
    </row>
    <row r="222" spans="1:4" x14ac:dyDescent="0.3">
      <c r="A222" s="4">
        <v>45607</v>
      </c>
      <c r="B222" s="5">
        <v>269.98</v>
      </c>
      <c r="C222" s="5">
        <v>270.02999999999997</v>
      </c>
      <c r="D222" s="5">
        <v>269.95999999999998</v>
      </c>
    </row>
    <row r="223" spans="1:4" x14ac:dyDescent="0.3">
      <c r="A223" s="4">
        <v>45608</v>
      </c>
      <c r="B223" s="5">
        <v>267.14999999999998</v>
      </c>
      <c r="C223" s="5">
        <v>269.95999999999998</v>
      </c>
      <c r="D223" s="5">
        <v>267.18</v>
      </c>
    </row>
    <row r="224" spans="1:4" x14ac:dyDescent="0.3">
      <c r="A224" s="4">
        <v>45609</v>
      </c>
      <c r="B224" s="5">
        <v>264.43</v>
      </c>
      <c r="C224" s="5">
        <v>267.18</v>
      </c>
      <c r="D224" s="5">
        <v>263.64</v>
      </c>
    </row>
    <row r="225" spans="1:4" x14ac:dyDescent="0.3">
      <c r="A225" s="4">
        <v>45610</v>
      </c>
      <c r="B225" s="5">
        <v>264.10000000000002</v>
      </c>
      <c r="C225" s="5">
        <v>263.64</v>
      </c>
      <c r="D225" s="5">
        <v>263.57</v>
      </c>
    </row>
    <row r="226" spans="1:4" x14ac:dyDescent="0.3">
      <c r="A226" s="4">
        <v>45614</v>
      </c>
      <c r="B226" s="5">
        <v>262.87</v>
      </c>
      <c r="C226" s="5">
        <v>263.57</v>
      </c>
      <c r="D226" s="5">
        <v>262.47000000000003</v>
      </c>
    </row>
    <row r="227" spans="1:4" x14ac:dyDescent="0.3">
      <c r="A227" s="4">
        <v>45615</v>
      </c>
      <c r="B227" s="5">
        <v>263.39</v>
      </c>
      <c r="C227" s="5">
        <v>262.47000000000003</v>
      </c>
      <c r="D227" s="5">
        <v>263.07</v>
      </c>
    </row>
    <row r="228" spans="1:4" x14ac:dyDescent="0.3">
      <c r="A228" s="4">
        <v>45617</v>
      </c>
      <c r="B228" s="5">
        <v>261.5</v>
      </c>
      <c r="C228" s="5">
        <v>263.07</v>
      </c>
      <c r="D228" s="5">
        <v>261.29000000000002</v>
      </c>
    </row>
    <row r="229" spans="1:4" x14ac:dyDescent="0.3">
      <c r="A229" s="4">
        <v>45618</v>
      </c>
      <c r="B229" s="5">
        <v>266.85000000000002</v>
      </c>
      <c r="C229" s="5">
        <v>261.29000000000002</v>
      </c>
      <c r="D229" s="5">
        <v>266.86</v>
      </c>
    </row>
    <row r="230" spans="1:4" x14ac:dyDescent="0.3">
      <c r="A230" s="4">
        <v>45621</v>
      </c>
      <c r="B230" s="5">
        <v>271.39999999999998</v>
      </c>
      <c r="C230" s="5">
        <v>266.86</v>
      </c>
      <c r="D230" s="5">
        <v>270.73</v>
      </c>
    </row>
    <row r="231" spans="1:4" x14ac:dyDescent="0.3">
      <c r="A231" s="4">
        <v>45622</v>
      </c>
      <c r="B231" s="5">
        <v>270.64999999999998</v>
      </c>
      <c r="C231" s="5">
        <v>270.73</v>
      </c>
      <c r="D231" s="5">
        <v>270.54000000000002</v>
      </c>
    </row>
    <row r="232" spans="1:4" x14ac:dyDescent="0.3">
      <c r="A232" s="4">
        <v>45623</v>
      </c>
      <c r="B232" s="5">
        <v>272</v>
      </c>
      <c r="C232" s="5">
        <v>270.54000000000002</v>
      </c>
      <c r="D232" s="5">
        <v>271.54000000000002</v>
      </c>
    </row>
    <row r="233" spans="1:4" x14ac:dyDescent="0.3">
      <c r="A233" s="4">
        <v>45624</v>
      </c>
      <c r="B233" s="5">
        <v>268.39999999999998</v>
      </c>
      <c r="C233" s="5">
        <v>271.54000000000002</v>
      </c>
      <c r="D233" s="5">
        <v>267.68</v>
      </c>
    </row>
    <row r="234" spans="1:4" x14ac:dyDescent="0.3">
      <c r="A234" s="4">
        <v>45625</v>
      </c>
      <c r="B234" s="5">
        <v>269.89999999999998</v>
      </c>
      <c r="C234" s="5">
        <v>267.68</v>
      </c>
      <c r="D234" s="5">
        <v>269.88</v>
      </c>
    </row>
    <row r="235" spans="1:4" x14ac:dyDescent="0.3">
      <c r="A235" s="4">
        <v>45628</v>
      </c>
      <c r="B235" s="5">
        <v>271.39999999999998</v>
      </c>
      <c r="C235" s="5">
        <v>269.88</v>
      </c>
      <c r="D235" s="5">
        <v>271.38</v>
      </c>
    </row>
    <row r="236" spans="1:4" x14ac:dyDescent="0.3">
      <c r="A236" s="4">
        <v>45629</v>
      </c>
      <c r="B236" s="5">
        <v>272.95</v>
      </c>
      <c r="C236" s="5">
        <v>271.38</v>
      </c>
      <c r="D236" s="5">
        <v>272.98</v>
      </c>
    </row>
    <row r="237" spans="1:4" x14ac:dyDescent="0.3">
      <c r="A237" s="4">
        <v>45630</v>
      </c>
      <c r="B237" s="5">
        <v>273.10000000000002</v>
      </c>
      <c r="C237" s="5">
        <v>272.98</v>
      </c>
      <c r="D237" s="5">
        <v>273.43</v>
      </c>
    </row>
    <row r="238" spans="1:4" x14ac:dyDescent="0.3">
      <c r="A238" s="4">
        <v>45631</v>
      </c>
      <c r="B238" s="5">
        <v>276</v>
      </c>
      <c r="C238" s="5">
        <v>273.43</v>
      </c>
      <c r="D238" s="5">
        <v>275.92</v>
      </c>
    </row>
    <row r="239" spans="1:4" x14ac:dyDescent="0.3">
      <c r="A239" s="4">
        <v>45632</v>
      </c>
      <c r="B239" s="5">
        <v>275.94</v>
      </c>
      <c r="C239" s="5">
        <v>275.92</v>
      </c>
      <c r="D239" s="5">
        <v>275.88</v>
      </c>
    </row>
    <row r="240" spans="1:4" x14ac:dyDescent="0.3">
      <c r="A240" s="4">
        <v>45635</v>
      </c>
      <c r="B240" s="5">
        <v>275.19</v>
      </c>
      <c r="C240" s="5">
        <v>275.88</v>
      </c>
      <c r="D240" s="5">
        <v>275.14</v>
      </c>
    </row>
    <row r="241" spans="1:4" x14ac:dyDescent="0.3">
      <c r="A241" s="4">
        <v>45636</v>
      </c>
      <c r="B241" s="5">
        <v>274.89999999999998</v>
      </c>
      <c r="C241" s="5">
        <v>275.14</v>
      </c>
      <c r="D241" s="5">
        <v>274.68</v>
      </c>
    </row>
    <row r="242" spans="1:4" x14ac:dyDescent="0.3">
      <c r="A242" s="4">
        <v>45637</v>
      </c>
      <c r="B242" s="5">
        <v>274.99</v>
      </c>
      <c r="C242" s="5">
        <v>274.68</v>
      </c>
      <c r="D242" s="5">
        <v>274.97000000000003</v>
      </c>
    </row>
    <row r="243" spans="1:4" x14ac:dyDescent="0.3">
      <c r="A243" s="4">
        <v>45638</v>
      </c>
      <c r="B243" s="5">
        <v>274.24</v>
      </c>
      <c r="C243" s="5">
        <v>274.97000000000003</v>
      </c>
      <c r="D243" s="5">
        <v>274.10000000000002</v>
      </c>
    </row>
    <row r="244" spans="1:4" x14ac:dyDescent="0.3">
      <c r="A244" s="4">
        <v>45639</v>
      </c>
      <c r="B244" s="5">
        <v>276.20999999999998</v>
      </c>
      <c r="C244" s="5">
        <v>274.10000000000002</v>
      </c>
      <c r="D244" s="5">
        <v>276.08</v>
      </c>
    </row>
    <row r="245" spans="1:4" x14ac:dyDescent="0.3">
      <c r="A245" s="4">
        <v>45642</v>
      </c>
      <c r="B245" s="5">
        <v>275.48</v>
      </c>
      <c r="C245" s="5">
        <v>276.08</v>
      </c>
      <c r="D245" s="5">
        <v>275.48</v>
      </c>
    </row>
    <row r="246" spans="1:4" x14ac:dyDescent="0.3">
      <c r="A246" s="4">
        <v>45643</v>
      </c>
      <c r="B246" s="5">
        <v>272.14999999999998</v>
      </c>
      <c r="C246" s="5">
        <v>275.48</v>
      </c>
      <c r="D246" s="5">
        <v>272.22000000000003</v>
      </c>
    </row>
    <row r="247" spans="1:4" x14ac:dyDescent="0.3">
      <c r="A247" s="4">
        <v>45644</v>
      </c>
      <c r="B247" s="5">
        <v>270.83</v>
      </c>
      <c r="C247" s="5">
        <v>272.22000000000003</v>
      </c>
      <c r="D247" s="5">
        <v>270.7</v>
      </c>
    </row>
    <row r="248" spans="1:4" x14ac:dyDescent="0.3">
      <c r="A248" s="4">
        <v>45645</v>
      </c>
      <c r="B248" s="5">
        <v>268.5</v>
      </c>
      <c r="C248" s="5">
        <v>270.7</v>
      </c>
      <c r="D248" s="5">
        <v>268.39</v>
      </c>
    </row>
    <row r="249" spans="1:4" x14ac:dyDescent="0.3">
      <c r="A249" s="4">
        <v>45646</v>
      </c>
      <c r="B249" s="5">
        <v>266</v>
      </c>
      <c r="C249" s="5">
        <v>268.39</v>
      </c>
      <c r="D249" s="5">
        <v>264.14999999999998</v>
      </c>
    </row>
    <row r="250" spans="1:4" x14ac:dyDescent="0.3">
      <c r="A250" s="4">
        <v>45649</v>
      </c>
      <c r="B250" s="5">
        <v>265.95</v>
      </c>
      <c r="C250" s="5">
        <v>264.14999999999998</v>
      </c>
      <c r="D250" s="5">
        <v>265.66000000000003</v>
      </c>
    </row>
    <row r="251" spans="1:4" x14ac:dyDescent="0.3">
      <c r="A251" s="4">
        <v>45650</v>
      </c>
      <c r="B251" s="5">
        <v>265.62</v>
      </c>
      <c r="C251" s="5">
        <v>265.66000000000003</v>
      </c>
      <c r="D251" s="5">
        <v>265.49</v>
      </c>
    </row>
    <row r="252" spans="1:4" x14ac:dyDescent="0.3">
      <c r="A252" s="4">
        <v>45652</v>
      </c>
      <c r="B252" s="5">
        <v>265.83999999999997</v>
      </c>
      <c r="C252" s="5">
        <v>265.49</v>
      </c>
      <c r="D252" s="5">
        <v>265.67</v>
      </c>
    </row>
    <row r="253" spans="1:4" x14ac:dyDescent="0.3">
      <c r="A253" s="4" t="s">
        <v>19</v>
      </c>
      <c r="B253" s="5">
        <v>64975.229999999981</v>
      </c>
      <c r="C253" s="5">
        <v>64912.67</v>
      </c>
      <c r="D253" s="5">
        <v>64941.409999999996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1F41-ED60-4DEE-90EA-BCD3BFDB8A63}">
  <dimension ref="A3:B253"/>
  <sheetViews>
    <sheetView workbookViewId="0">
      <selection activeCell="B12" sqref="B12"/>
    </sheetView>
  </sheetViews>
  <sheetFormatPr defaultRowHeight="14.4" x14ac:dyDescent="0.3"/>
  <cols>
    <col min="1" max="1" width="12.5546875" bestFit="1" customWidth="1"/>
    <col min="2" max="2" width="13.44140625" bestFit="1" customWidth="1"/>
  </cols>
  <sheetData>
    <row r="3" spans="1:2" x14ac:dyDescent="0.3">
      <c r="A3" s="2" t="s">
        <v>18</v>
      </c>
      <c r="B3" t="s">
        <v>36</v>
      </c>
    </row>
    <row r="4" spans="1:2" x14ac:dyDescent="0.3">
      <c r="A4" s="4">
        <v>45287</v>
      </c>
      <c r="B4" s="6">
        <v>3.5199999999999818</v>
      </c>
    </row>
    <row r="5" spans="1:2" x14ac:dyDescent="0.3">
      <c r="A5" s="4">
        <v>45288</v>
      </c>
      <c r="B5" s="6">
        <v>1.6200000000000045</v>
      </c>
    </row>
    <row r="6" spans="1:2" x14ac:dyDescent="0.3">
      <c r="A6" s="4">
        <v>45289</v>
      </c>
      <c r="B6" s="6">
        <v>9.3499999999999943</v>
      </c>
    </row>
    <row r="7" spans="1:2" x14ac:dyDescent="0.3">
      <c r="A7" s="4">
        <v>45292</v>
      </c>
      <c r="B7" s="6">
        <v>3.1299999999999955</v>
      </c>
    </row>
    <row r="8" spans="1:2" x14ac:dyDescent="0.3">
      <c r="A8" s="4">
        <v>45293</v>
      </c>
      <c r="B8" s="6">
        <v>3</v>
      </c>
    </row>
    <row r="9" spans="1:2" x14ac:dyDescent="0.3">
      <c r="A9" s="4">
        <v>45294</v>
      </c>
      <c r="B9" s="6">
        <v>2.5</v>
      </c>
    </row>
    <row r="10" spans="1:2" x14ac:dyDescent="0.3">
      <c r="A10" s="4">
        <v>45295</v>
      </c>
      <c r="B10" s="6">
        <v>2.4000000000000057</v>
      </c>
    </row>
    <row r="11" spans="1:2" x14ac:dyDescent="0.3">
      <c r="A11" s="4">
        <v>45296</v>
      </c>
      <c r="B11" s="6">
        <v>1.9900000000000091</v>
      </c>
    </row>
    <row r="12" spans="1:2" x14ac:dyDescent="0.3">
      <c r="A12" s="4">
        <v>45299</v>
      </c>
      <c r="B12" s="6">
        <v>4.5</v>
      </c>
    </row>
    <row r="13" spans="1:2" x14ac:dyDescent="0.3">
      <c r="A13" s="4">
        <v>45300</v>
      </c>
      <c r="B13" s="6">
        <v>2.4900000000000091</v>
      </c>
    </row>
    <row r="14" spans="1:2" x14ac:dyDescent="0.3">
      <c r="A14" s="4">
        <v>45301</v>
      </c>
      <c r="B14" s="6">
        <v>2.2300000000000182</v>
      </c>
    </row>
    <row r="15" spans="1:2" x14ac:dyDescent="0.3">
      <c r="A15" s="4">
        <v>45302</v>
      </c>
      <c r="B15" s="6">
        <v>1.6899999999999977</v>
      </c>
    </row>
    <row r="16" spans="1:2" x14ac:dyDescent="0.3">
      <c r="A16" s="4">
        <v>45303</v>
      </c>
      <c r="B16" s="6">
        <v>3.3400000000000034</v>
      </c>
    </row>
    <row r="17" spans="1:2" x14ac:dyDescent="0.3">
      <c r="A17" s="4">
        <v>45306</v>
      </c>
      <c r="B17" s="6">
        <v>2.5700000000000216</v>
      </c>
    </row>
    <row r="18" spans="1:2" x14ac:dyDescent="0.3">
      <c r="A18" s="4">
        <v>45307</v>
      </c>
      <c r="B18" s="6">
        <v>2.5800000000000125</v>
      </c>
    </row>
    <row r="19" spans="1:2" x14ac:dyDescent="0.3">
      <c r="A19" s="4">
        <v>45308</v>
      </c>
      <c r="B19" s="6">
        <v>4.9000000000000057</v>
      </c>
    </row>
    <row r="20" spans="1:2" x14ac:dyDescent="0.3">
      <c r="A20" s="4">
        <v>45309</v>
      </c>
      <c r="B20" s="6">
        <v>4.9099999999999966</v>
      </c>
    </row>
    <row r="21" spans="1:2" x14ac:dyDescent="0.3">
      <c r="A21" s="4">
        <v>45310</v>
      </c>
      <c r="B21" s="6">
        <v>2.2400000000000091</v>
      </c>
    </row>
    <row r="22" spans="1:2" x14ac:dyDescent="0.3">
      <c r="A22" s="4">
        <v>45311</v>
      </c>
      <c r="B22" s="6">
        <v>7.8000000000000114</v>
      </c>
    </row>
    <row r="23" spans="1:2" x14ac:dyDescent="0.3">
      <c r="A23" s="4">
        <v>45314</v>
      </c>
      <c r="B23" s="6">
        <v>7.4000000000000057</v>
      </c>
    </row>
    <row r="24" spans="1:2" x14ac:dyDescent="0.3">
      <c r="A24" s="4">
        <v>45315</v>
      </c>
      <c r="B24" s="6">
        <v>4.0900000000000034</v>
      </c>
    </row>
    <row r="25" spans="1:2" x14ac:dyDescent="0.3">
      <c r="A25" s="4">
        <v>45316</v>
      </c>
      <c r="B25" s="6">
        <v>2.9000000000000057</v>
      </c>
    </row>
    <row r="26" spans="1:2" x14ac:dyDescent="0.3">
      <c r="A26" s="4">
        <v>45320</v>
      </c>
      <c r="B26" s="6">
        <v>4.25</v>
      </c>
    </row>
    <row r="27" spans="1:2" x14ac:dyDescent="0.3">
      <c r="A27" s="4">
        <v>45321</v>
      </c>
      <c r="B27" s="6">
        <v>4.0400000000000205</v>
      </c>
    </row>
    <row r="28" spans="1:2" x14ac:dyDescent="0.3">
      <c r="A28" s="4">
        <v>45322</v>
      </c>
      <c r="B28" s="6">
        <v>2.9799999999999898</v>
      </c>
    </row>
    <row r="29" spans="1:2" x14ac:dyDescent="0.3">
      <c r="A29" s="4">
        <v>45323</v>
      </c>
      <c r="B29" s="6">
        <v>2.5100000000000193</v>
      </c>
    </row>
    <row r="30" spans="1:2" x14ac:dyDescent="0.3">
      <c r="A30" s="4">
        <v>45324</v>
      </c>
      <c r="B30" s="6">
        <v>4.2700000000000102</v>
      </c>
    </row>
    <row r="31" spans="1:2" x14ac:dyDescent="0.3">
      <c r="A31" s="4">
        <v>45327</v>
      </c>
      <c r="B31" s="6">
        <v>8.6500000000000057</v>
      </c>
    </row>
    <row r="32" spans="1:2" x14ac:dyDescent="0.3">
      <c r="A32" s="4">
        <v>45328</v>
      </c>
      <c r="B32" s="6">
        <v>9.7999999999999829</v>
      </c>
    </row>
    <row r="33" spans="1:2" x14ac:dyDescent="0.3">
      <c r="A33" s="4">
        <v>45329</v>
      </c>
      <c r="B33" s="6">
        <v>14.5</v>
      </c>
    </row>
    <row r="34" spans="1:2" x14ac:dyDescent="0.3">
      <c r="A34" s="4">
        <v>45330</v>
      </c>
      <c r="B34" s="6">
        <v>3.4799999999999898</v>
      </c>
    </row>
    <row r="35" spans="1:2" x14ac:dyDescent="0.3">
      <c r="A35" s="4">
        <v>45331</v>
      </c>
      <c r="B35" s="6">
        <v>2.0200000000000102</v>
      </c>
    </row>
    <row r="36" spans="1:2" x14ac:dyDescent="0.3">
      <c r="A36" s="4">
        <v>45334</v>
      </c>
      <c r="B36" s="6">
        <v>3.5300000000000011</v>
      </c>
    </row>
    <row r="37" spans="1:2" x14ac:dyDescent="0.3">
      <c r="A37" s="4">
        <v>45335</v>
      </c>
      <c r="B37" s="6">
        <v>7.8000000000000114</v>
      </c>
    </row>
    <row r="38" spans="1:2" x14ac:dyDescent="0.3">
      <c r="A38" s="4">
        <v>45336</v>
      </c>
      <c r="B38" s="6">
        <v>4.4399999999999977</v>
      </c>
    </row>
    <row r="39" spans="1:2" x14ac:dyDescent="0.3">
      <c r="A39" s="4">
        <v>45337</v>
      </c>
      <c r="B39" s="6">
        <v>1.8000000000000114</v>
      </c>
    </row>
    <row r="40" spans="1:2" x14ac:dyDescent="0.3">
      <c r="A40" s="4">
        <v>45338</v>
      </c>
      <c r="B40" s="6">
        <v>1.6499999999999773</v>
      </c>
    </row>
    <row r="41" spans="1:2" x14ac:dyDescent="0.3">
      <c r="A41" s="4">
        <v>45341</v>
      </c>
      <c r="B41" s="6">
        <v>2.1699999999999875</v>
      </c>
    </row>
    <row r="42" spans="1:2" x14ac:dyDescent="0.3">
      <c r="A42" s="4">
        <v>45342</v>
      </c>
      <c r="B42" s="6">
        <v>3.9800000000000182</v>
      </c>
    </row>
    <row r="43" spans="1:2" x14ac:dyDescent="0.3">
      <c r="A43" s="4">
        <v>45343</v>
      </c>
      <c r="B43" s="6">
        <v>2.789999999999992</v>
      </c>
    </row>
    <row r="44" spans="1:2" x14ac:dyDescent="0.3">
      <c r="A44" s="4">
        <v>45344</v>
      </c>
      <c r="B44" s="6">
        <v>3.7600000000000193</v>
      </c>
    </row>
    <row r="45" spans="1:2" x14ac:dyDescent="0.3">
      <c r="A45" s="4">
        <v>45345</v>
      </c>
      <c r="B45" s="6">
        <v>1.7299999999999898</v>
      </c>
    </row>
    <row r="46" spans="1:2" x14ac:dyDescent="0.3">
      <c r="A46" s="4">
        <v>45348</v>
      </c>
      <c r="B46" s="6">
        <v>2.4799999999999898</v>
      </c>
    </row>
    <row r="47" spans="1:2" x14ac:dyDescent="0.3">
      <c r="A47" s="4">
        <v>45349</v>
      </c>
      <c r="B47" s="6">
        <v>1.710000000000008</v>
      </c>
    </row>
    <row r="48" spans="1:2" x14ac:dyDescent="0.3">
      <c r="A48" s="4">
        <v>45350</v>
      </c>
      <c r="B48" s="6">
        <v>4.5799999999999841</v>
      </c>
    </row>
    <row r="49" spans="1:2" x14ac:dyDescent="0.3">
      <c r="A49" s="4">
        <v>45351</v>
      </c>
      <c r="B49" s="6">
        <v>3.9800000000000182</v>
      </c>
    </row>
    <row r="50" spans="1:2" x14ac:dyDescent="0.3">
      <c r="A50" s="4">
        <v>45352</v>
      </c>
      <c r="B50" s="6">
        <v>3.9399999999999977</v>
      </c>
    </row>
    <row r="51" spans="1:2" x14ac:dyDescent="0.3">
      <c r="A51" s="4">
        <v>45353</v>
      </c>
      <c r="B51" s="6">
        <v>1.7299999999999898</v>
      </c>
    </row>
    <row r="52" spans="1:2" x14ac:dyDescent="0.3">
      <c r="A52" s="4">
        <v>45355</v>
      </c>
      <c r="B52" s="6">
        <v>2.8999999999999773</v>
      </c>
    </row>
    <row r="53" spans="1:2" x14ac:dyDescent="0.3">
      <c r="A53" s="4">
        <v>45356</v>
      </c>
      <c r="B53" s="6">
        <v>2.1599999999999966</v>
      </c>
    </row>
    <row r="54" spans="1:2" x14ac:dyDescent="0.3">
      <c r="A54" s="4">
        <v>45357</v>
      </c>
      <c r="B54" s="6">
        <v>2.8900000000000148</v>
      </c>
    </row>
    <row r="55" spans="1:2" x14ac:dyDescent="0.3">
      <c r="A55" s="4">
        <v>45358</v>
      </c>
      <c r="B55" s="6">
        <v>0.87000000000000455</v>
      </c>
    </row>
    <row r="56" spans="1:2" x14ac:dyDescent="0.3">
      <c r="A56" s="4">
        <v>45362</v>
      </c>
      <c r="B56" s="6">
        <v>2.7800000000000011</v>
      </c>
    </row>
    <row r="57" spans="1:2" x14ac:dyDescent="0.3">
      <c r="A57" s="4">
        <v>45363</v>
      </c>
      <c r="B57" s="6">
        <v>2.9800000000000182</v>
      </c>
    </row>
    <row r="58" spans="1:2" x14ac:dyDescent="0.3">
      <c r="A58" s="4">
        <v>45364</v>
      </c>
      <c r="B58" s="6">
        <v>6.1399999999999864</v>
      </c>
    </row>
    <row r="59" spans="1:2" x14ac:dyDescent="0.3">
      <c r="A59" s="4">
        <v>45365</v>
      </c>
      <c r="B59" s="6">
        <v>3.6200000000000045</v>
      </c>
    </row>
    <row r="60" spans="1:2" x14ac:dyDescent="0.3">
      <c r="A60" s="4">
        <v>45366</v>
      </c>
      <c r="B60" s="6">
        <v>2.7199999999999989</v>
      </c>
    </row>
    <row r="61" spans="1:2" x14ac:dyDescent="0.3">
      <c r="A61" s="4">
        <v>45369</v>
      </c>
      <c r="B61" s="6">
        <v>8.5199999999999818</v>
      </c>
    </row>
    <row r="62" spans="1:2" x14ac:dyDescent="0.3">
      <c r="A62" s="4">
        <v>45370</v>
      </c>
      <c r="B62" s="6">
        <v>2.6099999999999852</v>
      </c>
    </row>
    <row r="63" spans="1:2" x14ac:dyDescent="0.3">
      <c r="A63" s="4">
        <v>45371</v>
      </c>
      <c r="B63" s="6">
        <v>2.4500000000000171</v>
      </c>
    </row>
    <row r="64" spans="1:2" x14ac:dyDescent="0.3">
      <c r="A64" s="4">
        <v>45372</v>
      </c>
      <c r="B64" s="6">
        <v>6.6699999999999875</v>
      </c>
    </row>
    <row r="65" spans="1:2" x14ac:dyDescent="0.3">
      <c r="A65" s="4">
        <v>45373</v>
      </c>
      <c r="B65" s="6">
        <v>2.9000000000000057</v>
      </c>
    </row>
    <row r="66" spans="1:2" x14ac:dyDescent="0.3">
      <c r="A66" s="4">
        <v>45377</v>
      </c>
      <c r="B66" s="6">
        <v>4.3499999999999943</v>
      </c>
    </row>
    <row r="67" spans="1:2" x14ac:dyDescent="0.3">
      <c r="A67" s="4">
        <v>45378</v>
      </c>
      <c r="B67" s="6">
        <v>6.25</v>
      </c>
    </row>
    <row r="68" spans="1:2" x14ac:dyDescent="0.3">
      <c r="A68" s="4">
        <v>45379</v>
      </c>
      <c r="B68" s="6">
        <v>4.8100000000000023</v>
      </c>
    </row>
    <row r="69" spans="1:2" x14ac:dyDescent="0.3">
      <c r="A69" s="4">
        <v>45383</v>
      </c>
      <c r="B69" s="6">
        <v>7.8700000000000045</v>
      </c>
    </row>
    <row r="70" spans="1:2" x14ac:dyDescent="0.3">
      <c r="A70" s="4">
        <v>45384</v>
      </c>
      <c r="B70" s="6">
        <v>2.8299999999999841</v>
      </c>
    </row>
    <row r="71" spans="1:2" x14ac:dyDescent="0.3">
      <c r="A71" s="4">
        <v>45385</v>
      </c>
      <c r="B71" s="6">
        <v>3.2999999999999829</v>
      </c>
    </row>
    <row r="72" spans="1:2" x14ac:dyDescent="0.3">
      <c r="A72" s="4">
        <v>45386</v>
      </c>
      <c r="B72" s="6">
        <v>3.3700000000000045</v>
      </c>
    </row>
    <row r="73" spans="1:2" x14ac:dyDescent="0.3">
      <c r="A73" s="4">
        <v>45387</v>
      </c>
      <c r="B73" s="6">
        <v>2.0699999999999932</v>
      </c>
    </row>
    <row r="74" spans="1:2" x14ac:dyDescent="0.3">
      <c r="A74" s="4">
        <v>45390</v>
      </c>
      <c r="B74" s="6">
        <v>2.7699999999999818</v>
      </c>
    </row>
    <row r="75" spans="1:2" x14ac:dyDescent="0.3">
      <c r="A75" s="4">
        <v>45391</v>
      </c>
      <c r="B75" s="6">
        <v>2.2000000000000171</v>
      </c>
    </row>
    <row r="76" spans="1:2" x14ac:dyDescent="0.3">
      <c r="A76" s="4">
        <v>45392</v>
      </c>
      <c r="B76" s="6">
        <v>8.4900000000000091</v>
      </c>
    </row>
    <row r="77" spans="1:2" x14ac:dyDescent="0.3">
      <c r="A77" s="4">
        <v>45394</v>
      </c>
      <c r="B77" s="6">
        <v>3.8899999999999864</v>
      </c>
    </row>
    <row r="78" spans="1:2" x14ac:dyDescent="0.3">
      <c r="A78" s="4">
        <v>45397</v>
      </c>
      <c r="B78" s="6">
        <v>4</v>
      </c>
    </row>
    <row r="79" spans="1:2" x14ac:dyDescent="0.3">
      <c r="A79" s="4">
        <v>45398</v>
      </c>
      <c r="B79" s="6">
        <v>2.3400000000000034</v>
      </c>
    </row>
    <row r="80" spans="1:2" x14ac:dyDescent="0.3">
      <c r="A80" s="4">
        <v>45400</v>
      </c>
      <c r="B80" s="6">
        <v>9.5500000000000114</v>
      </c>
    </row>
    <row r="81" spans="1:2" x14ac:dyDescent="0.3">
      <c r="A81" s="4">
        <v>45401</v>
      </c>
      <c r="B81" s="6">
        <v>4.3899999999999864</v>
      </c>
    </row>
    <row r="82" spans="1:2" x14ac:dyDescent="0.3">
      <c r="A82" s="4">
        <v>45404</v>
      </c>
      <c r="B82" s="6">
        <v>2.2199999999999989</v>
      </c>
    </row>
    <row r="83" spans="1:2" x14ac:dyDescent="0.3">
      <c r="A83" s="4">
        <v>45405</v>
      </c>
      <c r="B83" s="6">
        <v>3.4900000000000091</v>
      </c>
    </row>
    <row r="84" spans="1:2" x14ac:dyDescent="0.3">
      <c r="A84" s="4">
        <v>45406</v>
      </c>
      <c r="B84" s="6">
        <v>2.2299999999999898</v>
      </c>
    </row>
    <row r="85" spans="1:2" x14ac:dyDescent="0.3">
      <c r="A85" s="4">
        <v>45407</v>
      </c>
      <c r="B85" s="6">
        <v>3.6699999999999875</v>
      </c>
    </row>
    <row r="86" spans="1:2" x14ac:dyDescent="0.3">
      <c r="A86" s="4">
        <v>45408</v>
      </c>
      <c r="B86" s="6">
        <v>2.8299999999999841</v>
      </c>
    </row>
    <row r="87" spans="1:2" x14ac:dyDescent="0.3">
      <c r="A87" s="4">
        <v>45411</v>
      </c>
      <c r="B87" s="6">
        <v>5.0999999999999943</v>
      </c>
    </row>
    <row r="88" spans="1:2" x14ac:dyDescent="0.3">
      <c r="A88" s="4">
        <v>45412</v>
      </c>
      <c r="B88" s="6">
        <v>5.9800000000000182</v>
      </c>
    </row>
    <row r="89" spans="1:2" x14ac:dyDescent="0.3">
      <c r="A89" s="4">
        <v>45414</v>
      </c>
      <c r="B89" s="6">
        <v>2.25</v>
      </c>
    </row>
    <row r="90" spans="1:2" x14ac:dyDescent="0.3">
      <c r="A90" s="4">
        <v>45415</v>
      </c>
      <c r="B90" s="6">
        <v>4.9200000000000159</v>
      </c>
    </row>
    <row r="91" spans="1:2" x14ac:dyDescent="0.3">
      <c r="A91" s="4">
        <v>45418</v>
      </c>
      <c r="B91" s="6">
        <v>2.9900000000000091</v>
      </c>
    </row>
    <row r="92" spans="1:2" x14ac:dyDescent="0.3">
      <c r="A92" s="4">
        <v>45419</v>
      </c>
      <c r="B92" s="6">
        <v>8.6399999999999864</v>
      </c>
    </row>
    <row r="93" spans="1:2" x14ac:dyDescent="0.3">
      <c r="A93" s="4">
        <v>45420</v>
      </c>
      <c r="B93" s="6">
        <v>4.7699999999999818</v>
      </c>
    </row>
    <row r="94" spans="1:2" x14ac:dyDescent="0.3">
      <c r="A94" s="4">
        <v>45421</v>
      </c>
      <c r="B94" s="6">
        <v>4.6700000000000159</v>
      </c>
    </row>
    <row r="95" spans="1:2" x14ac:dyDescent="0.3">
      <c r="A95" s="4">
        <v>45422</v>
      </c>
      <c r="B95" s="6">
        <v>2.589999999999975</v>
      </c>
    </row>
    <row r="96" spans="1:2" x14ac:dyDescent="0.3">
      <c r="A96" s="4">
        <v>45425</v>
      </c>
      <c r="B96" s="6">
        <v>10.030000000000001</v>
      </c>
    </row>
    <row r="97" spans="1:2" x14ac:dyDescent="0.3">
      <c r="A97" s="4">
        <v>45426</v>
      </c>
      <c r="B97" s="6">
        <v>6.1899999999999977</v>
      </c>
    </row>
    <row r="98" spans="1:2" x14ac:dyDescent="0.3">
      <c r="A98" s="4">
        <v>45427</v>
      </c>
      <c r="B98" s="6">
        <v>4.5900000000000034</v>
      </c>
    </row>
    <row r="99" spans="1:2" x14ac:dyDescent="0.3">
      <c r="A99" s="4">
        <v>45428</v>
      </c>
      <c r="B99" s="6">
        <v>3.5900000000000034</v>
      </c>
    </row>
    <row r="100" spans="1:2" x14ac:dyDescent="0.3">
      <c r="A100" s="4">
        <v>45429</v>
      </c>
      <c r="B100" s="6">
        <v>2.9800000000000182</v>
      </c>
    </row>
    <row r="101" spans="1:2" x14ac:dyDescent="0.3">
      <c r="A101" s="4">
        <v>45430</v>
      </c>
      <c r="B101" s="6">
        <v>6.9900000000000091</v>
      </c>
    </row>
    <row r="102" spans="1:2" x14ac:dyDescent="0.3">
      <c r="A102" s="4">
        <v>45433</v>
      </c>
      <c r="B102" s="6">
        <v>2.7700000000000102</v>
      </c>
    </row>
    <row r="103" spans="1:2" x14ac:dyDescent="0.3">
      <c r="A103" s="4">
        <v>45434</v>
      </c>
      <c r="B103" s="6">
        <v>1.7000000000000171</v>
      </c>
    </row>
    <row r="104" spans="1:2" x14ac:dyDescent="0.3">
      <c r="A104" s="4">
        <v>45435</v>
      </c>
      <c r="B104" s="6">
        <v>5.1899999999999977</v>
      </c>
    </row>
    <row r="105" spans="1:2" x14ac:dyDescent="0.3">
      <c r="A105" s="4">
        <v>45436</v>
      </c>
      <c r="B105" s="6">
        <v>2.6299999999999955</v>
      </c>
    </row>
    <row r="106" spans="1:2" x14ac:dyDescent="0.3">
      <c r="A106" s="4">
        <v>45439</v>
      </c>
      <c r="B106" s="6">
        <v>2.75</v>
      </c>
    </row>
    <row r="107" spans="1:2" x14ac:dyDescent="0.3">
      <c r="A107" s="4">
        <v>45440</v>
      </c>
      <c r="B107" s="6">
        <v>1.5800000000000125</v>
      </c>
    </row>
    <row r="108" spans="1:2" x14ac:dyDescent="0.3">
      <c r="A108" s="4">
        <v>45441</v>
      </c>
      <c r="B108" s="6">
        <v>1.8799999999999955</v>
      </c>
    </row>
    <row r="109" spans="1:2" x14ac:dyDescent="0.3">
      <c r="A109" s="4">
        <v>45442</v>
      </c>
      <c r="B109" s="6">
        <v>4.3400000000000034</v>
      </c>
    </row>
    <row r="110" spans="1:2" x14ac:dyDescent="0.3">
      <c r="A110" s="4">
        <v>45443</v>
      </c>
      <c r="B110" s="6">
        <v>2.1200000000000045</v>
      </c>
    </row>
    <row r="111" spans="1:2" x14ac:dyDescent="0.3">
      <c r="A111" s="4">
        <v>45446</v>
      </c>
      <c r="B111" s="6">
        <v>12.699999999999989</v>
      </c>
    </row>
    <row r="112" spans="1:2" x14ac:dyDescent="0.3">
      <c r="A112" s="4">
        <v>45447</v>
      </c>
      <c r="B112" s="6">
        <v>13.779999999999973</v>
      </c>
    </row>
    <row r="113" spans="1:2" x14ac:dyDescent="0.3">
      <c r="A113" s="4">
        <v>45448</v>
      </c>
      <c r="B113" s="6">
        <v>12.219999999999999</v>
      </c>
    </row>
    <row r="114" spans="1:2" x14ac:dyDescent="0.3">
      <c r="A114" s="4">
        <v>45449</v>
      </c>
      <c r="B114" s="6">
        <v>4.0900000000000034</v>
      </c>
    </row>
    <row r="115" spans="1:2" x14ac:dyDescent="0.3">
      <c r="A115" s="4">
        <v>45450</v>
      </c>
      <c r="B115" s="6">
        <v>6.6200000000000045</v>
      </c>
    </row>
    <row r="116" spans="1:2" x14ac:dyDescent="0.3">
      <c r="A116" s="4">
        <v>45453</v>
      </c>
      <c r="B116" s="6">
        <v>2.2200000000000273</v>
      </c>
    </row>
    <row r="117" spans="1:2" x14ac:dyDescent="0.3">
      <c r="A117" s="4">
        <v>45454</v>
      </c>
      <c r="B117" s="6">
        <v>2.6000000000000227</v>
      </c>
    </row>
    <row r="118" spans="1:2" x14ac:dyDescent="0.3">
      <c r="A118" s="4">
        <v>45455</v>
      </c>
      <c r="B118" s="6">
        <v>4.1399999999999864</v>
      </c>
    </row>
    <row r="119" spans="1:2" x14ac:dyDescent="0.3">
      <c r="A119" s="4">
        <v>45456</v>
      </c>
      <c r="B119" s="6">
        <v>1.4600000000000364</v>
      </c>
    </row>
    <row r="120" spans="1:2" x14ac:dyDescent="0.3">
      <c r="A120" s="4">
        <v>45457</v>
      </c>
      <c r="B120" s="6">
        <v>1.5400000000000205</v>
      </c>
    </row>
    <row r="121" spans="1:2" x14ac:dyDescent="0.3">
      <c r="A121" s="4">
        <v>45461</v>
      </c>
      <c r="B121" s="6">
        <v>1.8500000000000227</v>
      </c>
    </row>
    <row r="122" spans="1:2" x14ac:dyDescent="0.3">
      <c r="A122" s="4">
        <v>45462</v>
      </c>
      <c r="B122" s="6">
        <v>2.5699999999999932</v>
      </c>
    </row>
    <row r="123" spans="1:2" x14ac:dyDescent="0.3">
      <c r="A123" s="4">
        <v>45463</v>
      </c>
      <c r="B123" s="6">
        <v>1.8700000000000045</v>
      </c>
    </row>
    <row r="124" spans="1:2" x14ac:dyDescent="0.3">
      <c r="A124" s="4">
        <v>45464</v>
      </c>
      <c r="B124" s="6">
        <v>3.9800000000000182</v>
      </c>
    </row>
    <row r="125" spans="1:2" x14ac:dyDescent="0.3">
      <c r="A125" s="4">
        <v>45467</v>
      </c>
      <c r="B125" s="6">
        <v>2.839999999999975</v>
      </c>
    </row>
    <row r="126" spans="1:2" x14ac:dyDescent="0.3">
      <c r="A126" s="4">
        <v>45468</v>
      </c>
      <c r="B126" s="6">
        <v>8.8999999999999773</v>
      </c>
    </row>
    <row r="127" spans="1:2" x14ac:dyDescent="0.3">
      <c r="A127" s="4">
        <v>45469</v>
      </c>
      <c r="B127" s="6">
        <v>3.0699999999999932</v>
      </c>
    </row>
    <row r="128" spans="1:2" x14ac:dyDescent="0.3">
      <c r="A128" s="4">
        <v>45470</v>
      </c>
      <c r="B128" s="6">
        <v>3.0400000000000205</v>
      </c>
    </row>
    <row r="129" spans="1:2" x14ac:dyDescent="0.3">
      <c r="A129" s="4">
        <v>45471</v>
      </c>
      <c r="B129" s="6">
        <v>1.5500000000000114</v>
      </c>
    </row>
    <row r="130" spans="1:2" x14ac:dyDescent="0.3">
      <c r="A130" s="4">
        <v>45474</v>
      </c>
      <c r="B130" s="6">
        <v>2</v>
      </c>
    </row>
    <row r="131" spans="1:2" x14ac:dyDescent="0.3">
      <c r="A131" s="4">
        <v>45475</v>
      </c>
      <c r="B131" s="6">
        <v>3.9399999999999977</v>
      </c>
    </row>
    <row r="132" spans="1:2" x14ac:dyDescent="0.3">
      <c r="A132" s="4">
        <v>45476</v>
      </c>
      <c r="B132" s="6">
        <v>2.2300000000000182</v>
      </c>
    </row>
    <row r="133" spans="1:2" x14ac:dyDescent="0.3">
      <c r="A133" s="4">
        <v>45477</v>
      </c>
      <c r="B133" s="6">
        <v>1.5199999999999818</v>
      </c>
    </row>
    <row r="134" spans="1:2" x14ac:dyDescent="0.3">
      <c r="A134" s="4">
        <v>45478</v>
      </c>
      <c r="B134" s="6">
        <v>2.6800000000000068</v>
      </c>
    </row>
    <row r="135" spans="1:2" x14ac:dyDescent="0.3">
      <c r="A135" s="4">
        <v>45481</v>
      </c>
      <c r="B135" s="6">
        <v>1.8499999999999659</v>
      </c>
    </row>
    <row r="136" spans="1:2" x14ac:dyDescent="0.3">
      <c r="A136" s="4">
        <v>45482</v>
      </c>
      <c r="B136" s="6">
        <v>1.8700000000000045</v>
      </c>
    </row>
    <row r="137" spans="1:2" x14ac:dyDescent="0.3">
      <c r="A137" s="4">
        <v>45483</v>
      </c>
      <c r="B137" s="6">
        <v>3.6699999999999591</v>
      </c>
    </row>
    <row r="138" spans="1:2" x14ac:dyDescent="0.3">
      <c r="A138" s="4">
        <v>45484</v>
      </c>
      <c r="B138" s="6">
        <v>5.4700000000000273</v>
      </c>
    </row>
    <row r="139" spans="1:2" x14ac:dyDescent="0.3">
      <c r="A139" s="4">
        <v>45485</v>
      </c>
      <c r="B139" s="6">
        <v>2.3799999999999955</v>
      </c>
    </row>
    <row r="140" spans="1:2" x14ac:dyDescent="0.3">
      <c r="A140" s="4">
        <v>45488</v>
      </c>
      <c r="B140" s="6">
        <v>2.3799999999999955</v>
      </c>
    </row>
    <row r="141" spans="1:2" x14ac:dyDescent="0.3">
      <c r="A141" s="4">
        <v>45489</v>
      </c>
      <c r="B141" s="6">
        <v>1.75</v>
      </c>
    </row>
    <row r="142" spans="1:2" x14ac:dyDescent="0.3">
      <c r="A142" s="4">
        <v>45491</v>
      </c>
      <c r="B142" s="6">
        <v>3.7199999999999704</v>
      </c>
    </row>
    <row r="143" spans="1:2" x14ac:dyDescent="0.3">
      <c r="A143" s="4">
        <v>45492</v>
      </c>
      <c r="B143" s="6">
        <v>3.4800000000000182</v>
      </c>
    </row>
    <row r="144" spans="1:2" x14ac:dyDescent="0.3">
      <c r="A144" s="4">
        <v>45495</v>
      </c>
      <c r="B144" s="6">
        <v>2.8799999999999955</v>
      </c>
    </row>
    <row r="145" spans="1:2" x14ac:dyDescent="0.3">
      <c r="A145" s="4">
        <v>45496</v>
      </c>
      <c r="B145" s="6">
        <v>5.3899999999999864</v>
      </c>
    </row>
    <row r="146" spans="1:2" x14ac:dyDescent="0.3">
      <c r="A146" s="4">
        <v>45497</v>
      </c>
      <c r="B146" s="6">
        <v>2.0299999999999727</v>
      </c>
    </row>
    <row r="147" spans="1:2" x14ac:dyDescent="0.3">
      <c r="A147" s="4">
        <v>45498</v>
      </c>
      <c r="B147" s="6">
        <v>3.0200000000000387</v>
      </c>
    </row>
    <row r="148" spans="1:2" x14ac:dyDescent="0.3">
      <c r="A148" s="4">
        <v>45499</v>
      </c>
      <c r="B148" s="6">
        <v>4.75</v>
      </c>
    </row>
    <row r="149" spans="1:2" x14ac:dyDescent="0.3">
      <c r="A149" s="4">
        <v>45502</v>
      </c>
      <c r="B149" s="6">
        <v>2.0999999999999659</v>
      </c>
    </row>
    <row r="150" spans="1:2" x14ac:dyDescent="0.3">
      <c r="A150" s="4">
        <v>45503</v>
      </c>
      <c r="B150" s="6">
        <v>9.5600000000000023</v>
      </c>
    </row>
    <row r="151" spans="1:2" x14ac:dyDescent="0.3">
      <c r="A151" s="4">
        <v>45504</v>
      </c>
      <c r="B151" s="6">
        <v>1.2899999999999636</v>
      </c>
    </row>
    <row r="152" spans="1:2" x14ac:dyDescent="0.3">
      <c r="A152" s="4">
        <v>45505</v>
      </c>
      <c r="B152" s="6">
        <v>6.1000000000000227</v>
      </c>
    </row>
    <row r="153" spans="1:2" x14ac:dyDescent="0.3">
      <c r="A153" s="4">
        <v>45506</v>
      </c>
      <c r="B153" s="6">
        <v>1.7799999999999727</v>
      </c>
    </row>
    <row r="154" spans="1:2" x14ac:dyDescent="0.3">
      <c r="A154" s="4">
        <v>45509</v>
      </c>
      <c r="B154" s="6">
        <v>6.4399999999999977</v>
      </c>
    </row>
    <row r="155" spans="1:2" x14ac:dyDescent="0.3">
      <c r="A155" s="4">
        <v>45510</v>
      </c>
      <c r="B155" s="6">
        <v>5.7400000000000091</v>
      </c>
    </row>
    <row r="156" spans="1:2" x14ac:dyDescent="0.3">
      <c r="A156" s="4">
        <v>45511</v>
      </c>
      <c r="B156" s="6">
        <v>2.2599999999999909</v>
      </c>
    </row>
    <row r="157" spans="1:2" x14ac:dyDescent="0.3">
      <c r="A157" s="4">
        <v>45512</v>
      </c>
      <c r="B157" s="6">
        <v>2.4300000000000068</v>
      </c>
    </row>
    <row r="158" spans="1:2" x14ac:dyDescent="0.3">
      <c r="A158" s="4">
        <v>45513</v>
      </c>
      <c r="B158" s="6">
        <v>1.5199999999999818</v>
      </c>
    </row>
    <row r="159" spans="1:2" x14ac:dyDescent="0.3">
      <c r="A159" s="4">
        <v>45516</v>
      </c>
      <c r="B159" s="6">
        <v>2.5500000000000114</v>
      </c>
    </row>
    <row r="160" spans="1:2" x14ac:dyDescent="0.3">
      <c r="A160" s="4">
        <v>45517</v>
      </c>
      <c r="B160" s="6">
        <v>2.8499999999999659</v>
      </c>
    </row>
    <row r="161" spans="1:2" x14ac:dyDescent="0.3">
      <c r="A161" s="4">
        <v>45518</v>
      </c>
      <c r="B161" s="6">
        <v>1.3999999999999773</v>
      </c>
    </row>
    <row r="162" spans="1:2" x14ac:dyDescent="0.3">
      <c r="A162" s="4">
        <v>45520</v>
      </c>
      <c r="B162" s="6">
        <v>3.839999999999975</v>
      </c>
    </row>
    <row r="163" spans="1:2" x14ac:dyDescent="0.3">
      <c r="A163" s="4">
        <v>45523</v>
      </c>
      <c r="B163" s="6">
        <v>1.5800000000000409</v>
      </c>
    </row>
    <row r="164" spans="1:2" x14ac:dyDescent="0.3">
      <c r="A164" s="4">
        <v>45524</v>
      </c>
      <c r="B164" s="6">
        <v>1.8700000000000045</v>
      </c>
    </row>
    <row r="165" spans="1:2" x14ac:dyDescent="0.3">
      <c r="A165" s="4">
        <v>45525</v>
      </c>
      <c r="B165" s="6">
        <v>1.3199999999999932</v>
      </c>
    </row>
    <row r="166" spans="1:2" x14ac:dyDescent="0.3">
      <c r="A166" s="4">
        <v>45526</v>
      </c>
      <c r="B166" s="6">
        <v>1.410000000000025</v>
      </c>
    </row>
    <row r="167" spans="1:2" x14ac:dyDescent="0.3">
      <c r="A167" s="4">
        <v>45527</v>
      </c>
      <c r="B167" s="6">
        <v>1.3700000000000045</v>
      </c>
    </row>
    <row r="168" spans="1:2" x14ac:dyDescent="0.3">
      <c r="A168" s="4">
        <v>45530</v>
      </c>
      <c r="B168" s="6">
        <v>2.3300000000000409</v>
      </c>
    </row>
    <row r="169" spans="1:2" x14ac:dyDescent="0.3">
      <c r="A169" s="4">
        <v>45531</v>
      </c>
      <c r="B169" s="6">
        <v>1.2600000000000477</v>
      </c>
    </row>
    <row r="170" spans="1:2" x14ac:dyDescent="0.3">
      <c r="A170" s="4">
        <v>45532</v>
      </c>
      <c r="B170" s="6">
        <v>1.7199999999999704</v>
      </c>
    </row>
    <row r="171" spans="1:2" x14ac:dyDescent="0.3">
      <c r="A171" s="4">
        <v>45533</v>
      </c>
      <c r="B171" s="6">
        <v>2.2200000000000273</v>
      </c>
    </row>
    <row r="172" spans="1:2" x14ac:dyDescent="0.3">
      <c r="A172" s="4">
        <v>45534</v>
      </c>
      <c r="B172" s="6">
        <v>1.8700000000000045</v>
      </c>
    </row>
    <row r="173" spans="1:2" x14ac:dyDescent="0.3">
      <c r="A173" s="4">
        <v>45537</v>
      </c>
      <c r="B173" s="6">
        <v>3.9800000000000182</v>
      </c>
    </row>
    <row r="174" spans="1:2" x14ac:dyDescent="0.3">
      <c r="A174" s="4">
        <v>45538</v>
      </c>
      <c r="B174" s="6">
        <v>0.94999999999998863</v>
      </c>
    </row>
    <row r="175" spans="1:2" x14ac:dyDescent="0.3">
      <c r="A175" s="4">
        <v>45539</v>
      </c>
      <c r="B175" s="6">
        <v>2.7200000000000273</v>
      </c>
    </row>
    <row r="176" spans="1:2" x14ac:dyDescent="0.3">
      <c r="A176" s="4">
        <v>45540</v>
      </c>
      <c r="B176" s="6">
        <v>2.0900000000000318</v>
      </c>
    </row>
    <row r="177" spans="1:2" x14ac:dyDescent="0.3">
      <c r="A177" s="4">
        <v>45541</v>
      </c>
      <c r="B177" s="6">
        <v>3.3799999999999955</v>
      </c>
    </row>
    <row r="178" spans="1:2" x14ac:dyDescent="0.3">
      <c r="A178" s="4">
        <v>45544</v>
      </c>
      <c r="B178" s="6">
        <v>1.9599999999999795</v>
      </c>
    </row>
    <row r="179" spans="1:2" x14ac:dyDescent="0.3">
      <c r="A179" s="4">
        <v>45545</v>
      </c>
      <c r="B179" s="6">
        <v>2.7099999999999795</v>
      </c>
    </row>
    <row r="180" spans="1:2" x14ac:dyDescent="0.3">
      <c r="A180" s="4">
        <v>45546</v>
      </c>
      <c r="B180" s="6">
        <v>2.6000000000000227</v>
      </c>
    </row>
    <row r="181" spans="1:2" x14ac:dyDescent="0.3">
      <c r="A181" s="4">
        <v>45547</v>
      </c>
      <c r="B181" s="6">
        <v>4.9399999999999977</v>
      </c>
    </row>
    <row r="182" spans="1:2" x14ac:dyDescent="0.3">
      <c r="A182" s="4">
        <v>45548</v>
      </c>
      <c r="B182" s="6">
        <v>2.0400000000000205</v>
      </c>
    </row>
    <row r="183" spans="1:2" x14ac:dyDescent="0.3">
      <c r="A183" s="4">
        <v>45551</v>
      </c>
      <c r="B183" s="6">
        <v>1.1499999999999773</v>
      </c>
    </row>
    <row r="184" spans="1:2" x14ac:dyDescent="0.3">
      <c r="A184" s="4">
        <v>45552</v>
      </c>
      <c r="B184" s="6">
        <v>1.2700000000000387</v>
      </c>
    </row>
    <row r="185" spans="1:2" x14ac:dyDescent="0.3">
      <c r="A185" s="4">
        <v>45553</v>
      </c>
      <c r="B185" s="6">
        <v>2.3199999999999932</v>
      </c>
    </row>
    <row r="186" spans="1:2" x14ac:dyDescent="0.3">
      <c r="A186" s="4">
        <v>45554</v>
      </c>
      <c r="B186" s="6">
        <v>2.3199999999999932</v>
      </c>
    </row>
    <row r="187" spans="1:2" x14ac:dyDescent="0.3">
      <c r="A187" s="4">
        <v>45555</v>
      </c>
      <c r="B187" s="6">
        <v>3.9499999999999886</v>
      </c>
    </row>
    <row r="188" spans="1:2" x14ac:dyDescent="0.3">
      <c r="A188" s="4">
        <v>45558</v>
      </c>
      <c r="B188" s="6">
        <v>2.6899999999999977</v>
      </c>
    </row>
    <row r="189" spans="1:2" x14ac:dyDescent="0.3">
      <c r="A189" s="4">
        <v>45559</v>
      </c>
      <c r="B189" s="6">
        <v>1.3799999999999955</v>
      </c>
    </row>
    <row r="190" spans="1:2" x14ac:dyDescent="0.3">
      <c r="A190" s="4">
        <v>45560</v>
      </c>
      <c r="B190" s="6">
        <v>1.9200000000000159</v>
      </c>
    </row>
    <row r="191" spans="1:2" x14ac:dyDescent="0.3">
      <c r="A191" s="4">
        <v>45561</v>
      </c>
      <c r="B191" s="6">
        <v>2.5300000000000296</v>
      </c>
    </row>
    <row r="192" spans="1:2" x14ac:dyDescent="0.3">
      <c r="A192" s="4">
        <v>45562</v>
      </c>
      <c r="B192" s="6">
        <v>1.1499999999999773</v>
      </c>
    </row>
    <row r="193" spans="1:2" x14ac:dyDescent="0.3">
      <c r="A193" s="4">
        <v>45565</v>
      </c>
      <c r="B193" s="6">
        <v>10.79000000000002</v>
      </c>
    </row>
    <row r="194" spans="1:2" x14ac:dyDescent="0.3">
      <c r="A194" s="4">
        <v>45566</v>
      </c>
      <c r="B194" s="6">
        <v>1.8199999999999932</v>
      </c>
    </row>
    <row r="195" spans="1:2" x14ac:dyDescent="0.3">
      <c r="A195" s="4">
        <v>45568</v>
      </c>
      <c r="B195" s="6">
        <v>4.9200000000000159</v>
      </c>
    </row>
    <row r="196" spans="1:2" x14ac:dyDescent="0.3">
      <c r="A196" s="4">
        <v>45569</v>
      </c>
      <c r="B196" s="6">
        <v>5.1599999999999682</v>
      </c>
    </row>
    <row r="197" spans="1:2" x14ac:dyDescent="0.3">
      <c r="A197" s="4">
        <v>45572</v>
      </c>
      <c r="B197" s="6">
        <v>5.5</v>
      </c>
    </row>
    <row r="198" spans="1:2" x14ac:dyDescent="0.3">
      <c r="A198" s="4">
        <v>45573</v>
      </c>
      <c r="B198" s="6">
        <v>3.1899999999999977</v>
      </c>
    </row>
    <row r="199" spans="1:2" x14ac:dyDescent="0.3">
      <c r="A199" s="4">
        <v>45574</v>
      </c>
      <c r="B199" s="6">
        <v>3.7599999999999909</v>
      </c>
    </row>
    <row r="200" spans="1:2" x14ac:dyDescent="0.3">
      <c r="A200" s="4">
        <v>45575</v>
      </c>
      <c r="B200" s="6">
        <v>1.9900000000000091</v>
      </c>
    </row>
    <row r="201" spans="1:2" x14ac:dyDescent="0.3">
      <c r="A201" s="4">
        <v>45576</v>
      </c>
      <c r="B201" s="6">
        <v>10.189999999999998</v>
      </c>
    </row>
    <row r="202" spans="1:2" x14ac:dyDescent="0.3">
      <c r="A202" s="4">
        <v>45579</v>
      </c>
      <c r="B202" s="6">
        <v>2.9900000000000091</v>
      </c>
    </row>
    <row r="203" spans="1:2" x14ac:dyDescent="0.3">
      <c r="A203" s="4">
        <v>45580</v>
      </c>
      <c r="B203" s="6">
        <v>2.7599999999999909</v>
      </c>
    </row>
    <row r="204" spans="1:2" x14ac:dyDescent="0.3">
      <c r="A204" s="4">
        <v>45581</v>
      </c>
      <c r="B204" s="6">
        <v>3.8299999999999841</v>
      </c>
    </row>
    <row r="205" spans="1:2" x14ac:dyDescent="0.3">
      <c r="A205" s="4">
        <v>45582</v>
      </c>
      <c r="B205" s="6">
        <v>3.0500000000000114</v>
      </c>
    </row>
    <row r="206" spans="1:2" x14ac:dyDescent="0.3">
      <c r="A206" s="4">
        <v>45583</v>
      </c>
      <c r="B206" s="6">
        <v>4.4900000000000091</v>
      </c>
    </row>
    <row r="207" spans="1:2" x14ac:dyDescent="0.3">
      <c r="A207" s="4">
        <v>45586</v>
      </c>
      <c r="B207" s="6">
        <v>4.5500000000000114</v>
      </c>
    </row>
    <row r="208" spans="1:2" x14ac:dyDescent="0.3">
      <c r="A208" s="4">
        <v>45587</v>
      </c>
      <c r="B208" s="6">
        <v>4.5</v>
      </c>
    </row>
    <row r="209" spans="1:2" x14ac:dyDescent="0.3">
      <c r="A209" s="4">
        <v>45588</v>
      </c>
      <c r="B209" s="6">
        <v>2.5500000000000114</v>
      </c>
    </row>
    <row r="210" spans="1:2" x14ac:dyDescent="0.3">
      <c r="A210" s="4">
        <v>45589</v>
      </c>
      <c r="B210" s="6">
        <v>1.8599999999999568</v>
      </c>
    </row>
    <row r="211" spans="1:2" x14ac:dyDescent="0.3">
      <c r="A211" s="4">
        <v>45590</v>
      </c>
      <c r="B211" s="6">
        <v>6</v>
      </c>
    </row>
    <row r="212" spans="1:2" x14ac:dyDescent="0.3">
      <c r="A212" s="4">
        <v>45593</v>
      </c>
      <c r="B212" s="6">
        <v>3.9300000000000068</v>
      </c>
    </row>
    <row r="213" spans="1:2" x14ac:dyDescent="0.3">
      <c r="A213" s="4">
        <v>45594</v>
      </c>
      <c r="B213" s="6">
        <v>3.7900000000000205</v>
      </c>
    </row>
    <row r="214" spans="1:2" x14ac:dyDescent="0.3">
      <c r="A214" s="4">
        <v>45595</v>
      </c>
      <c r="B214" s="6">
        <v>2.160000000000025</v>
      </c>
    </row>
    <row r="215" spans="1:2" x14ac:dyDescent="0.3">
      <c r="A215" s="4">
        <v>45596</v>
      </c>
      <c r="B215" s="6">
        <v>3.5900000000000318</v>
      </c>
    </row>
    <row r="216" spans="1:2" x14ac:dyDescent="0.3">
      <c r="A216" s="4">
        <v>45597</v>
      </c>
      <c r="B216" s="6">
        <v>2.8500000000000227</v>
      </c>
    </row>
    <row r="217" spans="1:2" x14ac:dyDescent="0.3">
      <c r="A217" s="4">
        <v>45600</v>
      </c>
      <c r="B217" s="6">
        <v>7.660000000000025</v>
      </c>
    </row>
    <row r="218" spans="1:2" x14ac:dyDescent="0.3">
      <c r="A218" s="4">
        <v>45601</v>
      </c>
      <c r="B218" s="6">
        <v>4.2900000000000205</v>
      </c>
    </row>
    <row r="219" spans="1:2" x14ac:dyDescent="0.3">
      <c r="A219" s="4">
        <v>45602</v>
      </c>
      <c r="B219" s="6">
        <v>3.7199999999999704</v>
      </c>
    </row>
    <row r="220" spans="1:2" x14ac:dyDescent="0.3">
      <c r="A220" s="4">
        <v>45603</v>
      </c>
      <c r="B220" s="6">
        <v>3.9799999999999613</v>
      </c>
    </row>
    <row r="221" spans="1:2" x14ac:dyDescent="0.3">
      <c r="A221" s="4">
        <v>45604</v>
      </c>
      <c r="B221" s="6">
        <v>2.3100000000000023</v>
      </c>
    </row>
    <row r="222" spans="1:2" x14ac:dyDescent="0.3">
      <c r="A222" s="4">
        <v>45607</v>
      </c>
      <c r="B222" s="6">
        <v>4.5500000000000114</v>
      </c>
    </row>
    <row r="223" spans="1:2" x14ac:dyDescent="0.3">
      <c r="A223" s="4">
        <v>45608</v>
      </c>
      <c r="B223" s="6">
        <v>6.1800000000000068</v>
      </c>
    </row>
    <row r="224" spans="1:2" x14ac:dyDescent="0.3">
      <c r="A224" s="4">
        <v>45609</v>
      </c>
      <c r="B224" s="6">
        <v>5.9900000000000091</v>
      </c>
    </row>
    <row r="225" spans="1:2" x14ac:dyDescent="0.3">
      <c r="A225" s="4">
        <v>45610</v>
      </c>
      <c r="B225" s="6">
        <v>9.8999999999999773</v>
      </c>
    </row>
    <row r="226" spans="1:2" x14ac:dyDescent="0.3">
      <c r="A226" s="4">
        <v>45614</v>
      </c>
      <c r="B226" s="6">
        <v>3.8299999999999841</v>
      </c>
    </row>
    <row r="227" spans="1:2" x14ac:dyDescent="0.3">
      <c r="A227" s="4">
        <v>45615</v>
      </c>
      <c r="B227" s="6">
        <v>3.6100000000000136</v>
      </c>
    </row>
    <row r="228" spans="1:2" x14ac:dyDescent="0.3">
      <c r="A228" s="4">
        <v>45617</v>
      </c>
      <c r="B228" s="6">
        <v>4.4300000000000068</v>
      </c>
    </row>
    <row r="229" spans="1:2" x14ac:dyDescent="0.3">
      <c r="A229" s="4">
        <v>45618</v>
      </c>
      <c r="B229" s="6">
        <v>6.2799999999999727</v>
      </c>
    </row>
    <row r="230" spans="1:2" x14ac:dyDescent="0.3">
      <c r="A230" s="4">
        <v>45621</v>
      </c>
      <c r="B230" s="6">
        <v>2.4900000000000091</v>
      </c>
    </row>
    <row r="231" spans="1:2" x14ac:dyDescent="0.3">
      <c r="A231" s="4">
        <v>45622</v>
      </c>
      <c r="B231" s="6">
        <v>4.0900000000000318</v>
      </c>
    </row>
    <row r="232" spans="1:2" x14ac:dyDescent="0.3">
      <c r="A232" s="4">
        <v>45623</v>
      </c>
      <c r="B232" s="6">
        <v>2.9900000000000091</v>
      </c>
    </row>
    <row r="233" spans="1:2" x14ac:dyDescent="0.3">
      <c r="A233" s="4">
        <v>45624</v>
      </c>
      <c r="B233" s="6">
        <v>6.7800000000000296</v>
      </c>
    </row>
    <row r="234" spans="1:2" x14ac:dyDescent="0.3">
      <c r="A234" s="4">
        <v>45625</v>
      </c>
      <c r="B234" s="6">
        <v>3.5600000000000023</v>
      </c>
    </row>
    <row r="235" spans="1:2" x14ac:dyDescent="0.3">
      <c r="A235" s="4">
        <v>45628</v>
      </c>
      <c r="B235" s="6">
        <v>4.4900000000000091</v>
      </c>
    </row>
    <row r="236" spans="1:2" x14ac:dyDescent="0.3">
      <c r="A236" s="4">
        <v>45629</v>
      </c>
      <c r="B236" s="6">
        <v>1.9799999999999613</v>
      </c>
    </row>
    <row r="237" spans="1:2" x14ac:dyDescent="0.3">
      <c r="A237" s="4">
        <v>45630</v>
      </c>
      <c r="B237" s="6">
        <v>2</v>
      </c>
    </row>
    <row r="238" spans="1:2" x14ac:dyDescent="0.3">
      <c r="A238" s="4">
        <v>45631</v>
      </c>
      <c r="B238" s="6">
        <v>5.7299999999999613</v>
      </c>
    </row>
    <row r="239" spans="1:2" x14ac:dyDescent="0.3">
      <c r="A239" s="4">
        <v>45632</v>
      </c>
      <c r="B239" s="6">
        <v>2.9499999999999886</v>
      </c>
    </row>
    <row r="240" spans="1:2" x14ac:dyDescent="0.3">
      <c r="A240" s="4">
        <v>45635</v>
      </c>
      <c r="B240" s="6">
        <v>2.3000000000000114</v>
      </c>
    </row>
    <row r="241" spans="1:2" x14ac:dyDescent="0.3">
      <c r="A241" s="4">
        <v>45636</v>
      </c>
      <c r="B241" s="6">
        <v>2.6699999999999591</v>
      </c>
    </row>
    <row r="242" spans="1:2" x14ac:dyDescent="0.3">
      <c r="A242" s="4">
        <v>45637</v>
      </c>
      <c r="B242" s="6">
        <v>2.9800000000000182</v>
      </c>
    </row>
    <row r="243" spans="1:2" x14ac:dyDescent="0.3">
      <c r="A243" s="4">
        <v>45638</v>
      </c>
      <c r="B243" s="6">
        <v>3.2300000000000182</v>
      </c>
    </row>
    <row r="244" spans="1:2" x14ac:dyDescent="0.3">
      <c r="A244" s="4">
        <v>45639</v>
      </c>
      <c r="B244" s="6">
        <v>6.4900000000000091</v>
      </c>
    </row>
    <row r="245" spans="1:2" x14ac:dyDescent="0.3">
      <c r="A245" s="4">
        <v>45642</v>
      </c>
      <c r="B245" s="6">
        <v>2.089999999999975</v>
      </c>
    </row>
    <row r="246" spans="1:2" x14ac:dyDescent="0.3">
      <c r="A246" s="4">
        <v>45643</v>
      </c>
      <c r="B246" s="6">
        <v>4.089999999999975</v>
      </c>
    </row>
    <row r="247" spans="1:2" x14ac:dyDescent="0.3">
      <c r="A247" s="4">
        <v>45644</v>
      </c>
      <c r="B247" s="6">
        <v>2.8400000000000318</v>
      </c>
    </row>
    <row r="248" spans="1:2" x14ac:dyDescent="0.3">
      <c r="A248" s="4">
        <v>45645</v>
      </c>
      <c r="B248" s="6">
        <v>10.199999999999989</v>
      </c>
    </row>
    <row r="249" spans="1:2" x14ac:dyDescent="0.3">
      <c r="A249" s="4">
        <v>45646</v>
      </c>
      <c r="B249" s="6">
        <v>5.6200000000000045</v>
      </c>
    </row>
    <row r="250" spans="1:2" x14ac:dyDescent="0.3">
      <c r="A250" s="4">
        <v>45649</v>
      </c>
      <c r="B250" s="6">
        <v>4.4499999999999886</v>
      </c>
    </row>
    <row r="251" spans="1:2" x14ac:dyDescent="0.3">
      <c r="A251" s="4">
        <v>45650</v>
      </c>
      <c r="B251" s="6">
        <v>2.2599999999999909</v>
      </c>
    </row>
    <row r="252" spans="1:2" x14ac:dyDescent="0.3">
      <c r="A252" s="4">
        <v>45652</v>
      </c>
      <c r="B252" s="6">
        <v>12.300000000000011</v>
      </c>
    </row>
    <row r="253" spans="1:2" x14ac:dyDescent="0.3">
      <c r="A253" s="4" t="s">
        <v>19</v>
      </c>
      <c r="B253" s="6">
        <v>956.52999999999975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2CD6-788D-40F3-8989-8850A4531ACD}">
  <dimension ref="A1:V250"/>
  <sheetViews>
    <sheetView topLeftCell="A2" workbookViewId="0">
      <selection activeCell="I8" sqref="I8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9.88671875" bestFit="1" customWidth="1"/>
    <col min="4" max="4" width="7.5546875" bestFit="1" customWidth="1"/>
    <col min="5" max="5" width="8.33203125" bestFit="1" customWidth="1"/>
    <col min="6" max="6" width="8.44140625" bestFit="1" customWidth="1"/>
    <col min="7" max="8" width="8" bestFit="1" customWidth="1"/>
    <col min="9" max="9" width="14.44140625" bestFit="1" customWidth="1"/>
    <col min="10" max="11" width="8" bestFit="1" customWidth="1"/>
    <col min="12" max="12" width="8.21875" bestFit="1" customWidth="1"/>
    <col min="13" max="13" width="9.109375" bestFit="1" customWidth="1"/>
    <col min="14" max="14" width="8.77734375" bestFit="1" customWidth="1"/>
    <col min="15" max="15" width="11.21875" bestFit="1" customWidth="1"/>
    <col min="16" max="16" width="16.88671875" style="5" bestFit="1" customWidth="1"/>
    <col min="17" max="17" width="9.109375" style="5" bestFit="1" customWidth="1"/>
    <col min="18" max="18" width="14" bestFit="1" customWidth="1"/>
  </cols>
  <sheetData>
    <row r="1" spans="1:22" x14ac:dyDescent="0.3">
      <c r="A1" t="s">
        <v>0</v>
      </c>
      <c r="B1" t="s">
        <v>22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s="5" t="s">
        <v>12</v>
      </c>
      <c r="Q1" s="5" t="s">
        <v>35</v>
      </c>
      <c r="R1" t="s">
        <v>13</v>
      </c>
    </row>
    <row r="2" spans="1:22" x14ac:dyDescent="0.3">
      <c r="A2" s="1">
        <v>45652</v>
      </c>
      <c r="B2" s="1" t="str">
        <f>TEXT(Quote_Equity_NIFTYBEES_EQ_27_12_2023_to_27_12_2024[[#This Row],[Date ]],"DDDD")</f>
        <v>Thursday</v>
      </c>
      <c r="C2" s="1" t="str">
        <f>TEXT(Quote_Equity_NIFTYBEES_EQ_27_12_2023_to_27_12_2024[[#This Row],[Date ]],"MMMM")</f>
        <v>December</v>
      </c>
      <c r="D2" s="1" t="str">
        <f>TEXT(Quote_Equity_NIFTYBEES_EQ_27_12_2023_to_27_12_2024[[#This Row],[Date ]],"YYYY")</f>
        <v>2024</v>
      </c>
      <c r="E2" t="s">
        <v>14</v>
      </c>
      <c r="F2" s="5">
        <v>257.55</v>
      </c>
      <c r="G2" s="5">
        <v>269.85000000000002</v>
      </c>
      <c r="H2" s="5">
        <v>257.55</v>
      </c>
      <c r="I2" s="5">
        <v>265.49</v>
      </c>
      <c r="J2" s="5">
        <v>265.83999999999997</v>
      </c>
      <c r="K2" s="5">
        <v>265.67</v>
      </c>
      <c r="L2" s="5">
        <v>265.74</v>
      </c>
      <c r="M2" s="5">
        <v>293.99</v>
      </c>
      <c r="N2" s="5">
        <v>233.3</v>
      </c>
      <c r="O2">
        <v>2230343</v>
      </c>
      <c r="P2" s="5">
        <v>592692347.90999997</v>
      </c>
      <c r="Q2" s="5">
        <f>Quote_Equity_NIFTYBEES_EQ_27_12_2023_to_27_12_2024[[#This Row],[HIGH ]]-Quote_Equity_NIFTYBEES_EQ_27_12_2023_to_27_12_2024[[#This Row],[LOW ]]</f>
        <v>12.300000000000011</v>
      </c>
      <c r="R2">
        <v>36128</v>
      </c>
    </row>
    <row r="3" spans="1:22" x14ac:dyDescent="0.3">
      <c r="A3" s="1">
        <v>45650</v>
      </c>
      <c r="B3" s="1" t="str">
        <f>TEXT(Quote_Equity_NIFTYBEES_EQ_27_12_2023_to_27_12_2024[[#This Row],[Date ]],"DDDD")</f>
        <v>Tuesday</v>
      </c>
      <c r="C3" s="1" t="str">
        <f>TEXT(Quote_Equity_NIFTYBEES_EQ_27_12_2023_to_27_12_2024[[#This Row],[Date ]],"MMMM")</f>
        <v>December</v>
      </c>
      <c r="D3" s="1" t="str">
        <f>TEXT(Quote_Equity_NIFTYBEES_EQ_27_12_2023_to_27_12_2024[[#This Row],[Date ]],"YYYY")</f>
        <v>2024</v>
      </c>
      <c r="E3" t="s">
        <v>14</v>
      </c>
      <c r="F3" s="5">
        <v>264.62</v>
      </c>
      <c r="G3" s="5">
        <v>266.88</v>
      </c>
      <c r="H3" s="5">
        <v>264.62</v>
      </c>
      <c r="I3" s="5">
        <v>265.66000000000003</v>
      </c>
      <c r="J3" s="5">
        <v>265.62</v>
      </c>
      <c r="K3" s="5">
        <v>265.49</v>
      </c>
      <c r="L3" s="5">
        <v>265.94</v>
      </c>
      <c r="M3" s="5">
        <v>293.99</v>
      </c>
      <c r="N3" s="5">
        <v>233.3</v>
      </c>
      <c r="O3">
        <v>2225487</v>
      </c>
      <c r="P3" s="5">
        <v>591840361.57000005</v>
      </c>
      <c r="Q3" s="5">
        <f>Quote_Equity_NIFTYBEES_EQ_27_12_2023_to_27_12_2024[[#This Row],[HIGH ]]-Quote_Equity_NIFTYBEES_EQ_27_12_2023_to_27_12_2024[[#This Row],[LOW ]]</f>
        <v>2.2599999999999909</v>
      </c>
      <c r="R3">
        <v>30885</v>
      </c>
      <c r="T3" t="s">
        <v>37</v>
      </c>
      <c r="V3" s="5">
        <f>Quote_Equity_NIFTYBEES_EQ_27_12_2023_to_27_12_2024[[52W H ]]</f>
        <v>293.99</v>
      </c>
    </row>
    <row r="4" spans="1:22" x14ac:dyDescent="0.3">
      <c r="A4" s="1">
        <v>45649</v>
      </c>
      <c r="B4" s="1" t="str">
        <f>TEXT(Quote_Equity_NIFTYBEES_EQ_27_12_2023_to_27_12_2024[[#This Row],[Date ]],"DDDD")</f>
        <v>Monday</v>
      </c>
      <c r="C4" s="1" t="str">
        <f>TEXT(Quote_Equity_NIFTYBEES_EQ_27_12_2023_to_27_12_2024[[#This Row],[Date ]],"MMMM")</f>
        <v>December</v>
      </c>
      <c r="D4" s="1" t="str">
        <f>TEXT(Quote_Equity_NIFTYBEES_EQ_27_12_2023_to_27_12_2024[[#This Row],[Date ]],"YYYY")</f>
        <v>2024</v>
      </c>
      <c r="E4" t="s">
        <v>14</v>
      </c>
      <c r="F4" s="5">
        <v>266.99</v>
      </c>
      <c r="G4" s="5">
        <v>269</v>
      </c>
      <c r="H4" s="5">
        <v>264.55</v>
      </c>
      <c r="I4" s="5">
        <v>264.14999999999998</v>
      </c>
      <c r="J4" s="5">
        <v>265.95</v>
      </c>
      <c r="K4" s="5">
        <v>265.66000000000003</v>
      </c>
      <c r="L4" s="5">
        <v>265.64999999999998</v>
      </c>
      <c r="M4" s="5">
        <v>293.99</v>
      </c>
      <c r="N4" s="5">
        <v>233.3</v>
      </c>
      <c r="O4">
        <v>3259504</v>
      </c>
      <c r="P4" s="5">
        <v>865895699.13999999</v>
      </c>
      <c r="Q4" s="5">
        <f>Quote_Equity_NIFTYBEES_EQ_27_12_2023_to_27_12_2024[[#This Row],[HIGH ]]-Quote_Equity_NIFTYBEES_EQ_27_12_2023_to_27_12_2024[[#This Row],[LOW ]]</f>
        <v>4.4499999999999886</v>
      </c>
      <c r="R4">
        <v>46630</v>
      </c>
      <c r="T4" t="s">
        <v>38</v>
      </c>
      <c r="V4" s="5">
        <f>Quote_Equity_NIFTYBEES_EQ_27_12_2023_to_27_12_2024[[52W L ]]</f>
        <v>233.3</v>
      </c>
    </row>
    <row r="5" spans="1:22" x14ac:dyDescent="0.3">
      <c r="A5" s="1">
        <v>45646</v>
      </c>
      <c r="B5" s="1" t="str">
        <f>TEXT(Quote_Equity_NIFTYBEES_EQ_27_12_2023_to_27_12_2024[[#This Row],[Date ]],"DDDD")</f>
        <v>Friday</v>
      </c>
      <c r="C5" s="1" t="str">
        <f>TEXT(Quote_Equity_NIFTYBEES_EQ_27_12_2023_to_27_12_2024[[#This Row],[Date ]],"MMMM")</f>
        <v>December</v>
      </c>
      <c r="D5" s="1" t="str">
        <f>TEXT(Quote_Equity_NIFTYBEES_EQ_27_12_2023_to_27_12_2024[[#This Row],[Date ]],"YYYY")</f>
        <v>2024</v>
      </c>
      <c r="E5" t="s">
        <v>14</v>
      </c>
      <c r="F5" s="5">
        <v>267.11</v>
      </c>
      <c r="G5" s="5">
        <v>269.32</v>
      </c>
      <c r="H5" s="5">
        <v>263.7</v>
      </c>
      <c r="I5" s="5">
        <v>268.39</v>
      </c>
      <c r="J5" s="5">
        <v>266</v>
      </c>
      <c r="K5" s="5">
        <v>264.14999999999998</v>
      </c>
      <c r="L5" s="5">
        <v>265.86</v>
      </c>
      <c r="M5" s="5">
        <v>293.99</v>
      </c>
      <c r="N5" s="5">
        <v>226.25</v>
      </c>
      <c r="O5">
        <v>8707518</v>
      </c>
      <c r="P5" s="5">
        <v>2314962352.1900001</v>
      </c>
      <c r="Q5" s="5">
        <f>Quote_Equity_NIFTYBEES_EQ_27_12_2023_to_27_12_2024[[#This Row],[HIGH ]]-Quote_Equity_NIFTYBEES_EQ_27_12_2023_to_27_12_2024[[#This Row],[LOW ]]</f>
        <v>5.6200000000000045</v>
      </c>
      <c r="R5">
        <v>118468</v>
      </c>
      <c r="T5" t="s">
        <v>39</v>
      </c>
      <c r="V5" s="5">
        <f>Quote_Equity_NIFTYBEES_EQ_27_12_2023_to_27_12_2024[[close ]]</f>
        <v>264.14999999999998</v>
      </c>
    </row>
    <row r="6" spans="1:22" x14ac:dyDescent="0.3">
      <c r="A6" s="1">
        <v>45645</v>
      </c>
      <c r="B6" s="1" t="str">
        <f>TEXT(Quote_Equity_NIFTYBEES_EQ_27_12_2023_to_27_12_2024[[#This Row],[Date ]],"DDDD")</f>
        <v>Thursday</v>
      </c>
      <c r="C6" s="1" t="str">
        <f>TEXT(Quote_Equity_NIFTYBEES_EQ_27_12_2023_to_27_12_2024[[#This Row],[Date ]],"MMMM")</f>
        <v>December</v>
      </c>
      <c r="D6" s="1" t="str">
        <f>TEXT(Quote_Equity_NIFTYBEES_EQ_27_12_2023_to_27_12_2024[[#This Row],[Date ]],"YYYY")</f>
        <v>2024</v>
      </c>
      <c r="E6" t="s">
        <v>14</v>
      </c>
      <c r="F6" s="5">
        <v>269.99</v>
      </c>
      <c r="G6" s="5">
        <v>276.42</v>
      </c>
      <c r="H6" s="5">
        <v>266.22000000000003</v>
      </c>
      <c r="I6" s="5">
        <v>270.7</v>
      </c>
      <c r="J6" s="5">
        <v>268.5</v>
      </c>
      <c r="K6" s="5">
        <v>268.39</v>
      </c>
      <c r="L6" s="5">
        <v>267.98</v>
      </c>
      <c r="M6" s="5">
        <v>293.99</v>
      </c>
      <c r="N6" s="5">
        <v>226.25</v>
      </c>
      <c r="O6">
        <v>5761931</v>
      </c>
      <c r="P6" s="5">
        <v>1544079878.99</v>
      </c>
      <c r="Q6" s="5">
        <f>Quote_Equity_NIFTYBEES_EQ_27_12_2023_to_27_12_2024[[#This Row],[HIGH ]]-Quote_Equity_NIFTYBEES_EQ_27_12_2023_to_27_12_2024[[#This Row],[LOW ]]</f>
        <v>10.199999999999989</v>
      </c>
      <c r="R6">
        <v>73374</v>
      </c>
      <c r="T6" t="s">
        <v>40</v>
      </c>
      <c r="V6" s="5">
        <f>Quote_Equity_NIFTYBEES_EQ_27_12_2023_to_27_12_2024[[OPEN ]]</f>
        <v>269.99</v>
      </c>
    </row>
    <row r="7" spans="1:22" x14ac:dyDescent="0.3">
      <c r="A7" s="1">
        <v>45644</v>
      </c>
      <c r="B7" s="1" t="str">
        <f>TEXT(Quote_Equity_NIFTYBEES_EQ_27_12_2023_to_27_12_2024[[#This Row],[Date ]],"DDDD")</f>
        <v>Wednesday</v>
      </c>
      <c r="C7" s="1" t="str">
        <f>TEXT(Quote_Equity_NIFTYBEES_EQ_27_12_2023_to_27_12_2024[[#This Row],[Date ]],"MMMM")</f>
        <v>December</v>
      </c>
      <c r="D7" s="1" t="str">
        <f>TEXT(Quote_Equity_NIFTYBEES_EQ_27_12_2023_to_27_12_2024[[#This Row],[Date ]],"YYYY")</f>
        <v>2024</v>
      </c>
      <c r="E7" t="s">
        <v>14</v>
      </c>
      <c r="F7" s="5">
        <v>271.61</v>
      </c>
      <c r="G7" s="5">
        <v>272.99</v>
      </c>
      <c r="H7" s="5">
        <v>270.14999999999998</v>
      </c>
      <c r="I7" s="5">
        <v>272.22000000000003</v>
      </c>
      <c r="J7" s="5">
        <v>270.83</v>
      </c>
      <c r="K7" s="5">
        <v>270.7</v>
      </c>
      <c r="L7" s="5">
        <v>271.02999999999997</v>
      </c>
      <c r="M7" s="5">
        <v>293.99</v>
      </c>
      <c r="N7" s="5">
        <v>226.25</v>
      </c>
      <c r="O7">
        <v>3250492</v>
      </c>
      <c r="P7" s="5">
        <v>880994932.55999994</v>
      </c>
      <c r="Q7" s="5">
        <f>Quote_Equity_NIFTYBEES_EQ_27_12_2023_to_27_12_2024[[#This Row],[HIGH ]]-Quote_Equity_NIFTYBEES_EQ_27_12_2023_to_27_12_2024[[#This Row],[LOW ]]</f>
        <v>2.8400000000000318</v>
      </c>
      <c r="R7">
        <v>45827</v>
      </c>
      <c r="T7" t="s">
        <v>41</v>
      </c>
      <c r="V7">
        <f>Quote_Equity_NIFTYBEES_EQ_27_12_2023_to_27_12_2024[[VOLUME ]]</f>
        <v>3250492</v>
      </c>
    </row>
    <row r="8" spans="1:22" x14ac:dyDescent="0.3">
      <c r="A8" s="1">
        <v>45643</v>
      </c>
      <c r="B8" s="1" t="str">
        <f>TEXT(Quote_Equity_NIFTYBEES_EQ_27_12_2023_to_27_12_2024[[#This Row],[Date ]],"DDDD")</f>
        <v>Tuesday</v>
      </c>
      <c r="C8" s="1" t="str">
        <f>TEXT(Quote_Equity_NIFTYBEES_EQ_27_12_2023_to_27_12_2024[[#This Row],[Date ]],"MMMM")</f>
        <v>December</v>
      </c>
      <c r="D8" s="1" t="str">
        <f>TEXT(Quote_Equity_NIFTYBEES_EQ_27_12_2023_to_27_12_2024[[#This Row],[Date ]],"YYYY")</f>
        <v>2024</v>
      </c>
      <c r="E8" t="s">
        <v>14</v>
      </c>
      <c r="F8" s="5">
        <v>275.89</v>
      </c>
      <c r="G8" s="5">
        <v>275.89</v>
      </c>
      <c r="H8" s="5">
        <v>271.8</v>
      </c>
      <c r="I8" s="5">
        <v>275.48</v>
      </c>
      <c r="J8" s="5">
        <v>272.14999999999998</v>
      </c>
      <c r="K8" s="5">
        <v>272.22000000000003</v>
      </c>
      <c r="L8" s="5">
        <v>272.92</v>
      </c>
      <c r="M8" s="5">
        <v>293.99</v>
      </c>
      <c r="N8" s="5">
        <v>226.25</v>
      </c>
      <c r="O8">
        <v>6074128</v>
      </c>
      <c r="P8" s="5">
        <v>1657733380.1500001</v>
      </c>
      <c r="Q8" s="5">
        <f>Quote_Equity_NIFTYBEES_EQ_27_12_2023_to_27_12_2024[[#This Row],[HIGH ]]-Quote_Equity_NIFTYBEES_EQ_27_12_2023_to_27_12_2024[[#This Row],[LOW ]]</f>
        <v>4.089999999999975</v>
      </c>
      <c r="R8">
        <v>81662</v>
      </c>
    </row>
    <row r="9" spans="1:22" x14ac:dyDescent="0.3">
      <c r="A9" s="1">
        <v>45642</v>
      </c>
      <c r="B9" s="1" t="str">
        <f>TEXT(Quote_Equity_NIFTYBEES_EQ_27_12_2023_to_27_12_2024[[#This Row],[Date ]],"DDDD")</f>
        <v>Monday</v>
      </c>
      <c r="C9" s="1" t="str">
        <f>TEXT(Quote_Equity_NIFTYBEES_EQ_27_12_2023_to_27_12_2024[[#This Row],[Date ]],"MMMM")</f>
        <v>December</v>
      </c>
      <c r="D9" s="1" t="str">
        <f>TEXT(Quote_Equity_NIFTYBEES_EQ_27_12_2023_to_27_12_2024[[#This Row],[Date ]],"YYYY")</f>
        <v>2024</v>
      </c>
      <c r="E9" t="s">
        <v>14</v>
      </c>
      <c r="F9" s="5">
        <v>276.89</v>
      </c>
      <c r="G9" s="5">
        <v>276.89</v>
      </c>
      <c r="H9" s="5">
        <v>274.8</v>
      </c>
      <c r="I9" s="5">
        <v>276.08</v>
      </c>
      <c r="J9" s="5">
        <v>275.48</v>
      </c>
      <c r="K9" s="5">
        <v>275.48</v>
      </c>
      <c r="L9" s="5">
        <v>275.47000000000003</v>
      </c>
      <c r="M9" s="5">
        <v>293.99</v>
      </c>
      <c r="N9" s="5">
        <v>226.25</v>
      </c>
      <c r="O9">
        <v>2865850</v>
      </c>
      <c r="P9" s="5">
        <v>789454198.02999997</v>
      </c>
      <c r="Q9" s="5">
        <f>Quote_Equity_NIFTYBEES_EQ_27_12_2023_to_27_12_2024[[#This Row],[HIGH ]]-Quote_Equity_NIFTYBEES_EQ_27_12_2023_to_27_12_2024[[#This Row],[LOW ]]</f>
        <v>2.089999999999975</v>
      </c>
      <c r="R9">
        <v>42944</v>
      </c>
      <c r="U9" t="s">
        <v>15</v>
      </c>
    </row>
    <row r="10" spans="1:22" x14ac:dyDescent="0.3">
      <c r="A10" s="1">
        <v>45639</v>
      </c>
      <c r="B10" s="1" t="str">
        <f>TEXT(Quote_Equity_NIFTYBEES_EQ_27_12_2023_to_27_12_2024[[#This Row],[Date ]],"DDDD")</f>
        <v>Friday</v>
      </c>
      <c r="C10" s="1" t="str">
        <f>TEXT(Quote_Equity_NIFTYBEES_EQ_27_12_2023_to_27_12_2024[[#This Row],[Date ]],"MMMM")</f>
        <v>December</v>
      </c>
      <c r="D10" s="1" t="str">
        <f>TEXT(Quote_Equity_NIFTYBEES_EQ_27_12_2023_to_27_12_2024[[#This Row],[Date ]],"YYYY")</f>
        <v>2024</v>
      </c>
      <c r="E10" t="s">
        <v>14</v>
      </c>
      <c r="F10" s="5">
        <v>274.88</v>
      </c>
      <c r="G10" s="5">
        <v>276.39</v>
      </c>
      <c r="H10" s="5">
        <v>269.89999999999998</v>
      </c>
      <c r="I10" s="5">
        <v>274.10000000000002</v>
      </c>
      <c r="J10" s="5">
        <v>276.20999999999998</v>
      </c>
      <c r="K10" s="5">
        <v>276.08</v>
      </c>
      <c r="L10" s="5">
        <v>273.33999999999997</v>
      </c>
      <c r="M10" s="5">
        <v>293.99</v>
      </c>
      <c r="N10" s="5">
        <v>226.25</v>
      </c>
      <c r="O10">
        <v>7700562</v>
      </c>
      <c r="P10" s="5">
        <v>2104844680.1300001</v>
      </c>
      <c r="Q10" s="5">
        <f>Quote_Equity_NIFTYBEES_EQ_27_12_2023_to_27_12_2024[[#This Row],[HIGH ]]-Quote_Equity_NIFTYBEES_EQ_27_12_2023_to_27_12_2024[[#This Row],[LOW ]]</f>
        <v>6.4900000000000091</v>
      </c>
      <c r="R10">
        <v>65192</v>
      </c>
    </row>
    <row r="11" spans="1:22" x14ac:dyDescent="0.3">
      <c r="A11" s="1">
        <v>45638</v>
      </c>
      <c r="B11" s="1" t="str">
        <f>TEXT(Quote_Equity_NIFTYBEES_EQ_27_12_2023_to_27_12_2024[[#This Row],[Date ]],"DDDD")</f>
        <v>Thursday</v>
      </c>
      <c r="C11" s="1" t="str">
        <f>TEXT(Quote_Equity_NIFTYBEES_EQ_27_12_2023_to_27_12_2024[[#This Row],[Date ]],"MMMM")</f>
        <v>December</v>
      </c>
      <c r="D11" s="1" t="str">
        <f>TEXT(Quote_Equity_NIFTYBEES_EQ_27_12_2023_to_27_12_2024[[#This Row],[Date ]],"YYYY")</f>
        <v>2024</v>
      </c>
      <c r="E11" t="s">
        <v>14</v>
      </c>
      <c r="F11" s="5">
        <v>275.99</v>
      </c>
      <c r="G11" s="5">
        <v>276.24</v>
      </c>
      <c r="H11" s="5">
        <v>273.01</v>
      </c>
      <c r="I11" s="5">
        <v>274.97000000000003</v>
      </c>
      <c r="J11" s="5">
        <v>274.24</v>
      </c>
      <c r="K11" s="5">
        <v>274.10000000000002</v>
      </c>
      <c r="L11" s="5">
        <v>274.52</v>
      </c>
      <c r="M11" s="5">
        <v>293.99</v>
      </c>
      <c r="N11" s="5">
        <v>226.25</v>
      </c>
      <c r="O11">
        <v>1908359</v>
      </c>
      <c r="P11" s="5">
        <v>523887729.18000001</v>
      </c>
      <c r="Q11" s="5">
        <f>Quote_Equity_NIFTYBEES_EQ_27_12_2023_to_27_12_2024[[#This Row],[HIGH ]]-Quote_Equity_NIFTYBEES_EQ_27_12_2023_to_27_12_2024[[#This Row],[LOW ]]</f>
        <v>3.2300000000000182</v>
      </c>
      <c r="R11">
        <v>30973</v>
      </c>
    </row>
    <row r="12" spans="1:22" x14ac:dyDescent="0.3">
      <c r="A12" s="1">
        <v>45637</v>
      </c>
      <c r="B12" s="1" t="str">
        <f>TEXT(Quote_Equity_NIFTYBEES_EQ_27_12_2023_to_27_12_2024[[#This Row],[Date ]],"DDDD")</f>
        <v>Wednesday</v>
      </c>
      <c r="C12" s="1" t="str">
        <f>TEXT(Quote_Equity_NIFTYBEES_EQ_27_12_2023_to_27_12_2024[[#This Row],[Date ]],"MMMM")</f>
        <v>December</v>
      </c>
      <c r="D12" s="1" t="str">
        <f>TEXT(Quote_Equity_NIFTYBEES_EQ_27_12_2023_to_27_12_2024[[#This Row],[Date ]],"YYYY")</f>
        <v>2024</v>
      </c>
      <c r="E12" t="s">
        <v>14</v>
      </c>
      <c r="F12" s="5">
        <v>275.99</v>
      </c>
      <c r="G12" s="5">
        <v>275.99</v>
      </c>
      <c r="H12" s="5">
        <v>273.01</v>
      </c>
      <c r="I12" s="5">
        <v>274.68</v>
      </c>
      <c r="J12" s="5">
        <v>274.99</v>
      </c>
      <c r="K12" s="5">
        <v>274.97000000000003</v>
      </c>
      <c r="L12" s="5">
        <v>275.13</v>
      </c>
      <c r="M12" s="5">
        <v>293.99</v>
      </c>
      <c r="N12" s="5">
        <v>226.25</v>
      </c>
      <c r="O12">
        <v>2833637</v>
      </c>
      <c r="P12" s="5">
        <v>779627885.59000003</v>
      </c>
      <c r="Q12" s="5">
        <f>Quote_Equity_NIFTYBEES_EQ_27_12_2023_to_27_12_2024[[#This Row],[HIGH ]]-Quote_Equity_NIFTYBEES_EQ_27_12_2023_to_27_12_2024[[#This Row],[LOW ]]</f>
        <v>2.9800000000000182</v>
      </c>
      <c r="R12">
        <v>24924</v>
      </c>
    </row>
    <row r="13" spans="1:22" x14ac:dyDescent="0.3">
      <c r="A13" s="1">
        <v>45636</v>
      </c>
      <c r="B13" s="1" t="str">
        <f>TEXT(Quote_Equity_NIFTYBEES_EQ_27_12_2023_to_27_12_2024[[#This Row],[Date ]],"DDDD")</f>
        <v>Tuesday</v>
      </c>
      <c r="C13" s="1" t="str">
        <f>TEXT(Quote_Equity_NIFTYBEES_EQ_27_12_2023_to_27_12_2024[[#This Row],[Date ]],"MMMM")</f>
        <v>December</v>
      </c>
      <c r="D13" s="1" t="str">
        <f>TEXT(Quote_Equity_NIFTYBEES_EQ_27_12_2023_to_27_12_2024[[#This Row],[Date ]],"YYYY")</f>
        <v>2024</v>
      </c>
      <c r="E13" t="s">
        <v>14</v>
      </c>
      <c r="F13" s="5">
        <v>276.77999999999997</v>
      </c>
      <c r="G13" s="5">
        <v>276.77999999999997</v>
      </c>
      <c r="H13" s="5">
        <v>274.11</v>
      </c>
      <c r="I13" s="5">
        <v>275.14</v>
      </c>
      <c r="J13" s="5">
        <v>274.89999999999998</v>
      </c>
      <c r="K13" s="5">
        <v>274.68</v>
      </c>
      <c r="L13" s="5">
        <v>274.87</v>
      </c>
      <c r="M13" s="5">
        <v>293.99</v>
      </c>
      <c r="N13" s="5">
        <v>226.25</v>
      </c>
      <c r="O13">
        <v>3415307</v>
      </c>
      <c r="P13" s="5">
        <v>938762141.99000001</v>
      </c>
      <c r="Q13" s="5">
        <f>Quote_Equity_NIFTYBEES_EQ_27_12_2023_to_27_12_2024[[#This Row],[HIGH ]]-Quote_Equity_NIFTYBEES_EQ_27_12_2023_to_27_12_2024[[#This Row],[LOW ]]</f>
        <v>2.6699999999999591</v>
      </c>
      <c r="R13">
        <v>34891</v>
      </c>
    </row>
    <row r="14" spans="1:22" x14ac:dyDescent="0.3">
      <c r="A14" s="1">
        <v>45635</v>
      </c>
      <c r="B14" s="1" t="str">
        <f>TEXT(Quote_Equity_NIFTYBEES_EQ_27_12_2023_to_27_12_2024[[#This Row],[Date ]],"DDDD")</f>
        <v>Monday</v>
      </c>
      <c r="C14" s="1" t="str">
        <f>TEXT(Quote_Equity_NIFTYBEES_EQ_27_12_2023_to_27_12_2024[[#This Row],[Date ]],"MMMM")</f>
        <v>December</v>
      </c>
      <c r="D14" s="1" t="str">
        <f>TEXT(Quote_Equity_NIFTYBEES_EQ_27_12_2023_to_27_12_2024[[#This Row],[Date ]],"YYYY")</f>
        <v>2024</v>
      </c>
      <c r="E14" t="s">
        <v>14</v>
      </c>
      <c r="F14" s="5">
        <v>276.99</v>
      </c>
      <c r="G14" s="5">
        <v>276.99</v>
      </c>
      <c r="H14" s="5">
        <v>274.69</v>
      </c>
      <c r="I14" s="5">
        <v>275.88</v>
      </c>
      <c r="J14" s="5">
        <v>275.19</v>
      </c>
      <c r="K14" s="5">
        <v>275.14</v>
      </c>
      <c r="L14" s="5">
        <v>275.27</v>
      </c>
      <c r="M14" s="5">
        <v>293.99</v>
      </c>
      <c r="N14" s="5">
        <v>226.25</v>
      </c>
      <c r="O14">
        <v>2967859</v>
      </c>
      <c r="P14" s="5">
        <v>816955255.34000003</v>
      </c>
      <c r="Q14" s="5">
        <f>Quote_Equity_NIFTYBEES_EQ_27_12_2023_to_27_12_2024[[#This Row],[HIGH ]]-Quote_Equity_NIFTYBEES_EQ_27_12_2023_to_27_12_2024[[#This Row],[LOW ]]</f>
        <v>2.3000000000000114</v>
      </c>
      <c r="R14">
        <v>50135</v>
      </c>
    </row>
    <row r="15" spans="1:22" x14ac:dyDescent="0.3">
      <c r="A15" s="1">
        <v>45632</v>
      </c>
      <c r="B15" s="1" t="str">
        <f>TEXT(Quote_Equity_NIFTYBEES_EQ_27_12_2023_to_27_12_2024[[#This Row],[Date ]],"DDDD")</f>
        <v>Friday</v>
      </c>
      <c r="C15" s="1" t="str">
        <f>TEXT(Quote_Equity_NIFTYBEES_EQ_27_12_2023_to_27_12_2024[[#This Row],[Date ]],"MMMM")</f>
        <v>December</v>
      </c>
      <c r="D15" s="1" t="str">
        <f>TEXT(Quote_Equity_NIFTYBEES_EQ_27_12_2023_to_27_12_2024[[#This Row],[Date ]],"YYYY")</f>
        <v>2024</v>
      </c>
      <c r="E15" t="s">
        <v>14</v>
      </c>
      <c r="F15" s="5">
        <v>277.99</v>
      </c>
      <c r="G15" s="5">
        <v>277.99</v>
      </c>
      <c r="H15" s="5">
        <v>275.04000000000002</v>
      </c>
      <c r="I15" s="5">
        <v>275.92</v>
      </c>
      <c r="J15" s="5">
        <v>275.94</v>
      </c>
      <c r="K15" s="5">
        <v>275.88</v>
      </c>
      <c r="L15" s="5">
        <v>275.92</v>
      </c>
      <c r="M15" s="5">
        <v>293.99</v>
      </c>
      <c r="N15" s="5">
        <v>225.5</v>
      </c>
      <c r="O15">
        <v>2961505</v>
      </c>
      <c r="P15" s="5">
        <v>817131666.95000005</v>
      </c>
      <c r="Q15" s="5">
        <f>Quote_Equity_NIFTYBEES_EQ_27_12_2023_to_27_12_2024[[#This Row],[HIGH ]]-Quote_Equity_NIFTYBEES_EQ_27_12_2023_to_27_12_2024[[#This Row],[LOW ]]</f>
        <v>2.9499999999999886</v>
      </c>
      <c r="R15">
        <v>37979</v>
      </c>
    </row>
    <row r="16" spans="1:22" x14ac:dyDescent="0.3">
      <c r="A16" s="1">
        <v>45631</v>
      </c>
      <c r="B16" s="1" t="str">
        <f>TEXT(Quote_Equity_NIFTYBEES_EQ_27_12_2023_to_27_12_2024[[#This Row],[Date ]],"DDDD")</f>
        <v>Thursday</v>
      </c>
      <c r="C16" s="1" t="str">
        <f>TEXT(Quote_Equity_NIFTYBEES_EQ_27_12_2023_to_27_12_2024[[#This Row],[Date ]],"MMMM")</f>
        <v>December</v>
      </c>
      <c r="D16" s="1" t="str">
        <f>TEXT(Quote_Equity_NIFTYBEES_EQ_27_12_2023_to_27_12_2024[[#This Row],[Date ]],"YYYY")</f>
        <v>2024</v>
      </c>
      <c r="E16" t="s">
        <v>14</v>
      </c>
      <c r="F16" s="5">
        <v>273.45</v>
      </c>
      <c r="G16" s="5">
        <v>277.52999999999997</v>
      </c>
      <c r="H16" s="5">
        <v>271.8</v>
      </c>
      <c r="I16" s="5">
        <v>273.43</v>
      </c>
      <c r="J16" s="5">
        <v>276</v>
      </c>
      <c r="K16" s="5">
        <v>275.92</v>
      </c>
      <c r="L16" s="5">
        <v>275.05</v>
      </c>
      <c r="M16" s="5">
        <v>293.99</v>
      </c>
      <c r="N16" s="5">
        <v>225.5</v>
      </c>
      <c r="O16">
        <v>9175178</v>
      </c>
      <c r="P16" s="5">
        <v>2523618653.3800001</v>
      </c>
      <c r="Q16" s="5">
        <f>Quote_Equity_NIFTYBEES_EQ_27_12_2023_to_27_12_2024[[#This Row],[HIGH ]]-Quote_Equity_NIFTYBEES_EQ_27_12_2023_to_27_12_2024[[#This Row],[LOW ]]</f>
        <v>5.7299999999999613</v>
      </c>
      <c r="R16">
        <v>57875</v>
      </c>
    </row>
    <row r="17" spans="1:18" x14ac:dyDescent="0.3">
      <c r="A17" s="1">
        <v>45630</v>
      </c>
      <c r="B17" s="1" t="str">
        <f>TEXT(Quote_Equity_NIFTYBEES_EQ_27_12_2023_to_27_12_2024[[#This Row],[Date ]],"DDDD")</f>
        <v>Wednesday</v>
      </c>
      <c r="C17" s="1" t="str">
        <f>TEXT(Quote_Equity_NIFTYBEES_EQ_27_12_2023_to_27_12_2024[[#This Row],[Date ]],"MMMM")</f>
        <v>December</v>
      </c>
      <c r="D17" s="1" t="str">
        <f>TEXT(Quote_Equity_NIFTYBEES_EQ_27_12_2023_to_27_12_2024[[#This Row],[Date ]],"YYYY")</f>
        <v>2024</v>
      </c>
      <c r="E17" t="s">
        <v>14</v>
      </c>
      <c r="F17" s="5">
        <v>273.94</v>
      </c>
      <c r="G17" s="5">
        <v>274.10000000000002</v>
      </c>
      <c r="H17" s="5">
        <v>272.10000000000002</v>
      </c>
      <c r="I17" s="5">
        <v>272.98</v>
      </c>
      <c r="J17" s="5">
        <v>273.10000000000002</v>
      </c>
      <c r="K17" s="5">
        <v>273.43</v>
      </c>
      <c r="L17" s="5">
        <v>273.44</v>
      </c>
      <c r="M17" s="5">
        <v>293.99</v>
      </c>
      <c r="N17" s="5">
        <v>225.5</v>
      </c>
      <c r="O17">
        <v>4346149</v>
      </c>
      <c r="P17" s="5">
        <v>1188412793.8599999</v>
      </c>
      <c r="Q17" s="5">
        <f>Quote_Equity_NIFTYBEES_EQ_27_12_2023_to_27_12_2024[[#This Row],[HIGH ]]-Quote_Equity_NIFTYBEES_EQ_27_12_2023_to_27_12_2024[[#This Row],[LOW ]]</f>
        <v>2</v>
      </c>
      <c r="R17">
        <v>40866</v>
      </c>
    </row>
    <row r="18" spans="1:18" x14ac:dyDescent="0.3">
      <c r="A18" s="1">
        <v>45629</v>
      </c>
      <c r="B18" s="1" t="str">
        <f>TEXT(Quote_Equity_NIFTYBEES_EQ_27_12_2023_to_27_12_2024[[#This Row],[Date ]],"DDDD")</f>
        <v>Tuesday</v>
      </c>
      <c r="C18" s="1" t="str">
        <f>TEXT(Quote_Equity_NIFTYBEES_EQ_27_12_2023_to_27_12_2024[[#This Row],[Date ]],"MMMM")</f>
        <v>December</v>
      </c>
      <c r="D18" s="1" t="str">
        <f>TEXT(Quote_Equity_NIFTYBEES_EQ_27_12_2023_to_27_12_2024[[#This Row],[Date ]],"YYYY")</f>
        <v>2024</v>
      </c>
      <c r="E18" t="s">
        <v>14</v>
      </c>
      <c r="F18" s="5">
        <v>271.98</v>
      </c>
      <c r="G18" s="5">
        <v>273.2</v>
      </c>
      <c r="H18" s="5">
        <v>271.22000000000003</v>
      </c>
      <c r="I18" s="5">
        <v>271.38</v>
      </c>
      <c r="J18" s="5">
        <v>272.95</v>
      </c>
      <c r="K18" s="5">
        <v>272.98</v>
      </c>
      <c r="L18" s="5">
        <v>272.55</v>
      </c>
      <c r="M18" s="5">
        <v>293.99</v>
      </c>
      <c r="N18" s="5">
        <v>225.5</v>
      </c>
      <c r="O18">
        <v>4476267</v>
      </c>
      <c r="P18" s="5">
        <v>1220000117.96</v>
      </c>
      <c r="Q18" s="5">
        <f>Quote_Equity_NIFTYBEES_EQ_27_12_2023_to_27_12_2024[[#This Row],[HIGH ]]-Quote_Equity_NIFTYBEES_EQ_27_12_2023_to_27_12_2024[[#This Row],[LOW ]]</f>
        <v>1.9799999999999613</v>
      </c>
      <c r="R18">
        <v>43689</v>
      </c>
    </row>
    <row r="19" spans="1:18" x14ac:dyDescent="0.3">
      <c r="A19" s="1">
        <v>45628</v>
      </c>
      <c r="B19" s="1" t="str">
        <f>TEXT(Quote_Equity_NIFTYBEES_EQ_27_12_2023_to_27_12_2024[[#This Row],[Date ]],"DDDD")</f>
        <v>Monday</v>
      </c>
      <c r="C19" s="1" t="str">
        <f>TEXT(Quote_Equity_NIFTYBEES_EQ_27_12_2023_to_27_12_2024[[#This Row],[Date ]],"MMMM")</f>
        <v>December</v>
      </c>
      <c r="D19" s="1" t="str">
        <f>TEXT(Quote_Equity_NIFTYBEES_EQ_27_12_2023_to_27_12_2024[[#This Row],[Date ]],"YYYY")</f>
        <v>2024</v>
      </c>
      <c r="E19" t="s">
        <v>14</v>
      </c>
      <c r="F19" s="5">
        <v>271.99</v>
      </c>
      <c r="G19" s="5">
        <v>271.99</v>
      </c>
      <c r="H19" s="5">
        <v>267.5</v>
      </c>
      <c r="I19" s="5">
        <v>269.88</v>
      </c>
      <c r="J19" s="5">
        <v>271.39999999999998</v>
      </c>
      <c r="K19" s="5">
        <v>271.38</v>
      </c>
      <c r="L19" s="5">
        <v>270.17</v>
      </c>
      <c r="M19" s="5">
        <v>293.99</v>
      </c>
      <c r="N19" s="5">
        <v>225.5</v>
      </c>
      <c r="O19">
        <v>3658932</v>
      </c>
      <c r="P19" s="5">
        <v>988549742.62</v>
      </c>
      <c r="Q19" s="5">
        <f>Quote_Equity_NIFTYBEES_EQ_27_12_2023_to_27_12_2024[[#This Row],[HIGH ]]-Quote_Equity_NIFTYBEES_EQ_27_12_2023_to_27_12_2024[[#This Row],[LOW ]]</f>
        <v>4.4900000000000091</v>
      </c>
      <c r="R19">
        <v>62182</v>
      </c>
    </row>
    <row r="20" spans="1:18" x14ac:dyDescent="0.3">
      <c r="A20" s="1">
        <v>45625</v>
      </c>
      <c r="B20" s="1" t="str">
        <f>TEXT(Quote_Equity_NIFTYBEES_EQ_27_12_2023_to_27_12_2024[[#This Row],[Date ]],"DDDD")</f>
        <v>Friday</v>
      </c>
      <c r="C20" s="1" t="str">
        <f>TEXT(Quote_Equity_NIFTYBEES_EQ_27_12_2023_to_27_12_2024[[#This Row],[Date ]],"MMMM")</f>
        <v>November</v>
      </c>
      <c r="D20" s="1" t="str">
        <f>TEXT(Quote_Equity_NIFTYBEES_EQ_27_12_2023_to_27_12_2024[[#This Row],[Date ]],"YYYY")</f>
        <v>2024</v>
      </c>
      <c r="E20" t="s">
        <v>14</v>
      </c>
      <c r="F20" s="5">
        <v>269.99</v>
      </c>
      <c r="G20" s="5">
        <v>270.56</v>
      </c>
      <c r="H20" s="5">
        <v>267</v>
      </c>
      <c r="I20" s="5">
        <v>267.68</v>
      </c>
      <c r="J20" s="5">
        <v>269.89999999999998</v>
      </c>
      <c r="K20" s="5">
        <v>269.88</v>
      </c>
      <c r="L20" s="5">
        <v>269.36</v>
      </c>
      <c r="M20" s="5">
        <v>293.99</v>
      </c>
      <c r="N20" s="5">
        <v>211.95</v>
      </c>
      <c r="O20">
        <v>2914887</v>
      </c>
      <c r="P20" s="5">
        <v>785167774.58000004</v>
      </c>
      <c r="Q20" s="5">
        <f>Quote_Equity_NIFTYBEES_EQ_27_12_2023_to_27_12_2024[[#This Row],[HIGH ]]-Quote_Equity_NIFTYBEES_EQ_27_12_2023_to_27_12_2024[[#This Row],[LOW ]]</f>
        <v>3.5600000000000023</v>
      </c>
      <c r="R20">
        <v>28954</v>
      </c>
    </row>
    <row r="21" spans="1:18" x14ac:dyDescent="0.3">
      <c r="A21" s="1">
        <v>45624</v>
      </c>
      <c r="B21" s="1" t="str">
        <f>TEXT(Quote_Equity_NIFTYBEES_EQ_27_12_2023_to_27_12_2024[[#This Row],[Date ]],"DDDD")</f>
        <v>Thursday</v>
      </c>
      <c r="C21" s="1" t="str">
        <f>TEXT(Quote_Equity_NIFTYBEES_EQ_27_12_2023_to_27_12_2024[[#This Row],[Date ]],"MMMM")</f>
        <v>November</v>
      </c>
      <c r="D21" s="1" t="str">
        <f>TEXT(Quote_Equity_NIFTYBEES_EQ_27_12_2023_to_27_12_2024[[#This Row],[Date ]],"YYYY")</f>
        <v>2024</v>
      </c>
      <c r="E21" t="s">
        <v>14</v>
      </c>
      <c r="F21" s="5">
        <v>273.99</v>
      </c>
      <c r="G21" s="5">
        <v>273.99</v>
      </c>
      <c r="H21" s="5">
        <v>267.20999999999998</v>
      </c>
      <c r="I21" s="5">
        <v>271.54000000000002</v>
      </c>
      <c r="J21" s="5">
        <v>268.39999999999998</v>
      </c>
      <c r="K21" s="5">
        <v>267.68</v>
      </c>
      <c r="L21" s="5">
        <v>268.89</v>
      </c>
      <c r="M21" s="5">
        <v>293.99</v>
      </c>
      <c r="N21" s="5">
        <v>211.95</v>
      </c>
      <c r="O21">
        <v>7297078</v>
      </c>
      <c r="P21" s="5">
        <v>1962078405.8599999</v>
      </c>
      <c r="Q21" s="5">
        <f>Quote_Equity_NIFTYBEES_EQ_27_12_2023_to_27_12_2024[[#This Row],[HIGH ]]-Quote_Equity_NIFTYBEES_EQ_27_12_2023_to_27_12_2024[[#This Row],[LOW ]]</f>
        <v>6.7800000000000296</v>
      </c>
      <c r="R21">
        <v>72088</v>
      </c>
    </row>
    <row r="22" spans="1:18" x14ac:dyDescent="0.3">
      <c r="A22" s="1">
        <v>45623</v>
      </c>
      <c r="B22" s="1" t="str">
        <f>TEXT(Quote_Equity_NIFTYBEES_EQ_27_12_2023_to_27_12_2024[[#This Row],[Date ]],"DDDD")</f>
        <v>Wednesday</v>
      </c>
      <c r="C22" s="1" t="str">
        <f>TEXT(Quote_Equity_NIFTYBEES_EQ_27_12_2023_to_27_12_2024[[#This Row],[Date ]],"MMMM")</f>
        <v>November</v>
      </c>
      <c r="D22" s="1" t="str">
        <f>TEXT(Quote_Equity_NIFTYBEES_EQ_27_12_2023_to_27_12_2024[[#This Row],[Date ]],"YYYY")</f>
        <v>2024</v>
      </c>
      <c r="E22" t="s">
        <v>14</v>
      </c>
      <c r="F22" s="5">
        <v>272.99</v>
      </c>
      <c r="G22" s="5">
        <v>272.99</v>
      </c>
      <c r="H22" s="5">
        <v>270</v>
      </c>
      <c r="I22" s="5">
        <v>270.54000000000002</v>
      </c>
      <c r="J22" s="5">
        <v>272</v>
      </c>
      <c r="K22" s="5">
        <v>271.54000000000002</v>
      </c>
      <c r="L22" s="5">
        <v>271.38</v>
      </c>
      <c r="M22" s="5">
        <v>293.99</v>
      </c>
      <c r="N22" s="5">
        <v>211.95</v>
      </c>
      <c r="O22">
        <v>2965669</v>
      </c>
      <c r="P22" s="5">
        <v>804835593.26999998</v>
      </c>
      <c r="Q22" s="5">
        <f>Quote_Equity_NIFTYBEES_EQ_27_12_2023_to_27_12_2024[[#This Row],[HIGH ]]-Quote_Equity_NIFTYBEES_EQ_27_12_2023_to_27_12_2024[[#This Row],[LOW ]]</f>
        <v>2.9900000000000091</v>
      </c>
      <c r="R22">
        <v>29913</v>
      </c>
    </row>
    <row r="23" spans="1:18" x14ac:dyDescent="0.3">
      <c r="A23" s="1">
        <v>45622</v>
      </c>
      <c r="B23" s="1" t="str">
        <f>TEXT(Quote_Equity_NIFTYBEES_EQ_27_12_2023_to_27_12_2024[[#This Row],[Date ]],"DDDD")</f>
        <v>Tuesday</v>
      </c>
      <c r="C23" s="1" t="str">
        <f>TEXT(Quote_Equity_NIFTYBEES_EQ_27_12_2023_to_27_12_2024[[#This Row],[Date ]],"MMMM")</f>
        <v>November</v>
      </c>
      <c r="D23" s="1" t="str">
        <f>TEXT(Quote_Equity_NIFTYBEES_EQ_27_12_2023_to_27_12_2024[[#This Row],[Date ]],"YYYY")</f>
        <v>2024</v>
      </c>
      <c r="E23" t="s">
        <v>14</v>
      </c>
      <c r="F23" s="5">
        <v>273.99</v>
      </c>
      <c r="G23" s="5">
        <v>273.99</v>
      </c>
      <c r="H23" s="5">
        <v>269.89999999999998</v>
      </c>
      <c r="I23" s="5">
        <v>270.73</v>
      </c>
      <c r="J23" s="5">
        <v>270.64999999999998</v>
      </c>
      <c r="K23" s="5">
        <v>270.54000000000002</v>
      </c>
      <c r="L23" s="5">
        <v>270.52999999999997</v>
      </c>
      <c r="M23" s="5">
        <v>293.99</v>
      </c>
      <c r="N23" s="5">
        <v>211.95</v>
      </c>
      <c r="O23">
        <v>2784763</v>
      </c>
      <c r="P23" s="5">
        <v>753353766.91999996</v>
      </c>
      <c r="Q23" s="5">
        <f>Quote_Equity_NIFTYBEES_EQ_27_12_2023_to_27_12_2024[[#This Row],[HIGH ]]-Quote_Equity_NIFTYBEES_EQ_27_12_2023_to_27_12_2024[[#This Row],[LOW ]]</f>
        <v>4.0900000000000318</v>
      </c>
      <c r="R23">
        <v>30451</v>
      </c>
    </row>
    <row r="24" spans="1:18" x14ac:dyDescent="0.3">
      <c r="A24" s="1">
        <v>45621</v>
      </c>
      <c r="B24" s="1" t="str">
        <f>TEXT(Quote_Equity_NIFTYBEES_EQ_27_12_2023_to_27_12_2024[[#This Row],[Date ]],"DDDD")</f>
        <v>Monday</v>
      </c>
      <c r="C24" s="1" t="str">
        <f>TEXT(Quote_Equity_NIFTYBEES_EQ_27_12_2023_to_27_12_2024[[#This Row],[Date ]],"MMMM")</f>
        <v>November</v>
      </c>
      <c r="D24" s="1" t="str">
        <f>TEXT(Quote_Equity_NIFTYBEES_EQ_27_12_2023_to_27_12_2024[[#This Row],[Date ]],"YYYY")</f>
        <v>2024</v>
      </c>
      <c r="E24" t="s">
        <v>14</v>
      </c>
      <c r="F24" s="5">
        <v>270.99</v>
      </c>
      <c r="G24" s="5">
        <v>271.8</v>
      </c>
      <c r="H24" s="5">
        <v>269.31</v>
      </c>
      <c r="I24" s="5">
        <v>266.86</v>
      </c>
      <c r="J24" s="5">
        <v>271.39999999999998</v>
      </c>
      <c r="K24" s="5">
        <v>270.73</v>
      </c>
      <c r="L24" s="5">
        <v>270.89</v>
      </c>
      <c r="M24" s="5">
        <v>293.99</v>
      </c>
      <c r="N24" s="5">
        <v>211.95</v>
      </c>
      <c r="O24">
        <v>5638169</v>
      </c>
      <c r="P24" s="5">
        <v>1527337661.3199999</v>
      </c>
      <c r="Q24" s="5">
        <f>Quote_Equity_NIFTYBEES_EQ_27_12_2023_to_27_12_2024[[#This Row],[HIGH ]]-Quote_Equity_NIFTYBEES_EQ_27_12_2023_to_27_12_2024[[#This Row],[LOW ]]</f>
        <v>2.4900000000000091</v>
      </c>
      <c r="R24">
        <v>50644</v>
      </c>
    </row>
    <row r="25" spans="1:18" x14ac:dyDescent="0.3">
      <c r="A25" s="1">
        <v>45618</v>
      </c>
      <c r="B25" s="1" t="str">
        <f>TEXT(Quote_Equity_NIFTYBEES_EQ_27_12_2023_to_27_12_2024[[#This Row],[Date ]],"DDDD")</f>
        <v>Friday</v>
      </c>
      <c r="C25" s="1" t="str">
        <f>TEXT(Quote_Equity_NIFTYBEES_EQ_27_12_2023_to_27_12_2024[[#This Row],[Date ]],"MMMM")</f>
        <v>November</v>
      </c>
      <c r="D25" s="1" t="str">
        <f>TEXT(Quote_Equity_NIFTYBEES_EQ_27_12_2023_to_27_12_2024[[#This Row],[Date ]],"YYYY")</f>
        <v>2024</v>
      </c>
      <c r="E25" t="s">
        <v>14</v>
      </c>
      <c r="F25" s="5">
        <v>262.99</v>
      </c>
      <c r="G25" s="5">
        <v>267.33999999999997</v>
      </c>
      <c r="H25" s="5">
        <v>261.06</v>
      </c>
      <c r="I25" s="5">
        <v>261.29000000000002</v>
      </c>
      <c r="J25" s="5">
        <v>266.85000000000002</v>
      </c>
      <c r="K25" s="5">
        <v>266.86</v>
      </c>
      <c r="L25" s="5">
        <v>264.57</v>
      </c>
      <c r="M25" s="5">
        <v>293.99</v>
      </c>
      <c r="N25" s="5">
        <v>211.95</v>
      </c>
      <c r="O25">
        <v>4698150</v>
      </c>
      <c r="P25" s="5">
        <v>1242968504.52</v>
      </c>
      <c r="Q25" s="5">
        <f>Quote_Equity_NIFTYBEES_EQ_27_12_2023_to_27_12_2024[[#This Row],[HIGH ]]-Quote_Equity_NIFTYBEES_EQ_27_12_2023_to_27_12_2024[[#This Row],[LOW ]]</f>
        <v>6.2799999999999727</v>
      </c>
      <c r="R25">
        <v>38910</v>
      </c>
    </row>
    <row r="26" spans="1:18" x14ac:dyDescent="0.3">
      <c r="A26" s="1">
        <v>45617</v>
      </c>
      <c r="B26" s="1" t="str">
        <f>TEXT(Quote_Equity_NIFTYBEES_EQ_27_12_2023_to_27_12_2024[[#This Row],[Date ]],"DDDD")</f>
        <v>Thursday</v>
      </c>
      <c r="C26" s="1" t="str">
        <f>TEXT(Quote_Equity_NIFTYBEES_EQ_27_12_2023_to_27_12_2024[[#This Row],[Date ]],"MMMM")</f>
        <v>November</v>
      </c>
      <c r="D26" s="1" t="str">
        <f>TEXT(Quote_Equity_NIFTYBEES_EQ_27_12_2023_to_27_12_2024[[#This Row],[Date ]],"YYYY")</f>
        <v>2024</v>
      </c>
      <c r="E26" t="s">
        <v>14</v>
      </c>
      <c r="F26" s="5">
        <v>264.95</v>
      </c>
      <c r="G26" s="5">
        <v>264.95</v>
      </c>
      <c r="H26" s="5">
        <v>260.52</v>
      </c>
      <c r="I26" s="5">
        <v>263.07</v>
      </c>
      <c r="J26" s="5">
        <v>261.5</v>
      </c>
      <c r="K26" s="5">
        <v>261.29000000000002</v>
      </c>
      <c r="L26" s="5">
        <v>261.37</v>
      </c>
      <c r="M26" s="5">
        <v>293.99</v>
      </c>
      <c r="N26" s="5">
        <v>211.95</v>
      </c>
      <c r="O26">
        <v>6590027</v>
      </c>
      <c r="P26" s="5">
        <v>1722438196.1300001</v>
      </c>
      <c r="Q26" s="5">
        <f>Quote_Equity_NIFTYBEES_EQ_27_12_2023_to_27_12_2024[[#This Row],[HIGH ]]-Quote_Equity_NIFTYBEES_EQ_27_12_2023_to_27_12_2024[[#This Row],[LOW ]]</f>
        <v>4.4300000000000068</v>
      </c>
      <c r="R26">
        <v>80511</v>
      </c>
    </row>
    <row r="27" spans="1:18" x14ac:dyDescent="0.3">
      <c r="A27" s="1">
        <v>45615</v>
      </c>
      <c r="B27" s="1" t="str">
        <f>TEXT(Quote_Equity_NIFTYBEES_EQ_27_12_2023_to_27_12_2024[[#This Row],[Date ]],"DDDD")</f>
        <v>Tuesday</v>
      </c>
      <c r="C27" s="1" t="str">
        <f>TEXT(Quote_Equity_NIFTYBEES_EQ_27_12_2023_to_27_12_2024[[#This Row],[Date ]],"MMMM")</f>
        <v>November</v>
      </c>
      <c r="D27" s="1" t="str">
        <f>TEXT(Quote_Equity_NIFTYBEES_EQ_27_12_2023_to_27_12_2024[[#This Row],[Date ]],"YYYY")</f>
        <v>2024</v>
      </c>
      <c r="E27" t="s">
        <v>14</v>
      </c>
      <c r="F27" s="5">
        <v>264.99</v>
      </c>
      <c r="G27" s="5">
        <v>265.99</v>
      </c>
      <c r="H27" s="5">
        <v>262.38</v>
      </c>
      <c r="I27" s="5">
        <v>262.47000000000003</v>
      </c>
      <c r="J27" s="5">
        <v>263.39</v>
      </c>
      <c r="K27" s="5">
        <v>263.07</v>
      </c>
      <c r="L27" s="5">
        <v>264.7</v>
      </c>
      <c r="M27" s="5">
        <v>293.99</v>
      </c>
      <c r="N27" s="5">
        <v>211.95</v>
      </c>
      <c r="O27">
        <v>4609280</v>
      </c>
      <c r="P27" s="5">
        <v>1220057478.22</v>
      </c>
      <c r="Q27" s="5">
        <f>Quote_Equity_NIFTYBEES_EQ_27_12_2023_to_27_12_2024[[#This Row],[HIGH ]]-Quote_Equity_NIFTYBEES_EQ_27_12_2023_to_27_12_2024[[#This Row],[LOW ]]</f>
        <v>3.6100000000000136</v>
      </c>
      <c r="R27">
        <v>42558</v>
      </c>
    </row>
    <row r="28" spans="1:18" x14ac:dyDescent="0.3">
      <c r="A28" s="1">
        <v>45614</v>
      </c>
      <c r="B28" s="1" t="str">
        <f>TEXT(Quote_Equity_NIFTYBEES_EQ_27_12_2023_to_27_12_2024[[#This Row],[Date ]],"DDDD")</f>
        <v>Monday</v>
      </c>
      <c r="C28" s="1" t="str">
        <f>TEXT(Quote_Equity_NIFTYBEES_EQ_27_12_2023_to_27_12_2024[[#This Row],[Date ]],"MMMM")</f>
        <v>November</v>
      </c>
      <c r="D28" s="1" t="str">
        <f>TEXT(Quote_Equity_NIFTYBEES_EQ_27_12_2023_to_27_12_2024[[#This Row],[Date ]],"YYYY")</f>
        <v>2024</v>
      </c>
      <c r="E28" t="s">
        <v>14</v>
      </c>
      <c r="F28" s="5">
        <v>264.99</v>
      </c>
      <c r="G28" s="5">
        <v>265.08</v>
      </c>
      <c r="H28" s="5">
        <v>261.25</v>
      </c>
      <c r="I28" s="5">
        <v>263.57</v>
      </c>
      <c r="J28" s="5">
        <v>262.87</v>
      </c>
      <c r="K28" s="5">
        <v>262.47000000000003</v>
      </c>
      <c r="L28" s="5">
        <v>262.42</v>
      </c>
      <c r="M28" s="5">
        <v>293.99</v>
      </c>
      <c r="N28" s="5">
        <v>211.95</v>
      </c>
      <c r="O28">
        <v>8197295</v>
      </c>
      <c r="P28" s="5">
        <v>2151120291.5700002</v>
      </c>
      <c r="Q28" s="5">
        <f>Quote_Equity_NIFTYBEES_EQ_27_12_2023_to_27_12_2024[[#This Row],[HIGH ]]-Quote_Equity_NIFTYBEES_EQ_27_12_2023_to_27_12_2024[[#This Row],[LOW ]]</f>
        <v>3.8299999999999841</v>
      </c>
      <c r="R28">
        <v>86715</v>
      </c>
    </row>
    <row r="29" spans="1:18" x14ac:dyDescent="0.3">
      <c r="A29" s="1">
        <v>45610</v>
      </c>
      <c r="B29" s="1" t="str">
        <f>TEXT(Quote_Equity_NIFTYBEES_EQ_27_12_2023_to_27_12_2024[[#This Row],[Date ]],"DDDD")</f>
        <v>Thursday</v>
      </c>
      <c r="C29" s="1" t="str">
        <f>TEXT(Quote_Equity_NIFTYBEES_EQ_27_12_2023_to_27_12_2024[[#This Row],[Date ]],"MMMM")</f>
        <v>November</v>
      </c>
      <c r="D29" s="1" t="str">
        <f>TEXT(Quote_Equity_NIFTYBEES_EQ_27_12_2023_to_27_12_2024[[#This Row],[Date ]],"YYYY")</f>
        <v>2024</v>
      </c>
      <c r="E29" t="s">
        <v>14</v>
      </c>
      <c r="F29" s="5">
        <v>265.64999999999998</v>
      </c>
      <c r="G29" s="5">
        <v>265.64999999999998</v>
      </c>
      <c r="H29" s="5">
        <v>255.75</v>
      </c>
      <c r="I29" s="5">
        <v>263.64</v>
      </c>
      <c r="J29" s="5">
        <v>264.10000000000002</v>
      </c>
      <c r="K29" s="5">
        <v>263.57</v>
      </c>
      <c r="L29" s="5">
        <v>263.69</v>
      </c>
      <c r="M29" s="5">
        <v>293.99</v>
      </c>
      <c r="N29" s="5">
        <v>211.95</v>
      </c>
      <c r="O29">
        <v>5120603</v>
      </c>
      <c r="P29" s="5">
        <v>1350241584.01</v>
      </c>
      <c r="Q29" s="5">
        <f>Quote_Equity_NIFTYBEES_EQ_27_12_2023_to_27_12_2024[[#This Row],[HIGH ]]-Quote_Equity_NIFTYBEES_EQ_27_12_2023_to_27_12_2024[[#This Row],[LOW ]]</f>
        <v>9.8999999999999773</v>
      </c>
      <c r="R29">
        <v>68914</v>
      </c>
    </row>
    <row r="30" spans="1:18" x14ac:dyDescent="0.3">
      <c r="A30" s="1">
        <v>45609</v>
      </c>
      <c r="B30" s="1" t="str">
        <f>TEXT(Quote_Equity_NIFTYBEES_EQ_27_12_2023_to_27_12_2024[[#This Row],[Date ]],"DDDD")</f>
        <v>Wednesday</v>
      </c>
      <c r="C30" s="1" t="str">
        <f>TEXT(Quote_Equity_NIFTYBEES_EQ_27_12_2023_to_27_12_2024[[#This Row],[Date ]],"MMMM")</f>
        <v>November</v>
      </c>
      <c r="D30" s="1" t="str">
        <f>TEXT(Quote_Equity_NIFTYBEES_EQ_27_12_2023_to_27_12_2024[[#This Row],[Date ]],"YYYY")</f>
        <v>2024</v>
      </c>
      <c r="E30" t="s">
        <v>14</v>
      </c>
      <c r="F30" s="5">
        <v>268.98</v>
      </c>
      <c r="G30" s="5">
        <v>268.99</v>
      </c>
      <c r="H30" s="5">
        <v>263</v>
      </c>
      <c r="I30" s="5">
        <v>267.18</v>
      </c>
      <c r="J30" s="5">
        <v>264.43</v>
      </c>
      <c r="K30" s="5">
        <v>263.64</v>
      </c>
      <c r="L30" s="5">
        <v>264.79000000000002</v>
      </c>
      <c r="M30" s="5">
        <v>293.99</v>
      </c>
      <c r="N30" s="5">
        <v>211.95</v>
      </c>
      <c r="O30">
        <v>8889949</v>
      </c>
      <c r="P30" s="5">
        <v>2353956960.04</v>
      </c>
      <c r="Q30" s="5">
        <f>Quote_Equity_NIFTYBEES_EQ_27_12_2023_to_27_12_2024[[#This Row],[HIGH ]]-Quote_Equity_NIFTYBEES_EQ_27_12_2023_to_27_12_2024[[#This Row],[LOW ]]</f>
        <v>5.9900000000000091</v>
      </c>
      <c r="R30">
        <v>117028</v>
      </c>
    </row>
    <row r="31" spans="1:18" x14ac:dyDescent="0.3">
      <c r="A31" s="1">
        <v>45608</v>
      </c>
      <c r="B31" s="1" t="str">
        <f>TEXT(Quote_Equity_NIFTYBEES_EQ_27_12_2023_to_27_12_2024[[#This Row],[Date ]],"DDDD")</f>
        <v>Tuesday</v>
      </c>
      <c r="C31" s="1" t="str">
        <f>TEXT(Quote_Equity_NIFTYBEES_EQ_27_12_2023_to_27_12_2024[[#This Row],[Date ]],"MMMM")</f>
        <v>November</v>
      </c>
      <c r="D31" s="1" t="str">
        <f>TEXT(Quote_Equity_NIFTYBEES_EQ_27_12_2023_to_27_12_2024[[#This Row],[Date ]],"YYYY")</f>
        <v>2024</v>
      </c>
      <c r="E31" t="s">
        <v>14</v>
      </c>
      <c r="F31" s="5">
        <v>272.98</v>
      </c>
      <c r="G31" s="5">
        <v>272.99</v>
      </c>
      <c r="H31" s="5">
        <v>266.81</v>
      </c>
      <c r="I31" s="5">
        <v>269.95999999999998</v>
      </c>
      <c r="J31" s="5">
        <v>267.14999999999998</v>
      </c>
      <c r="K31" s="5">
        <v>267.18</v>
      </c>
      <c r="L31" s="5">
        <v>268.51</v>
      </c>
      <c r="M31" s="5">
        <v>293.99</v>
      </c>
      <c r="N31" s="5">
        <v>211.95</v>
      </c>
      <c r="O31">
        <v>5341383</v>
      </c>
      <c r="P31" s="5">
        <v>1434212044.26</v>
      </c>
      <c r="Q31" s="5">
        <f>Quote_Equity_NIFTYBEES_EQ_27_12_2023_to_27_12_2024[[#This Row],[HIGH ]]-Quote_Equity_NIFTYBEES_EQ_27_12_2023_to_27_12_2024[[#This Row],[LOW ]]</f>
        <v>6.1800000000000068</v>
      </c>
      <c r="R31">
        <v>68219</v>
      </c>
    </row>
    <row r="32" spans="1:18" x14ac:dyDescent="0.3">
      <c r="A32" s="1">
        <v>45607</v>
      </c>
      <c r="B32" s="1" t="str">
        <f>TEXT(Quote_Equity_NIFTYBEES_EQ_27_12_2023_to_27_12_2024[[#This Row],[Date ]],"DDDD")</f>
        <v>Monday</v>
      </c>
      <c r="C32" s="1" t="str">
        <f>TEXT(Quote_Equity_NIFTYBEES_EQ_27_12_2023_to_27_12_2024[[#This Row],[Date ]],"MMMM")</f>
        <v>November</v>
      </c>
      <c r="D32" s="1" t="str">
        <f>TEXT(Quote_Equity_NIFTYBEES_EQ_27_12_2023_to_27_12_2024[[#This Row],[Date ]],"YYYY")</f>
        <v>2024</v>
      </c>
      <c r="E32" t="s">
        <v>14</v>
      </c>
      <c r="F32" s="5">
        <v>272.98</v>
      </c>
      <c r="G32" s="5">
        <v>272.98</v>
      </c>
      <c r="H32" s="5">
        <v>268.43</v>
      </c>
      <c r="I32" s="5">
        <v>270.02999999999997</v>
      </c>
      <c r="J32" s="5">
        <v>269.98</v>
      </c>
      <c r="K32" s="5">
        <v>269.95999999999998</v>
      </c>
      <c r="L32" s="5">
        <v>270.43</v>
      </c>
      <c r="M32" s="5">
        <v>293.99</v>
      </c>
      <c r="N32" s="5">
        <v>211.95</v>
      </c>
      <c r="O32">
        <v>2992617</v>
      </c>
      <c r="P32" s="5">
        <v>809300643.71000004</v>
      </c>
      <c r="Q32" s="5">
        <f>Quote_Equity_NIFTYBEES_EQ_27_12_2023_to_27_12_2024[[#This Row],[HIGH ]]-Quote_Equity_NIFTYBEES_EQ_27_12_2023_to_27_12_2024[[#This Row],[LOW ]]</f>
        <v>4.5500000000000114</v>
      </c>
      <c r="R32">
        <v>50901</v>
      </c>
    </row>
    <row r="33" spans="1:18" x14ac:dyDescent="0.3">
      <c r="A33" s="1">
        <v>45604</v>
      </c>
      <c r="B33" s="1" t="str">
        <f>TEXT(Quote_Equity_NIFTYBEES_EQ_27_12_2023_to_27_12_2024[[#This Row],[Date ]],"DDDD")</f>
        <v>Friday</v>
      </c>
      <c r="C33" s="1" t="str">
        <f>TEXT(Quote_Equity_NIFTYBEES_EQ_27_12_2023_to_27_12_2024[[#This Row],[Date ]],"MMMM")</f>
        <v>November</v>
      </c>
      <c r="D33" s="1" t="str">
        <f>TEXT(Quote_Equity_NIFTYBEES_EQ_27_12_2023_to_27_12_2024[[#This Row],[Date ]],"YYYY")</f>
        <v>2024</v>
      </c>
      <c r="E33" t="s">
        <v>14</v>
      </c>
      <c r="F33" s="5">
        <v>271.18</v>
      </c>
      <c r="G33" s="5">
        <v>271.48</v>
      </c>
      <c r="H33" s="5">
        <v>269.17</v>
      </c>
      <c r="I33" s="5">
        <v>270.7</v>
      </c>
      <c r="J33" s="5">
        <v>269.7</v>
      </c>
      <c r="K33" s="5">
        <v>270.02999999999997</v>
      </c>
      <c r="L33" s="5">
        <v>270.12</v>
      </c>
      <c r="M33" s="5">
        <v>293.99</v>
      </c>
      <c r="N33" s="5">
        <v>211.95</v>
      </c>
      <c r="O33">
        <v>3450036</v>
      </c>
      <c r="P33" s="5">
        <v>931932046.38</v>
      </c>
      <c r="Q33" s="5">
        <f>Quote_Equity_NIFTYBEES_EQ_27_12_2023_to_27_12_2024[[#This Row],[HIGH ]]-Quote_Equity_NIFTYBEES_EQ_27_12_2023_to_27_12_2024[[#This Row],[LOW ]]</f>
        <v>2.3100000000000023</v>
      </c>
      <c r="R33">
        <v>44015</v>
      </c>
    </row>
    <row r="34" spans="1:18" x14ac:dyDescent="0.3">
      <c r="A34" s="1">
        <v>45603</v>
      </c>
      <c r="B34" s="1" t="str">
        <f>TEXT(Quote_Equity_NIFTYBEES_EQ_27_12_2023_to_27_12_2024[[#This Row],[Date ]],"DDDD")</f>
        <v>Thursday</v>
      </c>
      <c r="C34" s="1" t="str">
        <f>TEXT(Quote_Equity_NIFTYBEES_EQ_27_12_2023_to_27_12_2024[[#This Row],[Date ]],"MMMM")</f>
        <v>November</v>
      </c>
      <c r="D34" s="1" t="str">
        <f>TEXT(Quote_Equity_NIFTYBEES_EQ_27_12_2023_to_27_12_2024[[#This Row],[Date ]],"YYYY")</f>
        <v>2024</v>
      </c>
      <c r="E34" t="s">
        <v>14</v>
      </c>
      <c r="F34" s="5">
        <v>274</v>
      </c>
      <c r="G34" s="5">
        <v>274.39</v>
      </c>
      <c r="H34" s="5">
        <v>270.41000000000003</v>
      </c>
      <c r="I34" s="5">
        <v>273.91000000000003</v>
      </c>
      <c r="J34" s="5">
        <v>270.77999999999997</v>
      </c>
      <c r="K34" s="5">
        <v>270.7</v>
      </c>
      <c r="L34" s="5">
        <v>271.20999999999998</v>
      </c>
      <c r="M34" s="5">
        <v>293.99</v>
      </c>
      <c r="N34" s="5">
        <v>211.95</v>
      </c>
      <c r="O34">
        <v>6401638</v>
      </c>
      <c r="P34" s="5">
        <v>1736165173.4300001</v>
      </c>
      <c r="Q34" s="5">
        <f>Quote_Equity_NIFTYBEES_EQ_27_12_2023_to_27_12_2024[[#This Row],[HIGH ]]-Quote_Equity_NIFTYBEES_EQ_27_12_2023_to_27_12_2024[[#This Row],[LOW ]]</f>
        <v>3.9799999999999613</v>
      </c>
      <c r="R34">
        <v>59886</v>
      </c>
    </row>
    <row r="35" spans="1:18" x14ac:dyDescent="0.3">
      <c r="A35" s="1">
        <v>45602</v>
      </c>
      <c r="B35" s="1" t="str">
        <f>TEXT(Quote_Equity_NIFTYBEES_EQ_27_12_2023_to_27_12_2024[[#This Row],[Date ]],"DDDD")</f>
        <v>Wednesday</v>
      </c>
      <c r="C35" s="1" t="str">
        <f>TEXT(Quote_Equity_NIFTYBEES_EQ_27_12_2023_to_27_12_2024[[#This Row],[Date ]],"MMMM")</f>
        <v>November</v>
      </c>
      <c r="D35" s="1" t="str">
        <f>TEXT(Quote_Equity_NIFTYBEES_EQ_27_12_2023_to_27_12_2024[[#This Row],[Date ]],"YYYY")</f>
        <v>2024</v>
      </c>
      <c r="E35" t="s">
        <v>14</v>
      </c>
      <c r="F35" s="5">
        <v>272.18</v>
      </c>
      <c r="G35" s="5">
        <v>274.39999999999998</v>
      </c>
      <c r="H35" s="5">
        <v>270.68</v>
      </c>
      <c r="I35" s="5">
        <v>270.79000000000002</v>
      </c>
      <c r="J35" s="5">
        <v>274.2</v>
      </c>
      <c r="K35" s="5">
        <v>273.91000000000003</v>
      </c>
      <c r="L35" s="5">
        <v>273.08999999999997</v>
      </c>
      <c r="M35" s="5">
        <v>293.99</v>
      </c>
      <c r="N35" s="5">
        <v>211.95</v>
      </c>
      <c r="O35">
        <v>5400702</v>
      </c>
      <c r="P35" s="5">
        <v>1474899570.9000001</v>
      </c>
      <c r="Q35" s="5">
        <f>Quote_Equity_NIFTYBEES_EQ_27_12_2023_to_27_12_2024[[#This Row],[HIGH ]]-Quote_Equity_NIFTYBEES_EQ_27_12_2023_to_27_12_2024[[#This Row],[LOW ]]</f>
        <v>3.7199999999999704</v>
      </c>
      <c r="R35">
        <v>42800</v>
      </c>
    </row>
    <row r="36" spans="1:18" x14ac:dyDescent="0.3">
      <c r="A36" s="1">
        <v>45601</v>
      </c>
      <c r="B36" s="1" t="str">
        <f>TEXT(Quote_Equity_NIFTYBEES_EQ_27_12_2023_to_27_12_2024[[#This Row],[Date ]],"DDDD")</f>
        <v>Tuesday</v>
      </c>
      <c r="C36" s="1" t="str">
        <f>TEXT(Quote_Equity_NIFTYBEES_EQ_27_12_2023_to_27_12_2024[[#This Row],[Date ]],"MMMM")</f>
        <v>November</v>
      </c>
      <c r="D36" s="1" t="str">
        <f>TEXT(Quote_Equity_NIFTYBEES_EQ_27_12_2023_to_27_12_2024[[#This Row],[Date ]],"YYYY")</f>
        <v>2024</v>
      </c>
      <c r="E36" t="s">
        <v>14</v>
      </c>
      <c r="F36" s="5">
        <v>268.68</v>
      </c>
      <c r="G36" s="5">
        <v>271</v>
      </c>
      <c r="H36" s="5">
        <v>266.70999999999998</v>
      </c>
      <c r="I36" s="5">
        <v>268.47000000000003</v>
      </c>
      <c r="J36" s="5">
        <v>270.88</v>
      </c>
      <c r="K36" s="5">
        <v>270.79000000000002</v>
      </c>
      <c r="L36" s="5">
        <v>268.72000000000003</v>
      </c>
      <c r="M36" s="5">
        <v>293.99</v>
      </c>
      <c r="N36" s="5">
        <v>211.95</v>
      </c>
      <c r="O36">
        <v>6535461</v>
      </c>
      <c r="P36" s="5">
        <v>1756208113.4000001</v>
      </c>
      <c r="Q36" s="5">
        <f>Quote_Equity_NIFTYBEES_EQ_27_12_2023_to_27_12_2024[[#This Row],[HIGH ]]-Quote_Equity_NIFTYBEES_EQ_27_12_2023_to_27_12_2024[[#This Row],[LOW ]]</f>
        <v>4.2900000000000205</v>
      </c>
      <c r="R36">
        <v>64262</v>
      </c>
    </row>
    <row r="37" spans="1:18" x14ac:dyDescent="0.3">
      <c r="A37" s="1">
        <v>45600</v>
      </c>
      <c r="B37" s="1" t="str">
        <f>TEXT(Quote_Equity_NIFTYBEES_EQ_27_12_2023_to_27_12_2024[[#This Row],[Date ]],"DDDD")</f>
        <v>Monday</v>
      </c>
      <c r="C37" s="1" t="str">
        <f>TEXT(Quote_Equity_NIFTYBEES_EQ_27_12_2023_to_27_12_2024[[#This Row],[Date ]],"MMMM")</f>
        <v>November</v>
      </c>
      <c r="D37" s="1" t="str">
        <f>TEXT(Quote_Equity_NIFTYBEES_EQ_27_12_2023_to_27_12_2024[[#This Row],[Date ]],"YYYY")</f>
        <v>2024</v>
      </c>
      <c r="E37" t="s">
        <v>14</v>
      </c>
      <c r="F37" s="5">
        <v>273.99</v>
      </c>
      <c r="G37" s="5">
        <v>273.99</v>
      </c>
      <c r="H37" s="5">
        <v>266.33</v>
      </c>
      <c r="I37" s="5">
        <v>272.37</v>
      </c>
      <c r="J37" s="5">
        <v>268.54000000000002</v>
      </c>
      <c r="K37" s="5">
        <v>268.47000000000003</v>
      </c>
      <c r="L37" s="5">
        <v>267.92</v>
      </c>
      <c r="M37" s="5">
        <v>293.99</v>
      </c>
      <c r="N37" s="5">
        <v>211.95</v>
      </c>
      <c r="O37">
        <v>11591641</v>
      </c>
      <c r="P37" s="5">
        <v>3105609228</v>
      </c>
      <c r="Q37" s="5">
        <f>Quote_Equity_NIFTYBEES_EQ_27_12_2023_to_27_12_2024[[#This Row],[HIGH ]]-Quote_Equity_NIFTYBEES_EQ_27_12_2023_to_27_12_2024[[#This Row],[LOW ]]</f>
        <v>7.660000000000025</v>
      </c>
      <c r="R37">
        <v>197195</v>
      </c>
    </row>
    <row r="38" spans="1:18" x14ac:dyDescent="0.3">
      <c r="A38" s="1">
        <v>45597</v>
      </c>
      <c r="B38" s="1" t="str">
        <f>TEXT(Quote_Equity_NIFTYBEES_EQ_27_12_2023_to_27_12_2024[[#This Row],[Date ]],"DDDD")</f>
        <v>Friday</v>
      </c>
      <c r="C38" s="1" t="str">
        <f>TEXT(Quote_Equity_NIFTYBEES_EQ_27_12_2023_to_27_12_2024[[#This Row],[Date ]],"MMMM")</f>
        <v>November</v>
      </c>
      <c r="D38" s="1" t="str">
        <f>TEXT(Quote_Equity_NIFTYBEES_EQ_27_12_2023_to_27_12_2024[[#This Row],[Date ]],"YYYY")</f>
        <v>2024</v>
      </c>
      <c r="E38" t="s">
        <v>14</v>
      </c>
      <c r="F38" s="5">
        <v>271.99</v>
      </c>
      <c r="G38" s="5">
        <v>273.5</v>
      </c>
      <c r="H38" s="5">
        <v>270.64999999999998</v>
      </c>
      <c r="I38" s="5">
        <v>270.64</v>
      </c>
      <c r="J38" s="5">
        <v>272.7</v>
      </c>
      <c r="K38" s="5">
        <v>272.37</v>
      </c>
      <c r="L38" s="5">
        <v>272.08999999999997</v>
      </c>
      <c r="M38" s="5">
        <v>293.99</v>
      </c>
      <c r="N38" s="5">
        <v>209.41</v>
      </c>
      <c r="O38">
        <v>1875788</v>
      </c>
      <c r="P38" s="5">
        <v>510385141.06</v>
      </c>
      <c r="Q38" s="5">
        <f>Quote_Equity_NIFTYBEES_EQ_27_12_2023_to_27_12_2024[[#This Row],[HIGH ]]-Quote_Equity_NIFTYBEES_EQ_27_12_2023_to_27_12_2024[[#This Row],[LOW ]]</f>
        <v>2.8500000000000227</v>
      </c>
      <c r="R38">
        <v>48016</v>
      </c>
    </row>
    <row r="39" spans="1:18" x14ac:dyDescent="0.3">
      <c r="A39" s="1">
        <v>45596</v>
      </c>
      <c r="B39" s="1" t="str">
        <f>TEXT(Quote_Equity_NIFTYBEES_EQ_27_12_2023_to_27_12_2024[[#This Row],[Date ]],"DDDD")</f>
        <v>Thursday</v>
      </c>
      <c r="C39" s="1" t="str">
        <f>TEXT(Quote_Equity_NIFTYBEES_EQ_27_12_2023_to_27_12_2024[[#This Row],[Date ]],"MMMM")</f>
        <v>October</v>
      </c>
      <c r="D39" s="1" t="str">
        <f>TEXT(Quote_Equity_NIFTYBEES_EQ_27_12_2023_to_27_12_2024[[#This Row],[Date ]],"YYYY")</f>
        <v>2024</v>
      </c>
      <c r="E39" t="s">
        <v>14</v>
      </c>
      <c r="F39" s="5">
        <v>273.99</v>
      </c>
      <c r="G39" s="5">
        <v>273.99</v>
      </c>
      <c r="H39" s="5">
        <v>270.39999999999998</v>
      </c>
      <c r="I39" s="5">
        <v>272.16000000000003</v>
      </c>
      <c r="J39" s="5">
        <v>270.89999999999998</v>
      </c>
      <c r="K39" s="5">
        <v>270.64</v>
      </c>
      <c r="L39" s="5">
        <v>270.89</v>
      </c>
      <c r="M39" s="5">
        <v>293.99</v>
      </c>
      <c r="N39" s="5">
        <v>209.41</v>
      </c>
      <c r="O39">
        <v>4258360</v>
      </c>
      <c r="P39" s="5">
        <v>1153535325.4000001</v>
      </c>
      <c r="Q39" s="5">
        <f>Quote_Equity_NIFTYBEES_EQ_27_12_2023_to_27_12_2024[[#This Row],[HIGH ]]-Quote_Equity_NIFTYBEES_EQ_27_12_2023_to_27_12_2024[[#This Row],[LOW ]]</f>
        <v>3.5900000000000318</v>
      </c>
      <c r="R39">
        <v>45952</v>
      </c>
    </row>
    <row r="40" spans="1:18" x14ac:dyDescent="0.3">
      <c r="A40" s="1">
        <v>45595</v>
      </c>
      <c r="B40" s="1" t="str">
        <f>TEXT(Quote_Equity_NIFTYBEES_EQ_27_12_2023_to_27_12_2024[[#This Row],[Date ]],"DDDD")</f>
        <v>Wednesday</v>
      </c>
      <c r="C40" s="1" t="str">
        <f>TEXT(Quote_Equity_NIFTYBEES_EQ_27_12_2023_to_27_12_2024[[#This Row],[Date ]],"MMMM")</f>
        <v>October</v>
      </c>
      <c r="D40" s="1" t="str">
        <f>TEXT(Quote_Equity_NIFTYBEES_EQ_27_12_2023_to_27_12_2024[[#This Row],[Date ]],"YYYY")</f>
        <v>2024</v>
      </c>
      <c r="E40" t="s">
        <v>14</v>
      </c>
      <c r="F40" s="5">
        <v>273.98</v>
      </c>
      <c r="G40" s="5">
        <v>273.98</v>
      </c>
      <c r="H40" s="5">
        <v>271.82</v>
      </c>
      <c r="I40" s="5">
        <v>273.58999999999997</v>
      </c>
      <c r="J40" s="5">
        <v>272.45999999999998</v>
      </c>
      <c r="K40" s="5">
        <v>272.16000000000003</v>
      </c>
      <c r="L40" s="5">
        <v>272.75</v>
      </c>
      <c r="M40" s="5">
        <v>293.99</v>
      </c>
      <c r="N40" s="5">
        <v>209.41</v>
      </c>
      <c r="O40">
        <v>3688258</v>
      </c>
      <c r="P40" s="5">
        <v>1005975701.3200001</v>
      </c>
      <c r="Q40" s="5">
        <f>Quote_Equity_NIFTYBEES_EQ_27_12_2023_to_27_12_2024[[#This Row],[HIGH ]]-Quote_Equity_NIFTYBEES_EQ_27_12_2023_to_27_12_2024[[#This Row],[LOW ]]</f>
        <v>2.160000000000025</v>
      </c>
      <c r="R40">
        <v>45993</v>
      </c>
    </row>
    <row r="41" spans="1:18" x14ac:dyDescent="0.3">
      <c r="A41" s="1">
        <v>45594</v>
      </c>
      <c r="B41" s="1" t="str">
        <f>TEXT(Quote_Equity_NIFTYBEES_EQ_27_12_2023_to_27_12_2024[[#This Row],[Date ]],"DDDD")</f>
        <v>Tuesday</v>
      </c>
      <c r="C41" s="1" t="str">
        <f>TEXT(Quote_Equity_NIFTYBEES_EQ_27_12_2023_to_27_12_2024[[#This Row],[Date ]],"MMMM")</f>
        <v>October</v>
      </c>
      <c r="D41" s="1" t="str">
        <f>TEXT(Quote_Equity_NIFTYBEES_EQ_27_12_2023_to_27_12_2024[[#This Row],[Date ]],"YYYY")</f>
        <v>2024</v>
      </c>
      <c r="E41" t="s">
        <v>14</v>
      </c>
      <c r="F41" s="5">
        <v>272.7</v>
      </c>
      <c r="G41" s="5">
        <v>273.8</v>
      </c>
      <c r="H41" s="5">
        <v>270.01</v>
      </c>
      <c r="I41" s="5">
        <v>271.97000000000003</v>
      </c>
      <c r="J41" s="5">
        <v>273.58999999999997</v>
      </c>
      <c r="K41" s="5">
        <v>273.58999999999997</v>
      </c>
      <c r="L41" s="5">
        <v>271.61</v>
      </c>
      <c r="M41" s="5">
        <v>293.99</v>
      </c>
      <c r="N41" s="5">
        <v>209.41</v>
      </c>
      <c r="O41">
        <v>3287228</v>
      </c>
      <c r="P41" s="5">
        <v>892859012.11000001</v>
      </c>
      <c r="Q41" s="5">
        <f>Quote_Equity_NIFTYBEES_EQ_27_12_2023_to_27_12_2024[[#This Row],[HIGH ]]-Quote_Equity_NIFTYBEES_EQ_27_12_2023_to_27_12_2024[[#This Row],[LOW ]]</f>
        <v>3.7900000000000205</v>
      </c>
      <c r="R41">
        <v>44824</v>
      </c>
    </row>
    <row r="42" spans="1:18" x14ac:dyDescent="0.3">
      <c r="A42" s="1">
        <v>45593</v>
      </c>
      <c r="B42" s="1" t="str">
        <f>TEXT(Quote_Equity_NIFTYBEES_EQ_27_12_2023_to_27_12_2024[[#This Row],[Date ]],"DDDD")</f>
        <v>Monday</v>
      </c>
      <c r="C42" s="1" t="str">
        <f>TEXT(Quote_Equity_NIFTYBEES_EQ_27_12_2023_to_27_12_2024[[#This Row],[Date ]],"MMMM")</f>
        <v>October</v>
      </c>
      <c r="D42" s="1" t="str">
        <f>TEXT(Quote_Equity_NIFTYBEES_EQ_27_12_2023_to_27_12_2024[[#This Row],[Date ]],"YYYY")</f>
        <v>2024</v>
      </c>
      <c r="E42" t="s">
        <v>14</v>
      </c>
      <c r="F42" s="5">
        <v>272.99</v>
      </c>
      <c r="G42" s="5">
        <v>273.73</v>
      </c>
      <c r="H42" s="5">
        <v>269.8</v>
      </c>
      <c r="I42" s="5">
        <v>270.48</v>
      </c>
      <c r="J42" s="5">
        <v>272.08999999999997</v>
      </c>
      <c r="K42" s="5">
        <v>271.97000000000003</v>
      </c>
      <c r="L42" s="5">
        <v>272.08999999999997</v>
      </c>
      <c r="M42" s="5">
        <v>293.99</v>
      </c>
      <c r="N42" s="5">
        <v>209.41</v>
      </c>
      <c r="O42">
        <v>3506121</v>
      </c>
      <c r="P42" s="5">
        <v>953991843.52999997</v>
      </c>
      <c r="Q42" s="5">
        <f>Quote_Equity_NIFTYBEES_EQ_27_12_2023_to_27_12_2024[[#This Row],[HIGH ]]-Quote_Equity_NIFTYBEES_EQ_27_12_2023_to_27_12_2024[[#This Row],[LOW ]]</f>
        <v>3.9300000000000068</v>
      </c>
      <c r="R42">
        <v>51781</v>
      </c>
    </row>
    <row r="43" spans="1:18" x14ac:dyDescent="0.3">
      <c r="A43" s="1">
        <v>45590</v>
      </c>
      <c r="B43" s="1" t="str">
        <f>TEXT(Quote_Equity_NIFTYBEES_EQ_27_12_2023_to_27_12_2024[[#This Row],[Date ]],"DDDD")</f>
        <v>Friday</v>
      </c>
      <c r="C43" s="1" t="str">
        <f>TEXT(Quote_Equity_NIFTYBEES_EQ_27_12_2023_to_27_12_2024[[#This Row],[Date ]],"MMMM")</f>
        <v>October</v>
      </c>
      <c r="D43" s="1" t="str">
        <f>TEXT(Quote_Equity_NIFTYBEES_EQ_27_12_2023_to_27_12_2024[[#This Row],[Date ]],"YYYY")</f>
        <v>2024</v>
      </c>
      <c r="E43" t="s">
        <v>14</v>
      </c>
      <c r="F43" s="5">
        <v>271.8</v>
      </c>
      <c r="G43" s="5">
        <v>275</v>
      </c>
      <c r="H43" s="5">
        <v>269</v>
      </c>
      <c r="I43" s="5">
        <v>272.12</v>
      </c>
      <c r="J43" s="5">
        <v>270.74</v>
      </c>
      <c r="K43" s="5">
        <v>270.48</v>
      </c>
      <c r="L43" s="5">
        <v>270.10000000000002</v>
      </c>
      <c r="M43" s="5">
        <v>293.99</v>
      </c>
      <c r="N43" s="5">
        <v>208.36</v>
      </c>
      <c r="O43">
        <v>7731361</v>
      </c>
      <c r="P43" s="5">
        <v>2088223426.3099999</v>
      </c>
      <c r="Q43" s="5">
        <f>Quote_Equity_NIFTYBEES_EQ_27_12_2023_to_27_12_2024[[#This Row],[HIGH ]]-Quote_Equity_NIFTYBEES_EQ_27_12_2023_to_27_12_2024[[#This Row],[LOW ]]</f>
        <v>6</v>
      </c>
      <c r="R43">
        <v>102399</v>
      </c>
    </row>
    <row r="44" spans="1:18" x14ac:dyDescent="0.3">
      <c r="A44" s="1">
        <v>45589</v>
      </c>
      <c r="B44" s="1" t="str">
        <f>TEXT(Quote_Equity_NIFTYBEES_EQ_27_12_2023_to_27_12_2024[[#This Row],[Date ]],"DDDD")</f>
        <v>Thursday</v>
      </c>
      <c r="C44" s="1" t="str">
        <f>TEXT(Quote_Equity_NIFTYBEES_EQ_27_12_2023_to_27_12_2024[[#This Row],[Date ]],"MMMM")</f>
        <v>October</v>
      </c>
      <c r="D44" s="1" t="str">
        <f>TEXT(Quote_Equity_NIFTYBEES_EQ_27_12_2023_to_27_12_2024[[#This Row],[Date ]],"YYYY")</f>
        <v>2024</v>
      </c>
      <c r="E44" t="s">
        <v>14</v>
      </c>
      <c r="F44" s="5">
        <v>273.77999999999997</v>
      </c>
      <c r="G44" s="5">
        <v>273.77999999999997</v>
      </c>
      <c r="H44" s="5">
        <v>271.92</v>
      </c>
      <c r="I44" s="5">
        <v>273.08999999999997</v>
      </c>
      <c r="J44" s="5">
        <v>272</v>
      </c>
      <c r="K44" s="5">
        <v>272.12</v>
      </c>
      <c r="L44" s="5">
        <v>272.45999999999998</v>
      </c>
      <c r="M44" s="5">
        <v>293.99</v>
      </c>
      <c r="N44" s="5">
        <v>208.36</v>
      </c>
      <c r="O44">
        <v>4052229</v>
      </c>
      <c r="P44" s="5">
        <v>1104089110.6099999</v>
      </c>
      <c r="Q44" s="5">
        <f>Quote_Equity_NIFTYBEES_EQ_27_12_2023_to_27_12_2024[[#This Row],[HIGH ]]-Quote_Equity_NIFTYBEES_EQ_27_12_2023_to_27_12_2024[[#This Row],[LOW ]]</f>
        <v>1.8599999999999568</v>
      </c>
      <c r="R44">
        <v>47036</v>
      </c>
    </row>
    <row r="45" spans="1:18" x14ac:dyDescent="0.3">
      <c r="A45" s="1">
        <v>45588</v>
      </c>
      <c r="B45" s="1" t="str">
        <f>TEXT(Quote_Equity_NIFTYBEES_EQ_27_12_2023_to_27_12_2024[[#This Row],[Date ]],"DDDD")</f>
        <v>Wednesday</v>
      </c>
      <c r="C45" s="1" t="str">
        <f>TEXT(Quote_Equity_NIFTYBEES_EQ_27_12_2023_to_27_12_2024[[#This Row],[Date ]],"MMMM")</f>
        <v>October</v>
      </c>
      <c r="D45" s="1" t="str">
        <f>TEXT(Quote_Equity_NIFTYBEES_EQ_27_12_2023_to_27_12_2024[[#This Row],[Date ]],"YYYY")</f>
        <v>2024</v>
      </c>
      <c r="E45" t="s">
        <v>14</v>
      </c>
      <c r="F45" s="5">
        <v>274.05</v>
      </c>
      <c r="G45" s="5">
        <v>274.94</v>
      </c>
      <c r="H45" s="5">
        <v>272.39</v>
      </c>
      <c r="I45" s="5">
        <v>273.56</v>
      </c>
      <c r="J45" s="5">
        <v>273.20999999999998</v>
      </c>
      <c r="K45" s="5">
        <v>273.08999999999997</v>
      </c>
      <c r="L45" s="5">
        <v>273.74</v>
      </c>
      <c r="M45" s="5">
        <v>293.99</v>
      </c>
      <c r="N45" s="5">
        <v>208.36</v>
      </c>
      <c r="O45">
        <v>4257913</v>
      </c>
      <c r="P45" s="5">
        <v>1165557330.4100001</v>
      </c>
      <c r="Q45" s="5">
        <f>Quote_Equity_NIFTYBEES_EQ_27_12_2023_to_27_12_2024[[#This Row],[HIGH ]]-Quote_Equity_NIFTYBEES_EQ_27_12_2023_to_27_12_2024[[#This Row],[LOW ]]</f>
        <v>2.5500000000000114</v>
      </c>
      <c r="R45">
        <v>50561</v>
      </c>
    </row>
    <row r="46" spans="1:18" x14ac:dyDescent="0.3">
      <c r="A46" s="1">
        <v>45587</v>
      </c>
      <c r="B46" s="1" t="str">
        <f>TEXT(Quote_Equity_NIFTYBEES_EQ_27_12_2023_to_27_12_2024[[#This Row],[Date ]],"DDDD")</f>
        <v>Tuesday</v>
      </c>
      <c r="C46" s="1" t="str">
        <f>TEXT(Quote_Equity_NIFTYBEES_EQ_27_12_2023_to_27_12_2024[[#This Row],[Date ]],"MMMM")</f>
        <v>October</v>
      </c>
      <c r="D46" s="1" t="str">
        <f>TEXT(Quote_Equity_NIFTYBEES_EQ_27_12_2023_to_27_12_2024[[#This Row],[Date ]],"YYYY")</f>
        <v>2024</v>
      </c>
      <c r="E46" t="s">
        <v>14</v>
      </c>
      <c r="F46" s="5">
        <v>276.27999999999997</v>
      </c>
      <c r="G46" s="5">
        <v>277.73</v>
      </c>
      <c r="H46" s="5">
        <v>273.23</v>
      </c>
      <c r="I46" s="5">
        <v>276.47000000000003</v>
      </c>
      <c r="J46" s="5">
        <v>273.67</v>
      </c>
      <c r="K46" s="5">
        <v>273.56</v>
      </c>
      <c r="L46" s="5">
        <v>274.83999999999997</v>
      </c>
      <c r="M46" s="5">
        <v>293.99</v>
      </c>
      <c r="N46" s="5">
        <v>208.36</v>
      </c>
      <c r="O46">
        <v>6822604</v>
      </c>
      <c r="P46" s="5">
        <v>1875121322.3900001</v>
      </c>
      <c r="Q46" s="5">
        <f>Quote_Equity_NIFTYBEES_EQ_27_12_2023_to_27_12_2024[[#This Row],[HIGH ]]-Quote_Equity_NIFTYBEES_EQ_27_12_2023_to_27_12_2024[[#This Row],[LOW ]]</f>
        <v>4.5</v>
      </c>
      <c r="R46">
        <v>89072</v>
      </c>
    </row>
    <row r="47" spans="1:18" x14ac:dyDescent="0.3">
      <c r="A47" s="1">
        <v>45586</v>
      </c>
      <c r="B47" s="1" t="str">
        <f>TEXT(Quote_Equity_NIFTYBEES_EQ_27_12_2023_to_27_12_2024[[#This Row],[Date ]],"DDDD")</f>
        <v>Monday</v>
      </c>
      <c r="C47" s="1" t="str">
        <f>TEXT(Quote_Equity_NIFTYBEES_EQ_27_12_2023_to_27_12_2024[[#This Row],[Date ]],"MMMM")</f>
        <v>October</v>
      </c>
      <c r="D47" s="1" t="str">
        <f>TEXT(Quote_Equity_NIFTYBEES_EQ_27_12_2023_to_27_12_2024[[#This Row],[Date ]],"YYYY")</f>
        <v>2024</v>
      </c>
      <c r="E47" t="s">
        <v>14</v>
      </c>
      <c r="F47" s="5">
        <v>279.99</v>
      </c>
      <c r="G47" s="5">
        <v>279.99</v>
      </c>
      <c r="H47" s="5">
        <v>275.44</v>
      </c>
      <c r="I47" s="5">
        <v>277.52999999999997</v>
      </c>
      <c r="J47" s="5">
        <v>276.37</v>
      </c>
      <c r="K47" s="5">
        <v>276.47000000000003</v>
      </c>
      <c r="L47" s="5">
        <v>276.64</v>
      </c>
      <c r="M47" s="5">
        <v>293.99</v>
      </c>
      <c r="N47" s="5">
        <v>208.36</v>
      </c>
      <c r="O47">
        <v>3907822</v>
      </c>
      <c r="P47" s="5">
        <v>1081058653.3699999</v>
      </c>
      <c r="Q47" s="5">
        <f>Quote_Equity_NIFTYBEES_EQ_27_12_2023_to_27_12_2024[[#This Row],[HIGH ]]-Quote_Equity_NIFTYBEES_EQ_27_12_2023_to_27_12_2024[[#This Row],[LOW ]]</f>
        <v>4.5500000000000114</v>
      </c>
      <c r="R47">
        <v>48662</v>
      </c>
    </row>
    <row r="48" spans="1:18" x14ac:dyDescent="0.3">
      <c r="A48" s="1">
        <v>45583</v>
      </c>
      <c r="B48" s="1" t="str">
        <f>TEXT(Quote_Equity_NIFTYBEES_EQ_27_12_2023_to_27_12_2024[[#This Row],[Date ]],"DDDD")</f>
        <v>Friday</v>
      </c>
      <c r="C48" s="1" t="str">
        <f>TEXT(Quote_Equity_NIFTYBEES_EQ_27_12_2023_to_27_12_2024[[#This Row],[Date ]],"MMMM")</f>
        <v>October</v>
      </c>
      <c r="D48" s="1" t="str">
        <f>TEXT(Quote_Equity_NIFTYBEES_EQ_27_12_2023_to_27_12_2024[[#This Row],[Date ]],"YYYY")</f>
        <v>2024</v>
      </c>
      <c r="E48" t="s">
        <v>14</v>
      </c>
      <c r="F48" s="5">
        <v>278.99</v>
      </c>
      <c r="G48" s="5">
        <v>278.99</v>
      </c>
      <c r="H48" s="5">
        <v>274.5</v>
      </c>
      <c r="I48" s="5">
        <v>276.69</v>
      </c>
      <c r="J48" s="5">
        <v>277.5</v>
      </c>
      <c r="K48" s="5">
        <v>277.52999999999997</v>
      </c>
      <c r="L48" s="5">
        <v>276.57</v>
      </c>
      <c r="M48" s="5">
        <v>293.99</v>
      </c>
      <c r="N48" s="5">
        <v>208.36</v>
      </c>
      <c r="O48">
        <v>5554110</v>
      </c>
      <c r="P48" s="5">
        <v>1536118098.3399999</v>
      </c>
      <c r="Q48" s="5">
        <f>Quote_Equity_NIFTYBEES_EQ_27_12_2023_to_27_12_2024[[#This Row],[HIGH ]]-Quote_Equity_NIFTYBEES_EQ_27_12_2023_to_27_12_2024[[#This Row],[LOW ]]</f>
        <v>4.4900000000000091</v>
      </c>
      <c r="R48">
        <v>50788</v>
      </c>
    </row>
    <row r="49" spans="1:18" x14ac:dyDescent="0.3">
      <c r="A49" s="1">
        <v>45582</v>
      </c>
      <c r="B49" s="1" t="str">
        <f>TEXT(Quote_Equity_NIFTYBEES_EQ_27_12_2023_to_27_12_2024[[#This Row],[Date ]],"DDDD")</f>
        <v>Thursday</v>
      </c>
      <c r="C49" s="1" t="str">
        <f>TEXT(Quote_Equity_NIFTYBEES_EQ_27_12_2023_to_27_12_2024[[#This Row],[Date ]],"MMMM")</f>
        <v>October</v>
      </c>
      <c r="D49" s="1" t="str">
        <f>TEXT(Quote_Equity_NIFTYBEES_EQ_27_12_2023_to_27_12_2024[[#This Row],[Date ]],"YYYY")</f>
        <v>2024</v>
      </c>
      <c r="E49" t="s">
        <v>14</v>
      </c>
      <c r="F49" s="5">
        <v>279.24</v>
      </c>
      <c r="G49" s="5">
        <v>279.35000000000002</v>
      </c>
      <c r="H49" s="5">
        <v>276.3</v>
      </c>
      <c r="I49" s="5">
        <v>278.5</v>
      </c>
      <c r="J49" s="5">
        <v>276.89</v>
      </c>
      <c r="K49" s="5">
        <v>276.69</v>
      </c>
      <c r="L49" s="5">
        <v>276.95999999999998</v>
      </c>
      <c r="M49" s="5">
        <v>293.99</v>
      </c>
      <c r="N49" s="5">
        <v>208.36</v>
      </c>
      <c r="O49">
        <v>4321550</v>
      </c>
      <c r="P49" s="5">
        <v>1196906451.3599999</v>
      </c>
      <c r="Q49" s="5">
        <f>Quote_Equity_NIFTYBEES_EQ_27_12_2023_to_27_12_2024[[#This Row],[HIGH ]]-Quote_Equity_NIFTYBEES_EQ_27_12_2023_to_27_12_2024[[#This Row],[LOW ]]</f>
        <v>3.0500000000000114</v>
      </c>
      <c r="R49">
        <v>65980</v>
      </c>
    </row>
    <row r="50" spans="1:18" x14ac:dyDescent="0.3">
      <c r="A50" s="1">
        <v>45581</v>
      </c>
      <c r="B50" s="1" t="str">
        <f>TEXT(Quote_Equity_NIFTYBEES_EQ_27_12_2023_to_27_12_2024[[#This Row],[Date ]],"DDDD")</f>
        <v>Wednesday</v>
      </c>
      <c r="C50" s="1" t="str">
        <f>TEXT(Quote_Equity_NIFTYBEES_EQ_27_12_2023_to_27_12_2024[[#This Row],[Date ]],"MMMM")</f>
        <v>October</v>
      </c>
      <c r="D50" s="1" t="str">
        <f>TEXT(Quote_Equity_NIFTYBEES_EQ_27_12_2023_to_27_12_2024[[#This Row],[Date ]],"YYYY")</f>
        <v>2024</v>
      </c>
      <c r="E50" t="s">
        <v>14</v>
      </c>
      <c r="F50" s="5">
        <v>281.99</v>
      </c>
      <c r="G50" s="5">
        <v>281.99</v>
      </c>
      <c r="H50" s="5">
        <v>278.16000000000003</v>
      </c>
      <c r="I50" s="5">
        <v>279.83</v>
      </c>
      <c r="J50" s="5">
        <v>278.66000000000003</v>
      </c>
      <c r="K50" s="5">
        <v>278.5</v>
      </c>
      <c r="L50" s="5">
        <v>279.08999999999997</v>
      </c>
      <c r="M50" s="5">
        <v>293.99</v>
      </c>
      <c r="N50" s="5">
        <v>208.36</v>
      </c>
      <c r="O50">
        <v>3740046</v>
      </c>
      <c r="P50" s="5">
        <v>1043795052.73</v>
      </c>
      <c r="Q50" s="5">
        <f>Quote_Equity_NIFTYBEES_EQ_27_12_2023_to_27_12_2024[[#This Row],[HIGH ]]-Quote_Equity_NIFTYBEES_EQ_27_12_2023_to_27_12_2024[[#This Row],[LOW ]]</f>
        <v>3.8299999999999841</v>
      </c>
      <c r="R50">
        <v>39286</v>
      </c>
    </row>
    <row r="51" spans="1:18" x14ac:dyDescent="0.3">
      <c r="A51" s="1">
        <v>45580</v>
      </c>
      <c r="B51" s="1" t="str">
        <f>TEXT(Quote_Equity_NIFTYBEES_EQ_27_12_2023_to_27_12_2024[[#This Row],[Date ]],"DDDD")</f>
        <v>Tuesday</v>
      </c>
      <c r="C51" s="1" t="str">
        <f>TEXT(Quote_Equity_NIFTYBEES_EQ_27_12_2023_to_27_12_2024[[#This Row],[Date ]],"MMMM")</f>
        <v>October</v>
      </c>
      <c r="D51" s="1" t="str">
        <f>TEXT(Quote_Equity_NIFTYBEES_EQ_27_12_2023_to_27_12_2024[[#This Row],[Date ]],"YYYY")</f>
        <v>2024</v>
      </c>
      <c r="E51" t="s">
        <v>14</v>
      </c>
      <c r="F51" s="5">
        <v>282</v>
      </c>
      <c r="G51" s="5">
        <v>282.08999999999997</v>
      </c>
      <c r="H51" s="5">
        <v>279.33</v>
      </c>
      <c r="I51" s="5">
        <v>280.76</v>
      </c>
      <c r="J51" s="5">
        <v>280.05</v>
      </c>
      <c r="K51" s="5">
        <v>279.83</v>
      </c>
      <c r="L51" s="5">
        <v>280.02</v>
      </c>
      <c r="M51" s="5">
        <v>293.99</v>
      </c>
      <c r="N51" s="5">
        <v>208.36</v>
      </c>
      <c r="O51">
        <v>2761766</v>
      </c>
      <c r="P51" s="5">
        <v>773356378.05999994</v>
      </c>
      <c r="Q51" s="5">
        <f>Quote_Equity_NIFTYBEES_EQ_27_12_2023_to_27_12_2024[[#This Row],[HIGH ]]-Quote_Equity_NIFTYBEES_EQ_27_12_2023_to_27_12_2024[[#This Row],[LOW ]]</f>
        <v>2.7599999999999909</v>
      </c>
      <c r="R51">
        <v>44356</v>
      </c>
    </row>
    <row r="52" spans="1:18" x14ac:dyDescent="0.3">
      <c r="A52" s="1">
        <v>45579</v>
      </c>
      <c r="B52" s="1" t="str">
        <f>TEXT(Quote_Equity_NIFTYBEES_EQ_27_12_2023_to_27_12_2024[[#This Row],[Date ]],"DDDD")</f>
        <v>Monday</v>
      </c>
      <c r="C52" s="1" t="str">
        <f>TEXT(Quote_Equity_NIFTYBEES_EQ_27_12_2023_to_27_12_2024[[#This Row],[Date ]],"MMMM")</f>
        <v>October</v>
      </c>
      <c r="D52" s="1" t="str">
        <f>TEXT(Quote_Equity_NIFTYBEES_EQ_27_12_2023_to_27_12_2024[[#This Row],[Date ]],"YYYY")</f>
        <v>2024</v>
      </c>
      <c r="E52" t="s">
        <v>14</v>
      </c>
      <c r="F52" s="5">
        <v>280.99</v>
      </c>
      <c r="G52" s="5">
        <v>280.99</v>
      </c>
      <c r="H52" s="5">
        <v>278</v>
      </c>
      <c r="I52" s="5">
        <v>278.72000000000003</v>
      </c>
      <c r="J52" s="5">
        <v>280.97000000000003</v>
      </c>
      <c r="K52" s="5">
        <v>280.76</v>
      </c>
      <c r="L52" s="5">
        <v>280.39</v>
      </c>
      <c r="M52" s="5">
        <v>293.99</v>
      </c>
      <c r="N52" s="5">
        <v>208.36</v>
      </c>
      <c r="O52">
        <v>2561956</v>
      </c>
      <c r="P52" s="5">
        <v>718338225.39999998</v>
      </c>
      <c r="Q52" s="5">
        <f>Quote_Equity_NIFTYBEES_EQ_27_12_2023_to_27_12_2024[[#This Row],[HIGH ]]-Quote_Equity_NIFTYBEES_EQ_27_12_2023_to_27_12_2024[[#This Row],[LOW ]]</f>
        <v>2.9900000000000091</v>
      </c>
      <c r="R52">
        <v>38010</v>
      </c>
    </row>
    <row r="53" spans="1:18" x14ac:dyDescent="0.3">
      <c r="A53" s="1">
        <v>45576</v>
      </c>
      <c r="B53" s="1" t="str">
        <f>TEXT(Quote_Equity_NIFTYBEES_EQ_27_12_2023_to_27_12_2024[[#This Row],[Date ]],"DDDD")</f>
        <v>Friday</v>
      </c>
      <c r="C53" s="1" t="str">
        <f>TEXT(Quote_Equity_NIFTYBEES_EQ_27_12_2023_to_27_12_2024[[#This Row],[Date ]],"MMMM")</f>
        <v>October</v>
      </c>
      <c r="D53" s="1" t="str">
        <f>TEXT(Quote_Equity_NIFTYBEES_EQ_27_12_2023_to_27_12_2024[[#This Row],[Date ]],"YYYY")</f>
        <v>2024</v>
      </c>
      <c r="E53" t="s">
        <v>14</v>
      </c>
      <c r="F53" s="5">
        <v>282</v>
      </c>
      <c r="G53" s="5">
        <v>287.7</v>
      </c>
      <c r="H53" s="5">
        <v>277.51</v>
      </c>
      <c r="I53" s="5">
        <v>279.3</v>
      </c>
      <c r="J53" s="5">
        <v>278.91000000000003</v>
      </c>
      <c r="K53" s="5">
        <v>278.72000000000003</v>
      </c>
      <c r="L53" s="5">
        <v>278.75</v>
      </c>
      <c r="M53" s="5">
        <v>293.99</v>
      </c>
      <c r="N53" s="5">
        <v>208.36</v>
      </c>
      <c r="O53">
        <v>2633798</v>
      </c>
      <c r="P53" s="5">
        <v>734170537.00999999</v>
      </c>
      <c r="Q53" s="5">
        <f>Quote_Equity_NIFTYBEES_EQ_27_12_2023_to_27_12_2024[[#This Row],[HIGH ]]-Quote_Equity_NIFTYBEES_EQ_27_12_2023_to_27_12_2024[[#This Row],[LOW ]]</f>
        <v>10.189999999999998</v>
      </c>
      <c r="R53">
        <v>39712</v>
      </c>
    </row>
    <row r="54" spans="1:18" x14ac:dyDescent="0.3">
      <c r="A54" s="1">
        <v>45575</v>
      </c>
      <c r="B54" s="1" t="str">
        <f>TEXT(Quote_Equity_NIFTYBEES_EQ_27_12_2023_to_27_12_2024[[#This Row],[Date ]],"DDDD")</f>
        <v>Thursday</v>
      </c>
      <c r="C54" s="1" t="str">
        <f>TEXT(Quote_Equity_NIFTYBEES_EQ_27_12_2023_to_27_12_2024[[#This Row],[Date ]],"MMMM")</f>
        <v>October</v>
      </c>
      <c r="D54" s="1" t="str">
        <f>TEXT(Quote_Equity_NIFTYBEES_EQ_27_12_2023_to_27_12_2024[[#This Row],[Date ]],"YYYY")</f>
        <v>2024</v>
      </c>
      <c r="E54" t="s">
        <v>14</v>
      </c>
      <c r="F54" s="5">
        <v>280.99</v>
      </c>
      <c r="G54" s="5">
        <v>280.99</v>
      </c>
      <c r="H54" s="5">
        <v>279</v>
      </c>
      <c r="I54" s="5">
        <v>278.72000000000003</v>
      </c>
      <c r="J54" s="5">
        <v>279.55</v>
      </c>
      <c r="K54" s="5">
        <v>279.3</v>
      </c>
      <c r="L54" s="5">
        <v>279.81</v>
      </c>
      <c r="M54" s="5">
        <v>293.99</v>
      </c>
      <c r="N54" s="5">
        <v>208.36</v>
      </c>
      <c r="O54">
        <v>3029027</v>
      </c>
      <c r="P54" s="5">
        <v>847546459.40999997</v>
      </c>
      <c r="Q54" s="5">
        <f>Quote_Equity_NIFTYBEES_EQ_27_12_2023_to_27_12_2024[[#This Row],[HIGH ]]-Quote_Equity_NIFTYBEES_EQ_27_12_2023_to_27_12_2024[[#This Row],[LOW ]]</f>
        <v>1.9900000000000091</v>
      </c>
      <c r="R54">
        <v>36233</v>
      </c>
    </row>
    <row r="55" spans="1:18" x14ac:dyDescent="0.3">
      <c r="A55" s="1">
        <v>45574</v>
      </c>
      <c r="B55" s="1" t="str">
        <f>TEXT(Quote_Equity_NIFTYBEES_EQ_27_12_2023_to_27_12_2024[[#This Row],[Date ]],"DDDD")</f>
        <v>Wednesday</v>
      </c>
      <c r="C55" s="1" t="str">
        <f>TEXT(Quote_Equity_NIFTYBEES_EQ_27_12_2023_to_27_12_2024[[#This Row],[Date ]],"MMMM")</f>
        <v>October</v>
      </c>
      <c r="D55" s="1" t="str">
        <f>TEXT(Quote_Equity_NIFTYBEES_EQ_27_12_2023_to_27_12_2024[[#This Row],[Date ]],"YYYY")</f>
        <v>2024</v>
      </c>
      <c r="E55" t="s">
        <v>14</v>
      </c>
      <c r="F55" s="5">
        <v>281.99</v>
      </c>
      <c r="G55" s="5">
        <v>281.99</v>
      </c>
      <c r="H55" s="5">
        <v>278.23</v>
      </c>
      <c r="I55" s="5">
        <v>279.39999999999998</v>
      </c>
      <c r="J55" s="5">
        <v>279.89999999999998</v>
      </c>
      <c r="K55" s="5">
        <v>278.72000000000003</v>
      </c>
      <c r="L55" s="5">
        <v>280.26</v>
      </c>
      <c r="M55" s="5">
        <v>293.99</v>
      </c>
      <c r="N55" s="5">
        <v>208.36</v>
      </c>
      <c r="O55">
        <v>5937406</v>
      </c>
      <c r="P55" s="5">
        <v>1663992677.03</v>
      </c>
      <c r="Q55" s="5">
        <f>Quote_Equity_NIFTYBEES_EQ_27_12_2023_to_27_12_2024[[#This Row],[HIGH ]]-Quote_Equity_NIFTYBEES_EQ_27_12_2023_to_27_12_2024[[#This Row],[LOW ]]</f>
        <v>3.7599999999999909</v>
      </c>
      <c r="R55">
        <v>46887</v>
      </c>
    </row>
    <row r="56" spans="1:18" x14ac:dyDescent="0.3">
      <c r="A56" s="1">
        <v>45573</v>
      </c>
      <c r="B56" s="1" t="str">
        <f>TEXT(Quote_Equity_NIFTYBEES_EQ_27_12_2023_to_27_12_2024[[#This Row],[Date ]],"DDDD")</f>
        <v>Tuesday</v>
      </c>
      <c r="C56" s="1" t="str">
        <f>TEXT(Quote_Equity_NIFTYBEES_EQ_27_12_2023_to_27_12_2024[[#This Row],[Date ]],"MMMM")</f>
        <v>October</v>
      </c>
      <c r="D56" s="1" t="str">
        <f>TEXT(Quote_Equity_NIFTYBEES_EQ_27_12_2023_to_27_12_2024[[#This Row],[Date ]],"YYYY")</f>
        <v>2024</v>
      </c>
      <c r="E56" t="s">
        <v>14</v>
      </c>
      <c r="F56" s="5">
        <v>278.99</v>
      </c>
      <c r="G56" s="5">
        <v>279.85000000000002</v>
      </c>
      <c r="H56" s="5">
        <v>276.66000000000003</v>
      </c>
      <c r="I56" s="5">
        <v>278.01</v>
      </c>
      <c r="J56" s="5">
        <v>279.5</v>
      </c>
      <c r="K56" s="5">
        <v>279.39999999999998</v>
      </c>
      <c r="L56" s="5">
        <v>278.45</v>
      </c>
      <c r="M56" s="5">
        <v>293.99</v>
      </c>
      <c r="N56" s="5">
        <v>208.36</v>
      </c>
      <c r="O56">
        <v>6795305</v>
      </c>
      <c r="P56" s="5">
        <v>1892155552.8299999</v>
      </c>
      <c r="Q56" s="5">
        <f>Quote_Equity_NIFTYBEES_EQ_27_12_2023_to_27_12_2024[[#This Row],[HIGH ]]-Quote_Equity_NIFTYBEES_EQ_27_12_2023_to_27_12_2024[[#This Row],[LOW ]]</f>
        <v>3.1899999999999977</v>
      </c>
      <c r="R56">
        <v>68339</v>
      </c>
    </row>
    <row r="57" spans="1:18" x14ac:dyDescent="0.3">
      <c r="A57" s="1">
        <v>45572</v>
      </c>
      <c r="B57" s="1" t="str">
        <f>TEXT(Quote_Equity_NIFTYBEES_EQ_27_12_2023_to_27_12_2024[[#This Row],[Date ]],"DDDD")</f>
        <v>Monday</v>
      </c>
      <c r="C57" s="1" t="str">
        <f>TEXT(Quote_Equity_NIFTYBEES_EQ_27_12_2023_to_27_12_2024[[#This Row],[Date ]],"MMMM")</f>
        <v>October</v>
      </c>
      <c r="D57" s="1" t="str">
        <f>TEXT(Quote_Equity_NIFTYBEES_EQ_27_12_2023_to_27_12_2024[[#This Row],[Date ]],"YYYY")</f>
        <v>2024</v>
      </c>
      <c r="E57" t="s">
        <v>14</v>
      </c>
      <c r="F57" s="5">
        <v>281.45</v>
      </c>
      <c r="G57" s="5">
        <v>281.58</v>
      </c>
      <c r="H57" s="5">
        <v>276.08</v>
      </c>
      <c r="I57" s="5">
        <v>280.14999999999998</v>
      </c>
      <c r="J57" s="5">
        <v>278.89999999999998</v>
      </c>
      <c r="K57" s="5">
        <v>278.01</v>
      </c>
      <c r="L57" s="5">
        <v>278.19</v>
      </c>
      <c r="M57" s="5">
        <v>293.99</v>
      </c>
      <c r="N57" s="5">
        <v>208.36</v>
      </c>
      <c r="O57">
        <v>10673683</v>
      </c>
      <c r="P57" s="5">
        <v>2969277466.46</v>
      </c>
      <c r="Q57" s="5">
        <f>Quote_Equity_NIFTYBEES_EQ_27_12_2023_to_27_12_2024[[#This Row],[HIGH ]]-Quote_Equity_NIFTYBEES_EQ_27_12_2023_to_27_12_2024[[#This Row],[LOW ]]</f>
        <v>5.5</v>
      </c>
      <c r="R57">
        <v>139103</v>
      </c>
    </row>
    <row r="58" spans="1:18" x14ac:dyDescent="0.3">
      <c r="A58" s="1">
        <v>45569</v>
      </c>
      <c r="B58" s="1" t="str">
        <f>TEXT(Quote_Equity_NIFTYBEES_EQ_27_12_2023_to_27_12_2024[[#This Row],[Date ]],"DDDD")</f>
        <v>Friday</v>
      </c>
      <c r="C58" s="1" t="str">
        <f>TEXT(Quote_Equity_NIFTYBEES_EQ_27_12_2023_to_27_12_2024[[#This Row],[Date ]],"MMMM")</f>
        <v>October</v>
      </c>
      <c r="D58" s="1" t="str">
        <f>TEXT(Quote_Equity_NIFTYBEES_EQ_27_12_2023_to_27_12_2024[[#This Row],[Date ]],"YYYY")</f>
        <v>2024</v>
      </c>
      <c r="E58" t="s">
        <v>14</v>
      </c>
      <c r="F58" s="5">
        <v>283.19</v>
      </c>
      <c r="G58" s="5">
        <v>284.51</v>
      </c>
      <c r="H58" s="5">
        <v>279.35000000000002</v>
      </c>
      <c r="I58" s="5">
        <v>282.69</v>
      </c>
      <c r="J58" s="5">
        <v>280.7</v>
      </c>
      <c r="K58" s="5">
        <v>280.14999999999998</v>
      </c>
      <c r="L58" s="5">
        <v>281.12</v>
      </c>
      <c r="M58" s="5">
        <v>293.99</v>
      </c>
      <c r="N58" s="5">
        <v>208.36</v>
      </c>
      <c r="O58">
        <v>11510706</v>
      </c>
      <c r="P58" s="5">
        <v>3235862265.4400001</v>
      </c>
      <c r="Q58" s="5">
        <f>Quote_Equity_NIFTYBEES_EQ_27_12_2023_to_27_12_2024[[#This Row],[HIGH ]]-Quote_Equity_NIFTYBEES_EQ_27_12_2023_to_27_12_2024[[#This Row],[LOW ]]</f>
        <v>5.1599999999999682</v>
      </c>
      <c r="R58">
        <v>130396</v>
      </c>
    </row>
    <row r="59" spans="1:18" x14ac:dyDescent="0.3">
      <c r="A59" s="1">
        <v>45568</v>
      </c>
      <c r="B59" s="1" t="str">
        <f>TEXT(Quote_Equity_NIFTYBEES_EQ_27_12_2023_to_27_12_2024[[#This Row],[Date ]],"DDDD")</f>
        <v>Thursday</v>
      </c>
      <c r="C59" s="1" t="str">
        <f>TEXT(Quote_Equity_NIFTYBEES_EQ_27_12_2023_to_27_12_2024[[#This Row],[Date ]],"MMMM")</f>
        <v>October</v>
      </c>
      <c r="D59" s="1" t="str">
        <f>TEXT(Quote_Equity_NIFTYBEES_EQ_27_12_2023_to_27_12_2024[[#This Row],[Date ]],"YYYY")</f>
        <v>2024</v>
      </c>
      <c r="E59" t="s">
        <v>14</v>
      </c>
      <c r="F59" s="5">
        <v>286.48</v>
      </c>
      <c r="G59" s="5">
        <v>286.97000000000003</v>
      </c>
      <c r="H59" s="5">
        <v>282.05</v>
      </c>
      <c r="I59" s="5">
        <v>288.27</v>
      </c>
      <c r="J59" s="5">
        <v>282.85000000000002</v>
      </c>
      <c r="K59" s="5">
        <v>282.69</v>
      </c>
      <c r="L59" s="5">
        <v>283.83</v>
      </c>
      <c r="M59" s="5">
        <v>293.99</v>
      </c>
      <c r="N59" s="5">
        <v>208.36</v>
      </c>
      <c r="O59">
        <v>14022327</v>
      </c>
      <c r="P59" s="5">
        <v>3979987490.7199998</v>
      </c>
      <c r="Q59" s="5">
        <f>Quote_Equity_NIFTYBEES_EQ_27_12_2023_to_27_12_2024[[#This Row],[HIGH ]]-Quote_Equity_NIFTYBEES_EQ_27_12_2023_to_27_12_2024[[#This Row],[LOW ]]</f>
        <v>4.9200000000000159</v>
      </c>
      <c r="R59">
        <v>192603</v>
      </c>
    </row>
    <row r="60" spans="1:18" x14ac:dyDescent="0.3">
      <c r="A60" s="1">
        <v>45566</v>
      </c>
      <c r="B60" s="1" t="str">
        <f>TEXT(Quote_Equity_NIFTYBEES_EQ_27_12_2023_to_27_12_2024[[#This Row],[Date ]],"DDDD")</f>
        <v>Tuesday</v>
      </c>
      <c r="C60" s="1" t="str">
        <f>TEXT(Quote_Equity_NIFTYBEES_EQ_27_12_2023_to_27_12_2024[[#This Row],[Date ]],"MMMM")</f>
        <v>October</v>
      </c>
      <c r="D60" s="1" t="str">
        <f>TEXT(Quote_Equity_NIFTYBEES_EQ_27_12_2023_to_27_12_2024[[#This Row],[Date ]],"YYYY")</f>
        <v>2024</v>
      </c>
      <c r="E60" t="s">
        <v>14</v>
      </c>
      <c r="F60" s="5">
        <v>288.77999999999997</v>
      </c>
      <c r="G60" s="5">
        <v>289.32</v>
      </c>
      <c r="H60" s="5">
        <v>287.5</v>
      </c>
      <c r="I60" s="5">
        <v>288.38</v>
      </c>
      <c r="J60" s="5">
        <v>288.39</v>
      </c>
      <c r="K60" s="5">
        <v>288.27</v>
      </c>
      <c r="L60" s="5">
        <v>288.24</v>
      </c>
      <c r="M60" s="5">
        <v>293.99</v>
      </c>
      <c r="N60" s="5">
        <v>208.36</v>
      </c>
      <c r="O60">
        <v>5076492</v>
      </c>
      <c r="P60" s="5">
        <v>1463251253.8399999</v>
      </c>
      <c r="Q60" s="5">
        <f>Quote_Equity_NIFTYBEES_EQ_27_12_2023_to_27_12_2024[[#This Row],[HIGH ]]-Quote_Equity_NIFTYBEES_EQ_27_12_2023_to_27_12_2024[[#This Row],[LOW ]]</f>
        <v>1.8199999999999932</v>
      </c>
      <c r="R60">
        <v>85705</v>
      </c>
    </row>
    <row r="61" spans="1:18" x14ac:dyDescent="0.3">
      <c r="A61" s="1">
        <v>45565</v>
      </c>
      <c r="B61" s="1" t="str">
        <f>TEXT(Quote_Equity_NIFTYBEES_EQ_27_12_2023_to_27_12_2024[[#This Row],[Date ]],"DDDD")</f>
        <v>Monday</v>
      </c>
      <c r="C61" s="1" t="str">
        <f>TEXT(Quote_Equity_NIFTYBEES_EQ_27_12_2023_to_27_12_2024[[#This Row],[Date ]],"MMMM")</f>
        <v>September</v>
      </c>
      <c r="D61" s="1" t="str">
        <f>TEXT(Quote_Equity_NIFTYBEES_EQ_27_12_2023_to_27_12_2024[[#This Row],[Date ]],"YYYY")</f>
        <v>2024</v>
      </c>
      <c r="E61" t="s">
        <v>14</v>
      </c>
      <c r="F61" s="5">
        <v>283.2</v>
      </c>
      <c r="G61" s="5">
        <v>293.99</v>
      </c>
      <c r="H61" s="5">
        <v>283.2</v>
      </c>
      <c r="I61" s="5">
        <v>291.97000000000003</v>
      </c>
      <c r="J61" s="5">
        <v>288.7</v>
      </c>
      <c r="K61" s="5">
        <v>288.38</v>
      </c>
      <c r="L61" s="5">
        <v>289.12</v>
      </c>
      <c r="M61" s="5">
        <v>293.99</v>
      </c>
      <c r="N61" s="5">
        <v>208.36</v>
      </c>
      <c r="O61">
        <v>6402198</v>
      </c>
      <c r="P61" s="5">
        <v>1851009760.8900001</v>
      </c>
      <c r="Q61" s="5">
        <f>Quote_Equity_NIFTYBEES_EQ_27_12_2023_to_27_12_2024[[#This Row],[HIGH ]]-Quote_Equity_NIFTYBEES_EQ_27_12_2023_to_27_12_2024[[#This Row],[LOW ]]</f>
        <v>10.79000000000002</v>
      </c>
      <c r="R61">
        <v>101630</v>
      </c>
    </row>
    <row r="62" spans="1:18" x14ac:dyDescent="0.3">
      <c r="A62" s="1">
        <v>45562</v>
      </c>
      <c r="B62" s="1" t="str">
        <f>TEXT(Quote_Equity_NIFTYBEES_EQ_27_12_2023_to_27_12_2024[[#This Row],[Date ]],"DDDD")</f>
        <v>Friday</v>
      </c>
      <c r="C62" s="1" t="str">
        <f>TEXT(Quote_Equity_NIFTYBEES_EQ_27_12_2023_to_27_12_2024[[#This Row],[Date ]],"MMMM")</f>
        <v>September</v>
      </c>
      <c r="D62" s="1" t="str">
        <f>TEXT(Quote_Equity_NIFTYBEES_EQ_27_12_2023_to_27_12_2024[[#This Row],[Date ]],"YYYY")</f>
        <v>2024</v>
      </c>
      <c r="E62" t="s">
        <v>14</v>
      </c>
      <c r="F62" s="5">
        <v>291.95</v>
      </c>
      <c r="G62" s="5">
        <v>292.5</v>
      </c>
      <c r="H62" s="5">
        <v>291.35000000000002</v>
      </c>
      <c r="I62" s="5">
        <v>291.55</v>
      </c>
      <c r="J62" s="5">
        <v>292.24</v>
      </c>
      <c r="K62" s="5">
        <v>291.97000000000003</v>
      </c>
      <c r="L62" s="5">
        <v>292.18</v>
      </c>
      <c r="M62" s="5">
        <v>292.5</v>
      </c>
      <c r="N62" s="5">
        <v>208.36</v>
      </c>
      <c r="O62">
        <v>2748665</v>
      </c>
      <c r="P62" s="5">
        <v>803092995.38</v>
      </c>
      <c r="Q62" s="5">
        <f>Quote_Equity_NIFTYBEES_EQ_27_12_2023_to_27_12_2024[[#This Row],[HIGH ]]-Quote_Equity_NIFTYBEES_EQ_27_12_2023_to_27_12_2024[[#This Row],[LOW ]]</f>
        <v>1.1499999999999773</v>
      </c>
      <c r="R62">
        <v>26749</v>
      </c>
    </row>
    <row r="63" spans="1:18" x14ac:dyDescent="0.3">
      <c r="A63" s="1">
        <v>45561</v>
      </c>
      <c r="B63" s="1" t="str">
        <f>TEXT(Quote_Equity_NIFTYBEES_EQ_27_12_2023_to_27_12_2024[[#This Row],[Date ]],"DDDD")</f>
        <v>Thursday</v>
      </c>
      <c r="C63" s="1" t="str">
        <f>TEXT(Quote_Equity_NIFTYBEES_EQ_27_12_2023_to_27_12_2024[[#This Row],[Date ]],"MMMM")</f>
        <v>September</v>
      </c>
      <c r="D63" s="1" t="str">
        <f>TEXT(Quote_Equity_NIFTYBEES_EQ_27_12_2023_to_27_12_2024[[#This Row],[Date ]],"YYYY")</f>
        <v>2024</v>
      </c>
      <c r="E63" t="s">
        <v>14</v>
      </c>
      <c r="F63" s="5">
        <v>290.39</v>
      </c>
      <c r="G63" s="5">
        <v>291.91000000000003</v>
      </c>
      <c r="H63" s="5">
        <v>289.38</v>
      </c>
      <c r="I63" s="5">
        <v>290.08999999999997</v>
      </c>
      <c r="J63" s="5">
        <v>291.5</v>
      </c>
      <c r="K63" s="5">
        <v>291.55</v>
      </c>
      <c r="L63" s="5">
        <v>290.64999999999998</v>
      </c>
      <c r="M63" s="5">
        <v>291.91000000000003</v>
      </c>
      <c r="N63" s="5">
        <v>208.36</v>
      </c>
      <c r="O63">
        <v>12493484</v>
      </c>
      <c r="P63" s="5">
        <v>3631242890.1799998</v>
      </c>
      <c r="Q63" s="5">
        <f>Quote_Equity_NIFTYBEES_EQ_27_12_2023_to_27_12_2024[[#This Row],[HIGH ]]-Quote_Equity_NIFTYBEES_EQ_27_12_2023_to_27_12_2024[[#This Row],[LOW ]]</f>
        <v>2.5300000000000296</v>
      </c>
      <c r="R63">
        <v>31520</v>
      </c>
    </row>
    <row r="64" spans="1:18" x14ac:dyDescent="0.3">
      <c r="A64" s="1">
        <v>45560</v>
      </c>
      <c r="B64" s="1" t="str">
        <f>TEXT(Quote_Equity_NIFTYBEES_EQ_27_12_2023_to_27_12_2024[[#This Row],[Date ]],"DDDD")</f>
        <v>Wednesday</v>
      </c>
      <c r="C64" s="1" t="str">
        <f>TEXT(Quote_Equity_NIFTYBEES_EQ_27_12_2023_to_27_12_2024[[#This Row],[Date ]],"MMMM")</f>
        <v>September</v>
      </c>
      <c r="D64" s="1" t="str">
        <f>TEXT(Quote_Equity_NIFTYBEES_EQ_27_12_2023_to_27_12_2024[[#This Row],[Date ]],"YYYY")</f>
        <v>2024</v>
      </c>
      <c r="E64" t="s">
        <v>14</v>
      </c>
      <c r="F64" s="5">
        <v>289.38</v>
      </c>
      <c r="G64" s="5">
        <v>290.43</v>
      </c>
      <c r="H64" s="5">
        <v>288.51</v>
      </c>
      <c r="I64" s="5">
        <v>289.3</v>
      </c>
      <c r="J64" s="5">
        <v>290.42</v>
      </c>
      <c r="K64" s="5">
        <v>290.08999999999997</v>
      </c>
      <c r="L64" s="5">
        <v>289.47000000000003</v>
      </c>
      <c r="M64" s="5">
        <v>290.43</v>
      </c>
      <c r="N64" s="5">
        <v>208.36</v>
      </c>
      <c r="O64">
        <v>2051116</v>
      </c>
      <c r="P64" s="5">
        <v>593737141.14999998</v>
      </c>
      <c r="Q64" s="5">
        <f>Quote_Equity_NIFTYBEES_EQ_27_12_2023_to_27_12_2024[[#This Row],[HIGH ]]-Quote_Equity_NIFTYBEES_EQ_27_12_2023_to_27_12_2024[[#This Row],[LOW ]]</f>
        <v>1.9200000000000159</v>
      </c>
      <c r="R64">
        <v>29142</v>
      </c>
    </row>
    <row r="65" spans="1:18" x14ac:dyDescent="0.3">
      <c r="A65" s="1">
        <v>45559</v>
      </c>
      <c r="B65" s="1" t="str">
        <f>TEXT(Quote_Equity_NIFTYBEES_EQ_27_12_2023_to_27_12_2024[[#This Row],[Date ]],"DDDD")</f>
        <v>Tuesday</v>
      </c>
      <c r="C65" s="1" t="str">
        <f>TEXT(Quote_Equity_NIFTYBEES_EQ_27_12_2023_to_27_12_2024[[#This Row],[Date ]],"MMMM")</f>
        <v>September</v>
      </c>
      <c r="D65" s="1" t="str">
        <f>TEXT(Quote_Equity_NIFTYBEES_EQ_27_12_2023_to_27_12_2024[[#This Row],[Date ]],"YYYY")</f>
        <v>2024</v>
      </c>
      <c r="E65" t="s">
        <v>14</v>
      </c>
      <c r="F65" s="5">
        <v>289.77</v>
      </c>
      <c r="G65" s="5">
        <v>289.88</v>
      </c>
      <c r="H65" s="5">
        <v>288.5</v>
      </c>
      <c r="I65" s="5">
        <v>289.33999999999997</v>
      </c>
      <c r="J65" s="5">
        <v>289.39999999999998</v>
      </c>
      <c r="K65" s="5">
        <v>289.3</v>
      </c>
      <c r="L65" s="5">
        <v>289.38</v>
      </c>
      <c r="M65" s="5">
        <v>290.10000000000002</v>
      </c>
      <c r="N65" s="5">
        <v>208.36</v>
      </c>
      <c r="O65">
        <v>2246891</v>
      </c>
      <c r="P65" s="5">
        <v>650208025.27999997</v>
      </c>
      <c r="Q65" s="5">
        <f>Quote_Equity_NIFTYBEES_EQ_27_12_2023_to_27_12_2024[[#This Row],[HIGH ]]-Quote_Equity_NIFTYBEES_EQ_27_12_2023_to_27_12_2024[[#This Row],[LOW ]]</f>
        <v>1.3799999999999955</v>
      </c>
      <c r="R65">
        <v>26652</v>
      </c>
    </row>
    <row r="66" spans="1:18" x14ac:dyDescent="0.3">
      <c r="A66" s="1">
        <v>45558</v>
      </c>
      <c r="B66" s="1" t="str">
        <f>TEXT(Quote_Equity_NIFTYBEES_EQ_27_12_2023_to_27_12_2024[[#This Row],[Date ]],"DDDD")</f>
        <v>Monday</v>
      </c>
      <c r="C66" s="1" t="str">
        <f>TEXT(Quote_Equity_NIFTYBEES_EQ_27_12_2023_to_27_12_2024[[#This Row],[Date ]],"MMMM")</f>
        <v>September</v>
      </c>
      <c r="D66" s="1" t="str">
        <f>TEXT(Quote_Equity_NIFTYBEES_EQ_27_12_2023_to_27_12_2024[[#This Row],[Date ]],"YYYY")</f>
        <v>2024</v>
      </c>
      <c r="E66" t="s">
        <v>14</v>
      </c>
      <c r="F66" s="5">
        <v>288.06</v>
      </c>
      <c r="G66" s="5">
        <v>290.10000000000002</v>
      </c>
      <c r="H66" s="5">
        <v>287.41000000000003</v>
      </c>
      <c r="I66" s="5">
        <v>287.10000000000002</v>
      </c>
      <c r="J66" s="5">
        <v>289.17</v>
      </c>
      <c r="K66" s="5">
        <v>289.33999999999997</v>
      </c>
      <c r="L66" s="5">
        <v>289.26</v>
      </c>
      <c r="M66" s="5">
        <v>290.10000000000002</v>
      </c>
      <c r="N66" s="5">
        <v>208.36</v>
      </c>
      <c r="O66">
        <v>10001956</v>
      </c>
      <c r="P66" s="5">
        <v>2893163068.79</v>
      </c>
      <c r="Q66" s="5">
        <f>Quote_Equity_NIFTYBEES_EQ_27_12_2023_to_27_12_2024[[#This Row],[HIGH ]]-Quote_Equity_NIFTYBEES_EQ_27_12_2023_to_27_12_2024[[#This Row],[LOW ]]</f>
        <v>2.6899999999999977</v>
      </c>
      <c r="R66">
        <v>41139</v>
      </c>
    </row>
    <row r="67" spans="1:18" x14ac:dyDescent="0.3">
      <c r="A67" s="1">
        <v>45555</v>
      </c>
      <c r="B67" s="1" t="str">
        <f>TEXT(Quote_Equity_NIFTYBEES_EQ_27_12_2023_to_27_12_2024[[#This Row],[Date ]],"DDDD")</f>
        <v>Friday</v>
      </c>
      <c r="C67" s="1" t="str">
        <f>TEXT(Quote_Equity_NIFTYBEES_EQ_27_12_2023_to_27_12_2024[[#This Row],[Date ]],"MMMM")</f>
        <v>September</v>
      </c>
      <c r="D67" s="1" t="str">
        <f>TEXT(Quote_Equity_NIFTYBEES_EQ_27_12_2023_to_27_12_2024[[#This Row],[Date ]],"YYYY")</f>
        <v>2024</v>
      </c>
      <c r="E67" t="s">
        <v>14</v>
      </c>
      <c r="F67" s="5">
        <v>284.35000000000002</v>
      </c>
      <c r="G67" s="5">
        <v>287.7</v>
      </c>
      <c r="H67" s="5">
        <v>283.75</v>
      </c>
      <c r="I67" s="5">
        <v>283.92</v>
      </c>
      <c r="J67" s="5">
        <v>287.3</v>
      </c>
      <c r="K67" s="5">
        <v>287.10000000000002</v>
      </c>
      <c r="L67" s="5">
        <v>285.95</v>
      </c>
      <c r="M67" s="5">
        <v>287.7</v>
      </c>
      <c r="N67" s="5">
        <v>208.36</v>
      </c>
      <c r="O67">
        <v>4783991</v>
      </c>
      <c r="P67" s="5">
        <v>1367976955.72</v>
      </c>
      <c r="Q67" s="5">
        <f>Quote_Equity_NIFTYBEES_EQ_27_12_2023_to_27_12_2024[[#This Row],[HIGH ]]-Quote_Equity_NIFTYBEES_EQ_27_12_2023_to_27_12_2024[[#This Row],[LOW ]]</f>
        <v>3.9499999999999886</v>
      </c>
      <c r="R67">
        <v>35172</v>
      </c>
    </row>
    <row r="68" spans="1:18" x14ac:dyDescent="0.3">
      <c r="A68" s="1">
        <v>45554</v>
      </c>
      <c r="B68" s="1" t="str">
        <f>TEXT(Quote_Equity_NIFTYBEES_EQ_27_12_2023_to_27_12_2024[[#This Row],[Date ]],"DDDD")</f>
        <v>Thursday</v>
      </c>
      <c r="C68" s="1" t="str">
        <f>TEXT(Quote_Equity_NIFTYBEES_EQ_27_12_2023_to_27_12_2024[[#This Row],[Date ]],"MMMM")</f>
        <v>September</v>
      </c>
      <c r="D68" s="1" t="str">
        <f>TEXT(Quote_Equity_NIFTYBEES_EQ_27_12_2023_to_27_12_2024[[#This Row],[Date ]],"YYYY")</f>
        <v>2024</v>
      </c>
      <c r="E68" t="s">
        <v>14</v>
      </c>
      <c r="F68" s="5">
        <v>283.38</v>
      </c>
      <c r="G68" s="5">
        <v>285.7</v>
      </c>
      <c r="H68" s="5">
        <v>283.38</v>
      </c>
      <c r="I68" s="5">
        <v>283.36</v>
      </c>
      <c r="J68" s="5">
        <v>284.24</v>
      </c>
      <c r="K68" s="5">
        <v>283.92</v>
      </c>
      <c r="L68" s="5">
        <v>284.69</v>
      </c>
      <c r="M68" s="5">
        <v>285.7</v>
      </c>
      <c r="N68" s="5">
        <v>208.36</v>
      </c>
      <c r="O68">
        <v>3644271</v>
      </c>
      <c r="P68" s="5">
        <v>1037485310.37</v>
      </c>
      <c r="Q68" s="5">
        <f>Quote_Equity_NIFTYBEES_EQ_27_12_2023_to_27_12_2024[[#This Row],[HIGH ]]-Quote_Equity_NIFTYBEES_EQ_27_12_2023_to_27_12_2024[[#This Row],[LOW ]]</f>
        <v>2.3199999999999932</v>
      </c>
      <c r="R68">
        <v>28141</v>
      </c>
    </row>
    <row r="69" spans="1:18" x14ac:dyDescent="0.3">
      <c r="A69" s="1">
        <v>45553</v>
      </c>
      <c r="B69" s="1" t="str">
        <f>TEXT(Quote_Equity_NIFTYBEES_EQ_27_12_2023_to_27_12_2024[[#This Row],[Date ]],"DDDD")</f>
        <v>Wednesday</v>
      </c>
      <c r="C69" s="1" t="str">
        <f>TEXT(Quote_Equity_NIFTYBEES_EQ_27_12_2023_to_27_12_2024[[#This Row],[Date ]],"MMMM")</f>
        <v>September</v>
      </c>
      <c r="D69" s="1" t="str">
        <f>TEXT(Quote_Equity_NIFTYBEES_EQ_27_12_2023_to_27_12_2024[[#This Row],[Date ]],"YYYY")</f>
        <v>2024</v>
      </c>
      <c r="E69" t="s">
        <v>14</v>
      </c>
      <c r="F69" s="5">
        <v>284.27999999999997</v>
      </c>
      <c r="G69" s="5">
        <v>284.52</v>
      </c>
      <c r="H69" s="5">
        <v>282.2</v>
      </c>
      <c r="I69" s="5">
        <v>283.89</v>
      </c>
      <c r="J69" s="5">
        <v>283.27999999999997</v>
      </c>
      <c r="K69" s="5">
        <v>283.36</v>
      </c>
      <c r="L69" s="5">
        <v>283.45999999999998</v>
      </c>
      <c r="M69" s="5">
        <v>284.52</v>
      </c>
      <c r="N69" s="5">
        <v>208.36</v>
      </c>
      <c r="O69">
        <v>3653989</v>
      </c>
      <c r="P69" s="5">
        <v>1035774957.38</v>
      </c>
      <c r="Q69" s="5">
        <f>Quote_Equity_NIFTYBEES_EQ_27_12_2023_to_27_12_2024[[#This Row],[HIGH ]]-Quote_Equity_NIFTYBEES_EQ_27_12_2023_to_27_12_2024[[#This Row],[LOW ]]</f>
        <v>2.3199999999999932</v>
      </c>
      <c r="R69">
        <v>32861</v>
      </c>
    </row>
    <row r="70" spans="1:18" x14ac:dyDescent="0.3">
      <c r="A70" s="1">
        <v>45552</v>
      </c>
      <c r="B70" s="1" t="str">
        <f>TEXT(Quote_Equity_NIFTYBEES_EQ_27_12_2023_to_27_12_2024[[#This Row],[Date ]],"DDDD")</f>
        <v>Tuesday</v>
      </c>
      <c r="C70" s="1" t="str">
        <f>TEXT(Quote_Equity_NIFTYBEES_EQ_27_12_2023_to_27_12_2024[[#This Row],[Date ]],"MMMM")</f>
        <v>September</v>
      </c>
      <c r="D70" s="1" t="str">
        <f>TEXT(Quote_Equity_NIFTYBEES_EQ_27_12_2023_to_27_12_2024[[#This Row],[Date ]],"YYYY")</f>
        <v>2024</v>
      </c>
      <c r="E70" t="s">
        <v>14</v>
      </c>
      <c r="F70" s="5">
        <v>283.47000000000003</v>
      </c>
      <c r="G70" s="5">
        <v>284.10000000000002</v>
      </c>
      <c r="H70" s="5">
        <v>282.83</v>
      </c>
      <c r="I70" s="5">
        <v>283.27</v>
      </c>
      <c r="J70" s="5">
        <v>283.8</v>
      </c>
      <c r="K70" s="5">
        <v>283.89</v>
      </c>
      <c r="L70" s="5">
        <v>283.66000000000003</v>
      </c>
      <c r="M70" s="5">
        <v>284.14999999999998</v>
      </c>
      <c r="N70" s="5">
        <v>208.36</v>
      </c>
      <c r="O70">
        <v>1608792</v>
      </c>
      <c r="P70" s="5">
        <v>456343828.68000001</v>
      </c>
      <c r="Q70" s="5">
        <f>Quote_Equity_NIFTYBEES_EQ_27_12_2023_to_27_12_2024[[#This Row],[HIGH ]]-Quote_Equity_NIFTYBEES_EQ_27_12_2023_to_27_12_2024[[#This Row],[LOW ]]</f>
        <v>1.2700000000000387</v>
      </c>
      <c r="R70">
        <v>25743</v>
      </c>
    </row>
    <row r="71" spans="1:18" x14ac:dyDescent="0.3">
      <c r="A71" s="1">
        <v>45551</v>
      </c>
      <c r="B71" s="1" t="str">
        <f>TEXT(Quote_Equity_NIFTYBEES_EQ_27_12_2023_to_27_12_2024[[#This Row],[Date ]],"DDDD")</f>
        <v>Monday</v>
      </c>
      <c r="C71" s="1" t="str">
        <f>TEXT(Quote_Equity_NIFTYBEES_EQ_27_12_2023_to_27_12_2024[[#This Row],[Date ]],"MMMM")</f>
        <v>September</v>
      </c>
      <c r="D71" s="1" t="str">
        <f>TEXT(Quote_Equity_NIFTYBEES_EQ_27_12_2023_to_27_12_2024[[#This Row],[Date ]],"YYYY")</f>
        <v>2024</v>
      </c>
      <c r="E71" t="s">
        <v>14</v>
      </c>
      <c r="F71" s="5">
        <v>283.5</v>
      </c>
      <c r="G71" s="5">
        <v>284.14999999999998</v>
      </c>
      <c r="H71" s="5">
        <v>283</v>
      </c>
      <c r="I71" s="5">
        <v>283.19</v>
      </c>
      <c r="J71" s="5">
        <v>283.39999999999998</v>
      </c>
      <c r="K71" s="5">
        <v>283.27</v>
      </c>
      <c r="L71" s="5">
        <v>283.49</v>
      </c>
      <c r="M71" s="5">
        <v>284.14999999999998</v>
      </c>
      <c r="N71" s="5">
        <v>208.36</v>
      </c>
      <c r="O71">
        <v>1735697</v>
      </c>
      <c r="P71" s="5">
        <v>492055253.94999999</v>
      </c>
      <c r="Q71" s="5">
        <f>Quote_Equity_NIFTYBEES_EQ_27_12_2023_to_27_12_2024[[#This Row],[HIGH ]]-Quote_Equity_NIFTYBEES_EQ_27_12_2023_to_27_12_2024[[#This Row],[LOW ]]</f>
        <v>1.1499999999999773</v>
      </c>
      <c r="R71">
        <v>36013</v>
      </c>
    </row>
    <row r="72" spans="1:18" x14ac:dyDescent="0.3">
      <c r="A72" s="1">
        <v>45548</v>
      </c>
      <c r="B72" s="1" t="str">
        <f>TEXT(Quote_Equity_NIFTYBEES_EQ_27_12_2023_to_27_12_2024[[#This Row],[Date ]],"DDDD")</f>
        <v>Friday</v>
      </c>
      <c r="C72" s="1" t="str">
        <f>TEXT(Quote_Equity_NIFTYBEES_EQ_27_12_2023_to_27_12_2024[[#This Row],[Date ]],"MMMM")</f>
        <v>September</v>
      </c>
      <c r="D72" s="1" t="str">
        <f>TEXT(Quote_Equity_NIFTYBEES_EQ_27_12_2023_to_27_12_2024[[#This Row],[Date ]],"YYYY")</f>
        <v>2024</v>
      </c>
      <c r="E72" t="s">
        <v>14</v>
      </c>
      <c r="F72" s="5">
        <v>283.64999999999998</v>
      </c>
      <c r="G72" s="5">
        <v>283.75</v>
      </c>
      <c r="H72" s="5">
        <v>281.70999999999998</v>
      </c>
      <c r="I72" s="5">
        <v>282.70999999999998</v>
      </c>
      <c r="J72" s="5">
        <v>283.25</v>
      </c>
      <c r="K72" s="5">
        <v>283.19</v>
      </c>
      <c r="L72" s="5">
        <v>283.02</v>
      </c>
      <c r="M72" s="5">
        <v>283.99</v>
      </c>
      <c r="N72" s="5">
        <v>208.36</v>
      </c>
      <c r="O72">
        <v>3190792</v>
      </c>
      <c r="P72" s="5">
        <v>903073638.39999998</v>
      </c>
      <c r="Q72" s="5">
        <f>Quote_Equity_NIFTYBEES_EQ_27_12_2023_to_27_12_2024[[#This Row],[HIGH ]]-Quote_Equity_NIFTYBEES_EQ_27_12_2023_to_27_12_2024[[#This Row],[LOW ]]</f>
        <v>2.0400000000000205</v>
      </c>
      <c r="R72">
        <v>28984</v>
      </c>
    </row>
    <row r="73" spans="1:18" x14ac:dyDescent="0.3">
      <c r="A73" s="1">
        <v>45547</v>
      </c>
      <c r="B73" s="1" t="str">
        <f>TEXT(Quote_Equity_NIFTYBEES_EQ_27_12_2023_to_27_12_2024[[#This Row],[Date ]],"DDDD")</f>
        <v>Thursday</v>
      </c>
      <c r="C73" s="1" t="str">
        <f>TEXT(Quote_Equity_NIFTYBEES_EQ_27_12_2023_to_27_12_2024[[#This Row],[Date ]],"MMMM")</f>
        <v>September</v>
      </c>
      <c r="D73" s="1" t="str">
        <f>TEXT(Quote_Equity_NIFTYBEES_EQ_27_12_2023_to_27_12_2024[[#This Row],[Date ]],"YYYY")</f>
        <v>2024</v>
      </c>
      <c r="E73" t="s">
        <v>14</v>
      </c>
      <c r="F73" s="5">
        <v>278.48</v>
      </c>
      <c r="G73" s="5">
        <v>283.2</v>
      </c>
      <c r="H73" s="5">
        <v>278.26</v>
      </c>
      <c r="I73" s="5">
        <v>277.54000000000002</v>
      </c>
      <c r="J73" s="5">
        <v>282.10000000000002</v>
      </c>
      <c r="K73" s="5">
        <v>282.70999999999998</v>
      </c>
      <c r="L73" s="5">
        <v>280.49</v>
      </c>
      <c r="M73" s="5">
        <v>283.99</v>
      </c>
      <c r="N73" s="5">
        <v>208.36</v>
      </c>
      <c r="O73">
        <v>5102965</v>
      </c>
      <c r="P73" s="5">
        <v>1431320752.3299999</v>
      </c>
      <c r="Q73" s="5">
        <f>Quote_Equity_NIFTYBEES_EQ_27_12_2023_to_27_12_2024[[#This Row],[HIGH ]]-Quote_Equity_NIFTYBEES_EQ_27_12_2023_to_27_12_2024[[#This Row],[LOW ]]</f>
        <v>4.9399999999999977</v>
      </c>
      <c r="R73">
        <v>30363</v>
      </c>
    </row>
    <row r="74" spans="1:18" x14ac:dyDescent="0.3">
      <c r="A74" s="1">
        <v>45546</v>
      </c>
      <c r="B74" s="1" t="str">
        <f>TEXT(Quote_Equity_NIFTYBEES_EQ_27_12_2023_to_27_12_2024[[#This Row],[Date ]],"DDDD")</f>
        <v>Wednesday</v>
      </c>
      <c r="C74" s="1" t="str">
        <f>TEXT(Quote_Equity_NIFTYBEES_EQ_27_12_2023_to_27_12_2024[[#This Row],[Date ]],"MMMM")</f>
        <v>September</v>
      </c>
      <c r="D74" s="1" t="str">
        <f>TEXT(Quote_Equity_NIFTYBEES_EQ_27_12_2023_to_27_12_2024[[#This Row],[Date ]],"YYYY")</f>
        <v>2024</v>
      </c>
      <c r="E74" t="s">
        <v>14</v>
      </c>
      <c r="F74" s="5">
        <v>279.58</v>
      </c>
      <c r="G74" s="5">
        <v>279.79000000000002</v>
      </c>
      <c r="H74" s="5">
        <v>277.19</v>
      </c>
      <c r="I74" s="5">
        <v>279.2</v>
      </c>
      <c r="J74" s="5">
        <v>277.82</v>
      </c>
      <c r="K74" s="5">
        <v>277.54000000000002</v>
      </c>
      <c r="L74" s="5">
        <v>278.26</v>
      </c>
      <c r="M74" s="5">
        <v>283.99</v>
      </c>
      <c r="N74" s="5">
        <v>208.36</v>
      </c>
      <c r="O74">
        <v>2708614</v>
      </c>
      <c r="P74" s="5">
        <v>753705220.62</v>
      </c>
      <c r="Q74" s="5">
        <f>Quote_Equity_NIFTYBEES_EQ_27_12_2023_to_27_12_2024[[#This Row],[HIGH ]]-Quote_Equity_NIFTYBEES_EQ_27_12_2023_to_27_12_2024[[#This Row],[LOW ]]</f>
        <v>2.6000000000000227</v>
      </c>
      <c r="R74">
        <v>35495</v>
      </c>
    </row>
    <row r="75" spans="1:18" x14ac:dyDescent="0.3">
      <c r="A75" s="1">
        <v>45545</v>
      </c>
      <c r="B75" s="1" t="str">
        <f>TEXT(Quote_Equity_NIFTYBEES_EQ_27_12_2023_to_27_12_2024[[#This Row],[Date ]],"DDDD")</f>
        <v>Tuesday</v>
      </c>
      <c r="C75" s="1" t="str">
        <f>TEXT(Quote_Equity_NIFTYBEES_EQ_27_12_2023_to_27_12_2024[[#This Row],[Date ]],"MMMM")</f>
        <v>September</v>
      </c>
      <c r="D75" s="1" t="str">
        <f>TEXT(Quote_Equity_NIFTYBEES_EQ_27_12_2023_to_27_12_2024[[#This Row],[Date ]],"YYYY")</f>
        <v>2024</v>
      </c>
      <c r="E75" t="s">
        <v>14</v>
      </c>
      <c r="F75" s="5">
        <v>278.35000000000002</v>
      </c>
      <c r="G75" s="5">
        <v>279.95999999999998</v>
      </c>
      <c r="H75" s="5">
        <v>277.25</v>
      </c>
      <c r="I75" s="5">
        <v>277.68</v>
      </c>
      <c r="J75" s="5">
        <v>279.32</v>
      </c>
      <c r="K75" s="5">
        <v>279.2</v>
      </c>
      <c r="L75" s="5">
        <v>278.81</v>
      </c>
      <c r="M75" s="5">
        <v>283.99</v>
      </c>
      <c r="N75" s="5">
        <v>208.36</v>
      </c>
      <c r="O75">
        <v>1989349</v>
      </c>
      <c r="P75" s="5">
        <v>554640673.87</v>
      </c>
      <c r="Q75" s="5">
        <f>Quote_Equity_NIFTYBEES_EQ_27_12_2023_to_27_12_2024[[#This Row],[HIGH ]]-Quote_Equity_NIFTYBEES_EQ_27_12_2023_to_27_12_2024[[#This Row],[LOW ]]</f>
        <v>2.7099999999999795</v>
      </c>
      <c r="R75">
        <v>30314</v>
      </c>
    </row>
    <row r="76" spans="1:18" x14ac:dyDescent="0.3">
      <c r="A76" s="1">
        <v>45544</v>
      </c>
      <c r="B76" s="1" t="str">
        <f>TEXT(Quote_Equity_NIFTYBEES_EQ_27_12_2023_to_27_12_2024[[#This Row],[Date ]],"DDDD")</f>
        <v>Monday</v>
      </c>
      <c r="C76" s="1" t="str">
        <f>TEXT(Quote_Equity_NIFTYBEES_EQ_27_12_2023_to_27_12_2024[[#This Row],[Date ]],"MMMM")</f>
        <v>September</v>
      </c>
      <c r="D76" s="1" t="str">
        <f>TEXT(Quote_Equity_NIFTYBEES_EQ_27_12_2023_to_27_12_2024[[#This Row],[Date ]],"YYYY")</f>
        <v>2024</v>
      </c>
      <c r="E76" t="s">
        <v>14</v>
      </c>
      <c r="F76" s="5">
        <v>277.88</v>
      </c>
      <c r="G76" s="5">
        <v>278.44</v>
      </c>
      <c r="H76" s="5">
        <v>276.48</v>
      </c>
      <c r="I76" s="5">
        <v>277.82</v>
      </c>
      <c r="J76" s="5">
        <v>277.95</v>
      </c>
      <c r="K76" s="5">
        <v>277.68</v>
      </c>
      <c r="L76" s="5">
        <v>277.31</v>
      </c>
      <c r="M76" s="5">
        <v>283.99</v>
      </c>
      <c r="N76" s="5">
        <v>208.36</v>
      </c>
      <c r="O76">
        <v>4745366</v>
      </c>
      <c r="P76" s="5">
        <v>1315960018.99</v>
      </c>
      <c r="Q76" s="5">
        <f>Quote_Equity_NIFTYBEES_EQ_27_12_2023_to_27_12_2024[[#This Row],[HIGH ]]-Quote_Equity_NIFTYBEES_EQ_27_12_2023_to_27_12_2024[[#This Row],[LOW ]]</f>
        <v>1.9599999999999795</v>
      </c>
      <c r="R76">
        <v>47177</v>
      </c>
    </row>
    <row r="77" spans="1:18" x14ac:dyDescent="0.3">
      <c r="A77" s="1">
        <v>45541</v>
      </c>
      <c r="B77" s="1" t="str">
        <f>TEXT(Quote_Equity_NIFTYBEES_EQ_27_12_2023_to_27_12_2024[[#This Row],[Date ]],"DDDD")</f>
        <v>Friday</v>
      </c>
      <c r="C77" s="1" t="str">
        <f>TEXT(Quote_Equity_NIFTYBEES_EQ_27_12_2023_to_27_12_2024[[#This Row],[Date ]],"MMMM")</f>
        <v>September</v>
      </c>
      <c r="D77" s="1" t="str">
        <f>TEXT(Quote_Equity_NIFTYBEES_EQ_27_12_2023_to_27_12_2024[[#This Row],[Date ]],"YYYY")</f>
        <v>2024</v>
      </c>
      <c r="E77" t="s">
        <v>14</v>
      </c>
      <c r="F77" s="5">
        <v>280.27999999999997</v>
      </c>
      <c r="G77" s="5">
        <v>280.58</v>
      </c>
      <c r="H77" s="5">
        <v>277.2</v>
      </c>
      <c r="I77" s="5">
        <v>280.43</v>
      </c>
      <c r="J77" s="5">
        <v>278.10000000000002</v>
      </c>
      <c r="K77" s="5">
        <v>277.82</v>
      </c>
      <c r="L77" s="5">
        <v>278.2</v>
      </c>
      <c r="M77" s="5">
        <v>283.99</v>
      </c>
      <c r="N77" s="5">
        <v>207.85</v>
      </c>
      <c r="O77">
        <v>4557515</v>
      </c>
      <c r="P77" s="5">
        <v>1267878253.3399999</v>
      </c>
      <c r="Q77" s="5">
        <f>Quote_Equity_NIFTYBEES_EQ_27_12_2023_to_27_12_2024[[#This Row],[HIGH ]]-Quote_Equity_NIFTYBEES_EQ_27_12_2023_to_27_12_2024[[#This Row],[LOW ]]</f>
        <v>3.3799999999999955</v>
      </c>
      <c r="R77">
        <v>78279</v>
      </c>
    </row>
    <row r="78" spans="1:18" x14ac:dyDescent="0.3">
      <c r="A78" s="1">
        <v>45540</v>
      </c>
      <c r="B78" s="1" t="str">
        <f>TEXT(Quote_Equity_NIFTYBEES_EQ_27_12_2023_to_27_12_2024[[#This Row],[Date ]],"DDDD")</f>
        <v>Thursday</v>
      </c>
      <c r="C78" s="1" t="str">
        <f>TEXT(Quote_Equity_NIFTYBEES_EQ_27_12_2023_to_27_12_2024[[#This Row],[Date ]],"MMMM")</f>
        <v>September</v>
      </c>
      <c r="D78" s="1" t="str">
        <f>TEXT(Quote_Equity_NIFTYBEES_EQ_27_12_2023_to_27_12_2024[[#This Row],[Date ]],"YYYY")</f>
        <v>2024</v>
      </c>
      <c r="E78" t="s">
        <v>14</v>
      </c>
      <c r="F78" s="5">
        <v>282</v>
      </c>
      <c r="G78" s="5">
        <v>282.35000000000002</v>
      </c>
      <c r="H78" s="5">
        <v>280.26</v>
      </c>
      <c r="I78" s="5">
        <v>281.27999999999997</v>
      </c>
      <c r="J78" s="5">
        <v>280.45</v>
      </c>
      <c r="K78" s="5">
        <v>280.43</v>
      </c>
      <c r="L78" s="5">
        <v>280.75</v>
      </c>
      <c r="M78" s="5">
        <v>283.99</v>
      </c>
      <c r="N78" s="5">
        <v>207.85</v>
      </c>
      <c r="O78">
        <v>2636615</v>
      </c>
      <c r="P78" s="5">
        <v>740236598.72000003</v>
      </c>
      <c r="Q78" s="5">
        <f>Quote_Equity_NIFTYBEES_EQ_27_12_2023_to_27_12_2024[[#This Row],[HIGH ]]-Quote_Equity_NIFTYBEES_EQ_27_12_2023_to_27_12_2024[[#This Row],[LOW ]]</f>
        <v>2.0900000000000318</v>
      </c>
      <c r="R78">
        <v>37182</v>
      </c>
    </row>
    <row r="79" spans="1:18" x14ac:dyDescent="0.3">
      <c r="A79" s="1">
        <v>45539</v>
      </c>
      <c r="B79" s="1" t="str">
        <f>TEXT(Quote_Equity_NIFTYBEES_EQ_27_12_2023_to_27_12_2024[[#This Row],[Date ]],"DDDD")</f>
        <v>Wednesday</v>
      </c>
      <c r="C79" s="1" t="str">
        <f>TEXT(Quote_Equity_NIFTYBEES_EQ_27_12_2023_to_27_12_2024[[#This Row],[Date ]],"MMMM")</f>
        <v>September</v>
      </c>
      <c r="D79" s="1" t="str">
        <f>TEXT(Quote_Equity_NIFTYBEES_EQ_27_12_2023_to_27_12_2024[[#This Row],[Date ]],"YYYY")</f>
        <v>2024</v>
      </c>
      <c r="E79" t="s">
        <v>14</v>
      </c>
      <c r="F79" s="5">
        <v>281.39999999999998</v>
      </c>
      <c r="G79" s="5">
        <v>281.5</v>
      </c>
      <c r="H79" s="5">
        <v>278.77999999999997</v>
      </c>
      <c r="I79" s="5">
        <v>281.72000000000003</v>
      </c>
      <c r="J79" s="5">
        <v>281.35000000000002</v>
      </c>
      <c r="K79" s="5">
        <v>281.27999999999997</v>
      </c>
      <c r="L79" s="5">
        <v>280.58</v>
      </c>
      <c r="M79" s="5">
        <v>283.99</v>
      </c>
      <c r="N79" s="5">
        <v>207.85</v>
      </c>
      <c r="O79">
        <v>3292407</v>
      </c>
      <c r="P79" s="5">
        <v>923771784.28999996</v>
      </c>
      <c r="Q79" s="5">
        <f>Quote_Equity_NIFTYBEES_EQ_27_12_2023_to_27_12_2024[[#This Row],[HIGH ]]-Quote_Equity_NIFTYBEES_EQ_27_12_2023_to_27_12_2024[[#This Row],[LOW ]]</f>
        <v>2.7200000000000273</v>
      </c>
      <c r="R79">
        <v>46684</v>
      </c>
    </row>
    <row r="80" spans="1:18" x14ac:dyDescent="0.3">
      <c r="A80" s="1">
        <v>45538</v>
      </c>
      <c r="B80" s="1" t="str">
        <f>TEXT(Quote_Equity_NIFTYBEES_EQ_27_12_2023_to_27_12_2024[[#This Row],[Date ]],"DDDD")</f>
        <v>Tuesday</v>
      </c>
      <c r="C80" s="1" t="str">
        <f>TEXT(Quote_Equity_NIFTYBEES_EQ_27_12_2023_to_27_12_2024[[#This Row],[Date ]],"MMMM")</f>
        <v>September</v>
      </c>
      <c r="D80" s="1" t="str">
        <f>TEXT(Quote_Equity_NIFTYBEES_EQ_27_12_2023_to_27_12_2024[[#This Row],[Date ]],"YYYY")</f>
        <v>2024</v>
      </c>
      <c r="E80" t="s">
        <v>14</v>
      </c>
      <c r="F80" s="5">
        <v>281.73</v>
      </c>
      <c r="G80" s="5">
        <v>282.2</v>
      </c>
      <c r="H80" s="5">
        <v>281.25</v>
      </c>
      <c r="I80" s="5">
        <v>281.45</v>
      </c>
      <c r="J80" s="5">
        <v>281.64999999999998</v>
      </c>
      <c r="K80" s="5">
        <v>281.72000000000003</v>
      </c>
      <c r="L80" s="5">
        <v>281.60000000000002</v>
      </c>
      <c r="M80" s="5">
        <v>283.99</v>
      </c>
      <c r="N80" s="5">
        <v>207.85</v>
      </c>
      <c r="O80">
        <v>1419607</v>
      </c>
      <c r="P80" s="5">
        <v>399767801.26999998</v>
      </c>
      <c r="Q80" s="5">
        <f>Quote_Equity_NIFTYBEES_EQ_27_12_2023_to_27_12_2024[[#This Row],[HIGH ]]-Quote_Equity_NIFTYBEES_EQ_27_12_2023_to_27_12_2024[[#This Row],[LOW ]]</f>
        <v>0.94999999999998863</v>
      </c>
      <c r="R80">
        <v>33820</v>
      </c>
    </row>
    <row r="81" spans="1:18" x14ac:dyDescent="0.3">
      <c r="A81" s="1">
        <v>45537</v>
      </c>
      <c r="B81" s="1" t="str">
        <f>TEXT(Quote_Equity_NIFTYBEES_EQ_27_12_2023_to_27_12_2024[[#This Row],[Date ]],"DDDD")</f>
        <v>Monday</v>
      </c>
      <c r="C81" s="1" t="str">
        <f>TEXT(Quote_Equity_NIFTYBEES_EQ_27_12_2023_to_27_12_2024[[#This Row],[Date ]],"MMMM")</f>
        <v>September</v>
      </c>
      <c r="D81" s="1" t="str">
        <f>TEXT(Quote_Equity_NIFTYBEES_EQ_27_12_2023_to_27_12_2024[[#This Row],[Date ]],"YYYY")</f>
        <v>2024</v>
      </c>
      <c r="E81" t="s">
        <v>14</v>
      </c>
      <c r="F81" s="5">
        <v>280.01</v>
      </c>
      <c r="G81" s="5">
        <v>283.99</v>
      </c>
      <c r="H81" s="5">
        <v>280.01</v>
      </c>
      <c r="I81" s="5">
        <v>281.08</v>
      </c>
      <c r="J81" s="5">
        <v>281.42</v>
      </c>
      <c r="K81" s="5">
        <v>281.45</v>
      </c>
      <c r="L81" s="5">
        <v>281.54000000000002</v>
      </c>
      <c r="M81" s="5">
        <v>283.99</v>
      </c>
      <c r="N81" s="5">
        <v>207.85</v>
      </c>
      <c r="O81">
        <v>3219489</v>
      </c>
      <c r="P81" s="5">
        <v>906415704.82000005</v>
      </c>
      <c r="Q81" s="5">
        <f>Quote_Equity_NIFTYBEES_EQ_27_12_2023_to_27_12_2024[[#This Row],[HIGH ]]-Quote_Equity_NIFTYBEES_EQ_27_12_2023_to_27_12_2024[[#This Row],[LOW ]]</f>
        <v>3.9800000000000182</v>
      </c>
      <c r="R81">
        <v>52119</v>
      </c>
    </row>
    <row r="82" spans="1:18" x14ac:dyDescent="0.3">
      <c r="A82" s="1">
        <v>45534</v>
      </c>
      <c r="B82" s="1" t="str">
        <f>TEXT(Quote_Equity_NIFTYBEES_EQ_27_12_2023_to_27_12_2024[[#This Row],[Date ]],"DDDD")</f>
        <v>Friday</v>
      </c>
      <c r="C82" s="1" t="str">
        <f>TEXT(Quote_Equity_NIFTYBEES_EQ_27_12_2023_to_27_12_2024[[#This Row],[Date ]],"MMMM")</f>
        <v>August</v>
      </c>
      <c r="D82" s="1" t="str">
        <f>TEXT(Quote_Equity_NIFTYBEES_EQ_27_12_2023_to_27_12_2024[[#This Row],[Date ]],"YYYY")</f>
        <v>2024</v>
      </c>
      <c r="E82" t="s">
        <v>14</v>
      </c>
      <c r="F82" s="5">
        <v>281.37</v>
      </c>
      <c r="G82" s="5">
        <v>281.75</v>
      </c>
      <c r="H82" s="5">
        <v>279.88</v>
      </c>
      <c r="I82" s="5">
        <v>280.10000000000002</v>
      </c>
      <c r="J82" s="5">
        <v>281.3</v>
      </c>
      <c r="K82" s="5">
        <v>281.08</v>
      </c>
      <c r="L82" s="5">
        <v>281.01</v>
      </c>
      <c r="M82" s="5">
        <v>281.75</v>
      </c>
      <c r="N82" s="5">
        <v>207.15</v>
      </c>
      <c r="O82">
        <v>3094823</v>
      </c>
      <c r="P82" s="5">
        <v>869662187.62</v>
      </c>
      <c r="Q82" s="5">
        <f>Quote_Equity_NIFTYBEES_EQ_27_12_2023_to_27_12_2024[[#This Row],[HIGH ]]-Quote_Equity_NIFTYBEES_EQ_27_12_2023_to_27_12_2024[[#This Row],[LOW ]]</f>
        <v>1.8700000000000045</v>
      </c>
      <c r="R82">
        <v>24471</v>
      </c>
    </row>
    <row r="83" spans="1:18" x14ac:dyDescent="0.3">
      <c r="A83" s="1">
        <v>45533</v>
      </c>
      <c r="B83" s="1" t="str">
        <f>TEXT(Quote_Equity_NIFTYBEES_EQ_27_12_2023_to_27_12_2024[[#This Row],[Date ]],"DDDD")</f>
        <v>Thursday</v>
      </c>
      <c r="C83" s="1" t="str">
        <f>TEXT(Quote_Equity_NIFTYBEES_EQ_27_12_2023_to_27_12_2024[[#This Row],[Date ]],"MMMM")</f>
        <v>August</v>
      </c>
      <c r="D83" s="1" t="str">
        <f>TEXT(Quote_Equity_NIFTYBEES_EQ_27_12_2023_to_27_12_2024[[#This Row],[Date ]],"YYYY")</f>
        <v>2024</v>
      </c>
      <c r="E83" t="s">
        <v>14</v>
      </c>
      <c r="F83" s="5">
        <v>280.60000000000002</v>
      </c>
      <c r="G83" s="5">
        <v>280.60000000000002</v>
      </c>
      <c r="H83" s="5">
        <v>278.38</v>
      </c>
      <c r="I83" s="5">
        <v>278.94</v>
      </c>
      <c r="J83" s="5">
        <v>280.10000000000002</v>
      </c>
      <c r="K83" s="5">
        <v>280.10000000000002</v>
      </c>
      <c r="L83" s="5">
        <v>279.69</v>
      </c>
      <c r="M83" s="5">
        <v>280.60000000000002</v>
      </c>
      <c r="N83" s="5">
        <v>207.15</v>
      </c>
      <c r="O83">
        <v>3033605</v>
      </c>
      <c r="P83" s="5">
        <v>848456226.80999994</v>
      </c>
      <c r="Q83" s="5">
        <f>Quote_Equity_NIFTYBEES_EQ_27_12_2023_to_27_12_2024[[#This Row],[HIGH ]]-Quote_Equity_NIFTYBEES_EQ_27_12_2023_to_27_12_2024[[#This Row],[LOW ]]</f>
        <v>2.2200000000000273</v>
      </c>
      <c r="R83">
        <v>25970</v>
      </c>
    </row>
    <row r="84" spans="1:18" x14ac:dyDescent="0.3">
      <c r="A84" s="1">
        <v>45532</v>
      </c>
      <c r="B84" s="1" t="str">
        <f>TEXT(Quote_Equity_NIFTYBEES_EQ_27_12_2023_to_27_12_2024[[#This Row],[Date ]],"DDDD")</f>
        <v>Wednesday</v>
      </c>
      <c r="C84" s="1" t="str">
        <f>TEXT(Quote_Equity_NIFTYBEES_EQ_27_12_2023_to_27_12_2024[[#This Row],[Date ]],"MMMM")</f>
        <v>August</v>
      </c>
      <c r="D84" s="1" t="str">
        <f>TEXT(Quote_Equity_NIFTYBEES_EQ_27_12_2023_to_27_12_2024[[#This Row],[Date ]],"YYYY")</f>
        <v>2024</v>
      </c>
      <c r="E84" t="s">
        <v>14</v>
      </c>
      <c r="F84" s="5">
        <v>278.39</v>
      </c>
      <c r="G84" s="5">
        <v>280.02</v>
      </c>
      <c r="H84" s="5">
        <v>278.3</v>
      </c>
      <c r="I84" s="5">
        <v>278.7</v>
      </c>
      <c r="J84" s="5">
        <v>278.85000000000002</v>
      </c>
      <c r="K84" s="5">
        <v>278.94</v>
      </c>
      <c r="L84" s="5">
        <v>279.37</v>
      </c>
      <c r="M84" s="5">
        <v>280.02</v>
      </c>
      <c r="N84" s="5">
        <v>207.15</v>
      </c>
      <c r="O84">
        <v>2895486</v>
      </c>
      <c r="P84" s="5">
        <v>808897852.38999999</v>
      </c>
      <c r="Q84" s="5">
        <f>Quote_Equity_NIFTYBEES_EQ_27_12_2023_to_27_12_2024[[#This Row],[HIGH ]]-Quote_Equity_NIFTYBEES_EQ_27_12_2023_to_27_12_2024[[#This Row],[LOW ]]</f>
        <v>1.7199999999999704</v>
      </c>
      <c r="R84">
        <v>31686</v>
      </c>
    </row>
    <row r="85" spans="1:18" x14ac:dyDescent="0.3">
      <c r="A85" s="1">
        <v>45531</v>
      </c>
      <c r="B85" s="1" t="str">
        <f>TEXT(Quote_Equity_NIFTYBEES_EQ_27_12_2023_to_27_12_2024[[#This Row],[Date ]],"DDDD")</f>
        <v>Tuesday</v>
      </c>
      <c r="C85" s="1" t="str">
        <f>TEXT(Quote_Equity_NIFTYBEES_EQ_27_12_2023_to_27_12_2024[[#This Row],[Date ]],"MMMM")</f>
        <v>August</v>
      </c>
      <c r="D85" s="1" t="str">
        <f>TEXT(Quote_Equity_NIFTYBEES_EQ_27_12_2023_to_27_12_2024[[#This Row],[Date ]],"YYYY")</f>
        <v>2024</v>
      </c>
      <c r="E85" t="s">
        <v>14</v>
      </c>
      <c r="F85" s="5">
        <v>279.14999999999998</v>
      </c>
      <c r="G85" s="5">
        <v>279.35000000000002</v>
      </c>
      <c r="H85" s="5">
        <v>278.08999999999997</v>
      </c>
      <c r="I85" s="5">
        <v>278.83999999999997</v>
      </c>
      <c r="J85" s="5">
        <v>278.69</v>
      </c>
      <c r="K85" s="5">
        <v>278.7</v>
      </c>
      <c r="L85" s="5">
        <v>278.88</v>
      </c>
      <c r="M85" s="5">
        <v>279.35000000000002</v>
      </c>
      <c r="N85" s="5">
        <v>207.15</v>
      </c>
      <c r="O85">
        <v>2003702</v>
      </c>
      <c r="P85" s="5">
        <v>558793018.90999997</v>
      </c>
      <c r="Q85" s="5">
        <f>Quote_Equity_NIFTYBEES_EQ_27_12_2023_to_27_12_2024[[#This Row],[HIGH ]]-Quote_Equity_NIFTYBEES_EQ_27_12_2023_to_27_12_2024[[#This Row],[LOW ]]</f>
        <v>1.2600000000000477</v>
      </c>
      <c r="R85">
        <v>27452</v>
      </c>
    </row>
    <row r="86" spans="1:18" x14ac:dyDescent="0.3">
      <c r="A86" s="1">
        <v>45530</v>
      </c>
      <c r="B86" s="1" t="str">
        <f>TEXT(Quote_Equity_NIFTYBEES_EQ_27_12_2023_to_27_12_2024[[#This Row],[Date ]],"DDDD")</f>
        <v>Monday</v>
      </c>
      <c r="C86" s="1" t="str">
        <f>TEXT(Quote_Equity_NIFTYBEES_EQ_27_12_2023_to_27_12_2024[[#This Row],[Date ]],"MMMM")</f>
        <v>August</v>
      </c>
      <c r="D86" s="1" t="str">
        <f>TEXT(Quote_Equity_NIFTYBEES_EQ_27_12_2023_to_27_12_2024[[#This Row],[Date ]],"YYYY")</f>
        <v>2024</v>
      </c>
      <c r="E86" t="s">
        <v>14</v>
      </c>
      <c r="F86" s="5">
        <v>278</v>
      </c>
      <c r="G86" s="5">
        <v>279.11</v>
      </c>
      <c r="H86" s="5">
        <v>276.77999999999997</v>
      </c>
      <c r="I86" s="5">
        <v>276.60000000000002</v>
      </c>
      <c r="J86" s="5">
        <v>278.60000000000002</v>
      </c>
      <c r="K86" s="5">
        <v>278.83999999999997</v>
      </c>
      <c r="L86" s="5">
        <v>278.41000000000003</v>
      </c>
      <c r="M86" s="5">
        <v>279.11</v>
      </c>
      <c r="N86" s="5">
        <v>207.15</v>
      </c>
      <c r="O86">
        <v>5516458</v>
      </c>
      <c r="P86" s="5">
        <v>1535857489.77</v>
      </c>
      <c r="Q86" s="5">
        <f>Quote_Equity_NIFTYBEES_EQ_27_12_2023_to_27_12_2024[[#This Row],[HIGH ]]-Quote_Equity_NIFTYBEES_EQ_27_12_2023_to_27_12_2024[[#This Row],[LOW ]]</f>
        <v>2.3300000000000409</v>
      </c>
      <c r="R86">
        <v>39800</v>
      </c>
    </row>
    <row r="87" spans="1:18" x14ac:dyDescent="0.3">
      <c r="A87" s="1">
        <v>45527</v>
      </c>
      <c r="B87" s="1" t="str">
        <f>TEXT(Quote_Equity_NIFTYBEES_EQ_27_12_2023_to_27_12_2024[[#This Row],[Date ]],"DDDD")</f>
        <v>Friday</v>
      </c>
      <c r="C87" s="1" t="str">
        <f>TEXT(Quote_Equity_NIFTYBEES_EQ_27_12_2023_to_27_12_2024[[#This Row],[Date ]],"MMMM")</f>
        <v>August</v>
      </c>
      <c r="D87" s="1" t="str">
        <f>TEXT(Quote_Equity_NIFTYBEES_EQ_27_12_2023_to_27_12_2024[[#This Row],[Date ]],"YYYY")</f>
        <v>2024</v>
      </c>
      <c r="E87" t="s">
        <v>14</v>
      </c>
      <c r="F87" s="5">
        <v>275.77999999999997</v>
      </c>
      <c r="G87" s="5">
        <v>277.14999999999998</v>
      </c>
      <c r="H87" s="5">
        <v>275.77999999999997</v>
      </c>
      <c r="I87" s="5">
        <v>276.48</v>
      </c>
      <c r="J87" s="5">
        <v>276.55</v>
      </c>
      <c r="K87" s="5">
        <v>276.60000000000002</v>
      </c>
      <c r="L87" s="5">
        <v>276.63</v>
      </c>
      <c r="M87" s="5">
        <v>279.11</v>
      </c>
      <c r="N87" s="5">
        <v>207.15</v>
      </c>
      <c r="O87">
        <v>2028374</v>
      </c>
      <c r="P87" s="5">
        <v>561100788.82000005</v>
      </c>
      <c r="Q87" s="5">
        <f>Quote_Equity_NIFTYBEES_EQ_27_12_2023_to_27_12_2024[[#This Row],[HIGH ]]-Quote_Equity_NIFTYBEES_EQ_27_12_2023_to_27_12_2024[[#This Row],[LOW ]]</f>
        <v>1.3700000000000045</v>
      </c>
      <c r="R87">
        <v>25311</v>
      </c>
    </row>
    <row r="88" spans="1:18" x14ac:dyDescent="0.3">
      <c r="A88" s="1">
        <v>45526</v>
      </c>
      <c r="B88" s="1" t="str">
        <f>TEXT(Quote_Equity_NIFTYBEES_EQ_27_12_2023_to_27_12_2024[[#This Row],[Date ]],"DDDD")</f>
        <v>Thursday</v>
      </c>
      <c r="C88" s="1" t="str">
        <f>TEXT(Quote_Equity_NIFTYBEES_EQ_27_12_2023_to_27_12_2024[[#This Row],[Date ]],"MMMM")</f>
        <v>August</v>
      </c>
      <c r="D88" s="1" t="str">
        <f>TEXT(Quote_Equity_NIFTYBEES_EQ_27_12_2023_to_27_12_2024[[#This Row],[Date ]],"YYYY")</f>
        <v>2024</v>
      </c>
      <c r="E88" t="s">
        <v>14</v>
      </c>
      <c r="F88" s="5">
        <v>276.99</v>
      </c>
      <c r="G88" s="5">
        <v>277.49</v>
      </c>
      <c r="H88" s="5">
        <v>276.08</v>
      </c>
      <c r="I88" s="5">
        <v>276.12</v>
      </c>
      <c r="J88" s="5">
        <v>276.42</v>
      </c>
      <c r="K88" s="5">
        <v>276.48</v>
      </c>
      <c r="L88" s="5">
        <v>276.56</v>
      </c>
      <c r="M88" s="5">
        <v>279.11</v>
      </c>
      <c r="N88" s="5">
        <v>207.15</v>
      </c>
      <c r="O88">
        <v>2065644</v>
      </c>
      <c r="P88" s="5">
        <v>571283667.08000004</v>
      </c>
      <c r="Q88" s="5">
        <f>Quote_Equity_NIFTYBEES_EQ_27_12_2023_to_27_12_2024[[#This Row],[HIGH ]]-Quote_Equity_NIFTYBEES_EQ_27_12_2023_to_27_12_2024[[#This Row],[LOW ]]</f>
        <v>1.410000000000025</v>
      </c>
      <c r="R88">
        <v>23462</v>
      </c>
    </row>
    <row r="89" spans="1:18" x14ac:dyDescent="0.3">
      <c r="A89" s="1">
        <v>45525</v>
      </c>
      <c r="B89" s="1" t="str">
        <f>TEXT(Quote_Equity_NIFTYBEES_EQ_27_12_2023_to_27_12_2024[[#This Row],[Date ]],"DDDD")</f>
        <v>Wednesday</v>
      </c>
      <c r="C89" s="1" t="str">
        <f>TEXT(Quote_Equity_NIFTYBEES_EQ_27_12_2023_to_27_12_2024[[#This Row],[Date ]],"MMMM")</f>
        <v>August</v>
      </c>
      <c r="D89" s="1" t="str">
        <f>TEXT(Quote_Equity_NIFTYBEES_EQ_27_12_2023_to_27_12_2024[[#This Row],[Date ]],"YYYY")</f>
        <v>2024</v>
      </c>
      <c r="E89" t="s">
        <v>14</v>
      </c>
      <c r="F89" s="5">
        <v>275.95</v>
      </c>
      <c r="G89" s="5">
        <v>276.33999999999997</v>
      </c>
      <c r="H89" s="5">
        <v>275.02</v>
      </c>
      <c r="I89" s="5">
        <v>275.83</v>
      </c>
      <c r="J89" s="5">
        <v>276.27999999999997</v>
      </c>
      <c r="K89" s="5">
        <v>276.12</v>
      </c>
      <c r="L89" s="5">
        <v>275.81</v>
      </c>
      <c r="M89" s="5">
        <v>279.11</v>
      </c>
      <c r="N89" s="5">
        <v>207.15</v>
      </c>
      <c r="O89">
        <v>2775651</v>
      </c>
      <c r="P89" s="5">
        <v>765539074.08000004</v>
      </c>
      <c r="Q89" s="5">
        <f>Quote_Equity_NIFTYBEES_EQ_27_12_2023_to_27_12_2024[[#This Row],[HIGH ]]-Quote_Equity_NIFTYBEES_EQ_27_12_2023_to_27_12_2024[[#This Row],[LOW ]]</f>
        <v>1.3199999999999932</v>
      </c>
      <c r="R89">
        <v>24763</v>
      </c>
    </row>
    <row r="90" spans="1:18" x14ac:dyDescent="0.3">
      <c r="A90" s="1">
        <v>45524</v>
      </c>
      <c r="B90" s="1" t="str">
        <f>TEXT(Quote_Equity_NIFTYBEES_EQ_27_12_2023_to_27_12_2024[[#This Row],[Date ]],"DDDD")</f>
        <v>Tuesday</v>
      </c>
      <c r="C90" s="1" t="str">
        <f>TEXT(Quote_Equity_NIFTYBEES_EQ_27_12_2023_to_27_12_2024[[#This Row],[Date ]],"MMMM")</f>
        <v>August</v>
      </c>
      <c r="D90" s="1" t="str">
        <f>TEXT(Quote_Equity_NIFTYBEES_EQ_27_12_2023_to_27_12_2024[[#This Row],[Date ]],"YYYY")</f>
        <v>2024</v>
      </c>
      <c r="E90" t="s">
        <v>14</v>
      </c>
      <c r="F90" s="5">
        <v>274.95</v>
      </c>
      <c r="G90" s="5">
        <v>276.25</v>
      </c>
      <c r="H90" s="5">
        <v>274.38</v>
      </c>
      <c r="I90" s="5">
        <v>274.43</v>
      </c>
      <c r="J90" s="5">
        <v>275.39999999999998</v>
      </c>
      <c r="K90" s="5">
        <v>275.83</v>
      </c>
      <c r="L90" s="5">
        <v>275.82</v>
      </c>
      <c r="M90" s="5">
        <v>279.11</v>
      </c>
      <c r="N90" s="5">
        <v>207.15</v>
      </c>
      <c r="O90">
        <v>2983519</v>
      </c>
      <c r="P90" s="5">
        <v>822918773.90999997</v>
      </c>
      <c r="Q90" s="5">
        <f>Quote_Equity_NIFTYBEES_EQ_27_12_2023_to_27_12_2024[[#This Row],[HIGH ]]-Quote_Equity_NIFTYBEES_EQ_27_12_2023_to_27_12_2024[[#This Row],[LOW ]]</f>
        <v>1.8700000000000045</v>
      </c>
      <c r="R90">
        <v>28181</v>
      </c>
    </row>
    <row r="91" spans="1:18" x14ac:dyDescent="0.3">
      <c r="A91" s="1">
        <v>45523</v>
      </c>
      <c r="B91" s="1" t="str">
        <f>TEXT(Quote_Equity_NIFTYBEES_EQ_27_12_2023_to_27_12_2024[[#This Row],[Date ]],"DDDD")</f>
        <v>Monday</v>
      </c>
      <c r="C91" s="1" t="str">
        <f>TEXT(Quote_Equity_NIFTYBEES_EQ_27_12_2023_to_27_12_2024[[#This Row],[Date ]],"MMMM")</f>
        <v>August</v>
      </c>
      <c r="D91" s="1" t="str">
        <f>TEXT(Quote_Equity_NIFTYBEES_EQ_27_12_2023_to_27_12_2024[[#This Row],[Date ]],"YYYY")</f>
        <v>2024</v>
      </c>
      <c r="E91" t="s">
        <v>14</v>
      </c>
      <c r="F91" s="5">
        <v>274.39</v>
      </c>
      <c r="G91" s="5">
        <v>275.48</v>
      </c>
      <c r="H91" s="5">
        <v>273.89999999999998</v>
      </c>
      <c r="I91" s="5">
        <v>273.81</v>
      </c>
      <c r="J91" s="5">
        <v>274.5</v>
      </c>
      <c r="K91" s="5">
        <v>274.43</v>
      </c>
      <c r="L91" s="5">
        <v>274.44</v>
      </c>
      <c r="M91" s="5">
        <v>279.11</v>
      </c>
      <c r="N91" s="5">
        <v>207.15</v>
      </c>
      <c r="O91">
        <v>3056786</v>
      </c>
      <c r="P91" s="5">
        <v>838901074.25999999</v>
      </c>
      <c r="Q91" s="5">
        <f>Quote_Equity_NIFTYBEES_EQ_27_12_2023_to_27_12_2024[[#This Row],[HIGH ]]-Quote_Equity_NIFTYBEES_EQ_27_12_2023_to_27_12_2024[[#This Row],[LOW ]]</f>
        <v>1.5800000000000409</v>
      </c>
      <c r="R91">
        <v>34429</v>
      </c>
    </row>
    <row r="92" spans="1:18" x14ac:dyDescent="0.3">
      <c r="A92" s="1">
        <v>45520</v>
      </c>
      <c r="B92" s="1" t="str">
        <f>TEXT(Quote_Equity_NIFTYBEES_EQ_27_12_2023_to_27_12_2024[[#This Row],[Date ]],"DDDD")</f>
        <v>Friday</v>
      </c>
      <c r="C92" s="1" t="str">
        <f>TEXT(Quote_Equity_NIFTYBEES_EQ_27_12_2023_to_27_12_2024[[#This Row],[Date ]],"MMMM")</f>
        <v>August</v>
      </c>
      <c r="D92" s="1" t="str">
        <f>TEXT(Quote_Equity_NIFTYBEES_EQ_27_12_2023_to_27_12_2024[[#This Row],[Date ]],"YYYY")</f>
        <v>2024</v>
      </c>
      <c r="E92" t="s">
        <v>14</v>
      </c>
      <c r="F92" s="5">
        <v>271.77999999999997</v>
      </c>
      <c r="G92" s="5">
        <v>274.14</v>
      </c>
      <c r="H92" s="5">
        <v>270.3</v>
      </c>
      <c r="I92" s="5">
        <v>269.33999999999997</v>
      </c>
      <c r="J92" s="5">
        <v>274</v>
      </c>
      <c r="K92" s="5">
        <v>273.81</v>
      </c>
      <c r="L92" s="5">
        <v>272.54000000000002</v>
      </c>
      <c r="M92" s="5">
        <v>279.11</v>
      </c>
      <c r="N92" s="5">
        <v>207.15</v>
      </c>
      <c r="O92">
        <v>3604925</v>
      </c>
      <c r="P92" s="5">
        <v>982495725.15999997</v>
      </c>
      <c r="Q92" s="5">
        <f>Quote_Equity_NIFTYBEES_EQ_27_12_2023_to_27_12_2024[[#This Row],[HIGH ]]-Quote_Equity_NIFTYBEES_EQ_27_12_2023_to_27_12_2024[[#This Row],[LOW ]]</f>
        <v>3.839999999999975</v>
      </c>
      <c r="R92">
        <v>35837</v>
      </c>
    </row>
    <row r="93" spans="1:18" x14ac:dyDescent="0.3">
      <c r="A93" s="1">
        <v>45518</v>
      </c>
      <c r="B93" s="1" t="str">
        <f>TEXT(Quote_Equity_NIFTYBEES_EQ_27_12_2023_to_27_12_2024[[#This Row],[Date ]],"DDDD")</f>
        <v>Wednesday</v>
      </c>
      <c r="C93" s="1" t="str">
        <f>TEXT(Quote_Equity_NIFTYBEES_EQ_27_12_2023_to_27_12_2024[[#This Row],[Date ]],"MMMM")</f>
        <v>August</v>
      </c>
      <c r="D93" s="1" t="str">
        <f>TEXT(Quote_Equity_NIFTYBEES_EQ_27_12_2023_to_27_12_2024[[#This Row],[Date ]],"YYYY")</f>
        <v>2024</v>
      </c>
      <c r="E93" t="s">
        <v>14</v>
      </c>
      <c r="F93" s="5">
        <v>269.95</v>
      </c>
      <c r="G93" s="5">
        <v>270.5</v>
      </c>
      <c r="H93" s="5">
        <v>269.10000000000002</v>
      </c>
      <c r="I93" s="5">
        <v>269.52</v>
      </c>
      <c r="J93" s="5">
        <v>269.48</v>
      </c>
      <c r="K93" s="5">
        <v>269.33999999999997</v>
      </c>
      <c r="L93" s="5">
        <v>269.52</v>
      </c>
      <c r="M93" s="5">
        <v>279.11</v>
      </c>
      <c r="N93" s="5">
        <v>207.15</v>
      </c>
      <c r="O93">
        <v>2010384</v>
      </c>
      <c r="P93" s="5">
        <v>541830655.63</v>
      </c>
      <c r="Q93" s="5">
        <f>Quote_Equity_NIFTYBEES_EQ_27_12_2023_to_27_12_2024[[#This Row],[HIGH ]]-Quote_Equity_NIFTYBEES_EQ_27_12_2023_to_27_12_2024[[#This Row],[LOW ]]</f>
        <v>1.3999999999999773</v>
      </c>
      <c r="R93">
        <v>25660</v>
      </c>
    </row>
    <row r="94" spans="1:18" x14ac:dyDescent="0.3">
      <c r="A94" s="1">
        <v>45517</v>
      </c>
      <c r="B94" s="1" t="str">
        <f>TEXT(Quote_Equity_NIFTYBEES_EQ_27_12_2023_to_27_12_2024[[#This Row],[Date ]],"DDDD")</f>
        <v>Tuesday</v>
      </c>
      <c r="C94" s="1" t="str">
        <f>TEXT(Quote_Equity_NIFTYBEES_EQ_27_12_2023_to_27_12_2024[[#This Row],[Date ]],"MMMM")</f>
        <v>August</v>
      </c>
      <c r="D94" s="1" t="str">
        <f>TEXT(Quote_Equity_NIFTYBEES_EQ_27_12_2023_to_27_12_2024[[#This Row],[Date ]],"YYYY")</f>
        <v>2024</v>
      </c>
      <c r="E94" t="s">
        <v>14</v>
      </c>
      <c r="F94" s="5">
        <v>271.87</v>
      </c>
      <c r="G94" s="5">
        <v>271.95</v>
      </c>
      <c r="H94" s="5">
        <v>269.10000000000002</v>
      </c>
      <c r="I94" s="5">
        <v>271.44</v>
      </c>
      <c r="J94" s="5">
        <v>269.89999999999998</v>
      </c>
      <c r="K94" s="5">
        <v>269.52</v>
      </c>
      <c r="L94" s="5">
        <v>270.27999999999997</v>
      </c>
      <c r="M94" s="5">
        <v>279.11</v>
      </c>
      <c r="N94" s="5">
        <v>207.15</v>
      </c>
      <c r="O94">
        <v>2549565</v>
      </c>
      <c r="P94" s="5">
        <v>689106494.22000003</v>
      </c>
      <c r="Q94" s="5">
        <f>Quote_Equity_NIFTYBEES_EQ_27_12_2023_to_27_12_2024[[#This Row],[HIGH ]]-Quote_Equity_NIFTYBEES_EQ_27_12_2023_to_27_12_2024[[#This Row],[LOW ]]</f>
        <v>2.8499999999999659</v>
      </c>
      <c r="R94">
        <v>40137</v>
      </c>
    </row>
    <row r="95" spans="1:18" x14ac:dyDescent="0.3">
      <c r="A95" s="1">
        <v>45516</v>
      </c>
      <c r="B95" s="1" t="str">
        <f>TEXT(Quote_Equity_NIFTYBEES_EQ_27_12_2023_to_27_12_2024[[#This Row],[Date ]],"DDDD")</f>
        <v>Monday</v>
      </c>
      <c r="C95" s="1" t="str">
        <f>TEXT(Quote_Equity_NIFTYBEES_EQ_27_12_2023_to_27_12_2024[[#This Row],[Date ]],"MMMM")</f>
        <v>August</v>
      </c>
      <c r="D95" s="1" t="str">
        <f>TEXT(Quote_Equity_NIFTYBEES_EQ_27_12_2023_to_27_12_2024[[#This Row],[Date ]],"YYYY")</f>
        <v>2024</v>
      </c>
      <c r="E95" t="s">
        <v>14</v>
      </c>
      <c r="F95" s="5">
        <v>271.77</v>
      </c>
      <c r="G95" s="5">
        <v>272.8</v>
      </c>
      <c r="H95" s="5">
        <v>270.25</v>
      </c>
      <c r="I95" s="5">
        <v>271.58999999999997</v>
      </c>
      <c r="J95" s="5">
        <v>271.58999999999997</v>
      </c>
      <c r="K95" s="5">
        <v>271.44</v>
      </c>
      <c r="L95" s="5">
        <v>271.74</v>
      </c>
      <c r="M95" s="5">
        <v>279.11</v>
      </c>
      <c r="N95" s="5">
        <v>207.15</v>
      </c>
      <c r="O95">
        <v>2920334</v>
      </c>
      <c r="P95" s="5">
        <v>793575616.27999997</v>
      </c>
      <c r="Q95" s="5">
        <f>Quote_Equity_NIFTYBEES_EQ_27_12_2023_to_27_12_2024[[#This Row],[HIGH ]]-Quote_Equity_NIFTYBEES_EQ_27_12_2023_to_27_12_2024[[#This Row],[LOW ]]</f>
        <v>2.5500000000000114</v>
      </c>
      <c r="R95">
        <v>47937</v>
      </c>
    </row>
    <row r="96" spans="1:18" x14ac:dyDescent="0.3">
      <c r="A96" s="1">
        <v>45513</v>
      </c>
      <c r="B96" s="1" t="str">
        <f>TEXT(Quote_Equity_NIFTYBEES_EQ_27_12_2023_to_27_12_2024[[#This Row],[Date ]],"DDDD")</f>
        <v>Friday</v>
      </c>
      <c r="C96" s="1" t="str">
        <f>TEXT(Quote_Equity_NIFTYBEES_EQ_27_12_2023_to_27_12_2024[[#This Row],[Date ]],"MMMM")</f>
        <v>August</v>
      </c>
      <c r="D96" s="1" t="str">
        <f>TEXT(Quote_Equity_NIFTYBEES_EQ_27_12_2023_to_27_12_2024[[#This Row],[Date ]],"YYYY")</f>
        <v>2024</v>
      </c>
      <c r="E96" t="s">
        <v>14</v>
      </c>
      <c r="F96" s="5">
        <v>271.5</v>
      </c>
      <c r="G96" s="5">
        <v>272.33</v>
      </c>
      <c r="H96" s="5">
        <v>270.81</v>
      </c>
      <c r="I96" s="5">
        <v>269.33</v>
      </c>
      <c r="J96" s="5">
        <v>271.75</v>
      </c>
      <c r="K96" s="5">
        <v>271.58999999999997</v>
      </c>
      <c r="L96" s="5">
        <v>271.63</v>
      </c>
      <c r="M96" s="5">
        <v>279.11</v>
      </c>
      <c r="N96" s="5">
        <v>207.15</v>
      </c>
      <c r="O96">
        <v>2441768</v>
      </c>
      <c r="P96" s="5">
        <v>663268644.52999997</v>
      </c>
      <c r="Q96" s="5">
        <f>Quote_Equity_NIFTYBEES_EQ_27_12_2023_to_27_12_2024[[#This Row],[HIGH ]]-Quote_Equity_NIFTYBEES_EQ_27_12_2023_to_27_12_2024[[#This Row],[LOW ]]</f>
        <v>1.5199999999999818</v>
      </c>
      <c r="R96">
        <v>28115</v>
      </c>
    </row>
    <row r="97" spans="1:18" x14ac:dyDescent="0.3">
      <c r="A97" s="1">
        <v>45512</v>
      </c>
      <c r="B97" s="1" t="str">
        <f>TEXT(Quote_Equity_NIFTYBEES_EQ_27_12_2023_to_27_12_2024[[#This Row],[Date ]],"DDDD")</f>
        <v>Thursday</v>
      </c>
      <c r="C97" s="1" t="str">
        <f>TEXT(Quote_Equity_NIFTYBEES_EQ_27_12_2023_to_27_12_2024[[#This Row],[Date ]],"MMMM")</f>
        <v>August</v>
      </c>
      <c r="D97" s="1" t="str">
        <f>TEXT(Quote_Equity_NIFTYBEES_EQ_27_12_2023_to_27_12_2024[[#This Row],[Date ]],"YYYY")</f>
        <v>2024</v>
      </c>
      <c r="E97" t="s">
        <v>14</v>
      </c>
      <c r="F97" s="5">
        <v>270.75</v>
      </c>
      <c r="G97" s="5">
        <v>271.18</v>
      </c>
      <c r="H97" s="5">
        <v>268.75</v>
      </c>
      <c r="I97" s="5">
        <v>271.10000000000002</v>
      </c>
      <c r="J97" s="5">
        <v>269.18</v>
      </c>
      <c r="K97" s="5">
        <v>269.33</v>
      </c>
      <c r="L97" s="5">
        <v>269.62</v>
      </c>
      <c r="M97" s="5">
        <v>279.11</v>
      </c>
      <c r="N97" s="5">
        <v>207.15</v>
      </c>
      <c r="O97">
        <v>4551976</v>
      </c>
      <c r="P97" s="5">
        <v>1227293726.7</v>
      </c>
      <c r="Q97" s="5">
        <f>Quote_Equity_NIFTYBEES_EQ_27_12_2023_to_27_12_2024[[#This Row],[HIGH ]]-Quote_Equity_NIFTYBEES_EQ_27_12_2023_to_27_12_2024[[#This Row],[LOW ]]</f>
        <v>2.4300000000000068</v>
      </c>
      <c r="R97">
        <v>47189</v>
      </c>
    </row>
    <row r="98" spans="1:18" x14ac:dyDescent="0.3">
      <c r="A98" s="1">
        <v>45511</v>
      </c>
      <c r="B98" s="1" t="str">
        <f>TEXT(Quote_Equity_NIFTYBEES_EQ_27_12_2023_to_27_12_2024[[#This Row],[Date ]],"DDDD")</f>
        <v>Wednesday</v>
      </c>
      <c r="C98" s="1" t="str">
        <f>TEXT(Quote_Equity_NIFTYBEES_EQ_27_12_2023_to_27_12_2024[[#This Row],[Date ]],"MMMM")</f>
        <v>August</v>
      </c>
      <c r="D98" s="1" t="str">
        <f>TEXT(Quote_Equity_NIFTYBEES_EQ_27_12_2023_to_27_12_2024[[#This Row],[Date ]],"YYYY")</f>
        <v>2024</v>
      </c>
      <c r="E98" t="s">
        <v>14</v>
      </c>
      <c r="F98" s="5">
        <v>269.5</v>
      </c>
      <c r="G98" s="5">
        <v>271.44</v>
      </c>
      <c r="H98" s="5">
        <v>269.18</v>
      </c>
      <c r="I98" s="5">
        <v>267.61</v>
      </c>
      <c r="J98" s="5">
        <v>271.27999999999997</v>
      </c>
      <c r="K98" s="5">
        <v>271.10000000000002</v>
      </c>
      <c r="L98" s="5">
        <v>270.57</v>
      </c>
      <c r="M98" s="5">
        <v>279.11</v>
      </c>
      <c r="N98" s="5">
        <v>207.15</v>
      </c>
      <c r="O98">
        <v>3838129</v>
      </c>
      <c r="P98" s="5">
        <v>1038500685.29</v>
      </c>
      <c r="Q98" s="5">
        <f>Quote_Equity_NIFTYBEES_EQ_27_12_2023_to_27_12_2024[[#This Row],[HIGH ]]-Quote_Equity_NIFTYBEES_EQ_27_12_2023_to_27_12_2024[[#This Row],[LOW ]]</f>
        <v>2.2599999999999909</v>
      </c>
      <c r="R98">
        <v>30704</v>
      </c>
    </row>
    <row r="99" spans="1:18" x14ac:dyDescent="0.3">
      <c r="A99" s="1">
        <v>45510</v>
      </c>
      <c r="B99" s="1" t="str">
        <f>TEXT(Quote_Equity_NIFTYBEES_EQ_27_12_2023_to_27_12_2024[[#This Row],[Date ]],"DDDD")</f>
        <v>Tuesday</v>
      </c>
      <c r="C99" s="1" t="str">
        <f>TEXT(Quote_Equity_NIFTYBEES_EQ_27_12_2023_to_27_12_2024[[#This Row],[Date ]],"MMMM")</f>
        <v>August</v>
      </c>
      <c r="D99" s="1" t="str">
        <f>TEXT(Quote_Equity_NIFTYBEES_EQ_27_12_2023_to_27_12_2024[[#This Row],[Date ]],"YYYY")</f>
        <v>2024</v>
      </c>
      <c r="E99" t="s">
        <v>14</v>
      </c>
      <c r="F99" s="5">
        <v>271.88</v>
      </c>
      <c r="G99" s="5">
        <v>272.94</v>
      </c>
      <c r="H99" s="5">
        <v>267.2</v>
      </c>
      <c r="I99" s="5">
        <v>269.48</v>
      </c>
      <c r="J99" s="5">
        <v>268.27</v>
      </c>
      <c r="K99" s="5">
        <v>267.61</v>
      </c>
      <c r="L99" s="5">
        <v>269.31</v>
      </c>
      <c r="M99" s="5">
        <v>279.11</v>
      </c>
      <c r="N99" s="5">
        <v>207.15</v>
      </c>
      <c r="O99">
        <v>6302805</v>
      </c>
      <c r="P99" s="5">
        <v>1697381381.6500001</v>
      </c>
      <c r="Q99" s="5">
        <f>Quote_Equity_NIFTYBEES_EQ_27_12_2023_to_27_12_2024[[#This Row],[HIGH ]]-Quote_Equity_NIFTYBEES_EQ_27_12_2023_to_27_12_2024[[#This Row],[LOW ]]</f>
        <v>5.7400000000000091</v>
      </c>
      <c r="R99">
        <v>58145</v>
      </c>
    </row>
    <row r="100" spans="1:18" x14ac:dyDescent="0.3">
      <c r="A100" s="1">
        <v>45509</v>
      </c>
      <c r="B100" s="1" t="str">
        <f>TEXT(Quote_Equity_NIFTYBEES_EQ_27_12_2023_to_27_12_2024[[#This Row],[Date ]],"DDDD")</f>
        <v>Monday</v>
      </c>
      <c r="C100" s="1" t="str">
        <f>TEXT(Quote_Equity_NIFTYBEES_EQ_27_12_2023_to_27_12_2024[[#This Row],[Date ]],"MMMM")</f>
        <v>August</v>
      </c>
      <c r="D100" s="1" t="str">
        <f>TEXT(Quote_Equity_NIFTYBEES_EQ_27_12_2023_to_27_12_2024[[#This Row],[Date ]],"YYYY")</f>
        <v>2024</v>
      </c>
      <c r="E100" t="s">
        <v>14</v>
      </c>
      <c r="F100" s="5">
        <v>272.99</v>
      </c>
      <c r="G100" s="5">
        <v>273</v>
      </c>
      <c r="H100" s="5">
        <v>266.56</v>
      </c>
      <c r="I100" s="5">
        <v>275.69</v>
      </c>
      <c r="J100" s="5">
        <v>270.60000000000002</v>
      </c>
      <c r="K100" s="5">
        <v>269.48</v>
      </c>
      <c r="L100" s="5">
        <v>269.42</v>
      </c>
      <c r="M100" s="5">
        <v>279.11</v>
      </c>
      <c r="N100" s="5">
        <v>207.15</v>
      </c>
      <c r="O100">
        <v>13751283</v>
      </c>
      <c r="P100" s="5">
        <v>3704892954.4400001</v>
      </c>
      <c r="Q100" s="5">
        <f>Quote_Equity_NIFTYBEES_EQ_27_12_2023_to_27_12_2024[[#This Row],[HIGH ]]-Quote_Equity_NIFTYBEES_EQ_27_12_2023_to_27_12_2024[[#This Row],[LOW ]]</f>
        <v>6.4399999999999977</v>
      </c>
      <c r="R100">
        <v>185738</v>
      </c>
    </row>
    <row r="101" spans="1:18" x14ac:dyDescent="0.3">
      <c r="A101" s="1">
        <v>45506</v>
      </c>
      <c r="B101" s="1" t="str">
        <f>TEXT(Quote_Equity_NIFTYBEES_EQ_27_12_2023_to_27_12_2024[[#This Row],[Date ]],"DDDD")</f>
        <v>Friday</v>
      </c>
      <c r="C101" s="1" t="str">
        <f>TEXT(Quote_Equity_NIFTYBEES_EQ_27_12_2023_to_27_12_2024[[#This Row],[Date ]],"MMMM")</f>
        <v>August</v>
      </c>
      <c r="D101" s="1" t="str">
        <f>TEXT(Quote_Equity_NIFTYBEES_EQ_27_12_2023_to_27_12_2024[[#This Row],[Date ]],"YYYY")</f>
        <v>2024</v>
      </c>
      <c r="E101" t="s">
        <v>14</v>
      </c>
      <c r="F101" s="5">
        <v>276.67</v>
      </c>
      <c r="G101" s="5">
        <v>277.27999999999997</v>
      </c>
      <c r="H101" s="5">
        <v>275.5</v>
      </c>
      <c r="I101" s="5">
        <v>278.33</v>
      </c>
      <c r="J101" s="5">
        <v>275.7</v>
      </c>
      <c r="K101" s="5">
        <v>275.69</v>
      </c>
      <c r="L101" s="5">
        <v>276.31</v>
      </c>
      <c r="M101" s="5">
        <v>279.11</v>
      </c>
      <c r="N101" s="5">
        <v>207.15</v>
      </c>
      <c r="O101">
        <v>4084372</v>
      </c>
      <c r="P101" s="5">
        <v>1128556503.49</v>
      </c>
      <c r="Q101" s="5">
        <f>Quote_Equity_NIFTYBEES_EQ_27_12_2023_to_27_12_2024[[#This Row],[HIGH ]]-Quote_Equity_NIFTYBEES_EQ_27_12_2023_to_27_12_2024[[#This Row],[LOW ]]</f>
        <v>1.7799999999999727</v>
      </c>
      <c r="R101">
        <v>61474</v>
      </c>
    </row>
    <row r="102" spans="1:18" x14ac:dyDescent="0.3">
      <c r="A102" s="1">
        <v>45505</v>
      </c>
      <c r="B102" s="1" t="str">
        <f>TEXT(Quote_Equity_NIFTYBEES_EQ_27_12_2023_to_27_12_2024[[#This Row],[Date ]],"DDDD")</f>
        <v>Thursday</v>
      </c>
      <c r="C102" s="1" t="str">
        <f>TEXT(Quote_Equity_NIFTYBEES_EQ_27_12_2023_to_27_12_2024[[#This Row],[Date ]],"MMMM")</f>
        <v>August</v>
      </c>
      <c r="D102" s="1" t="str">
        <f>TEXT(Quote_Equity_NIFTYBEES_EQ_27_12_2023_to_27_12_2024[[#This Row],[Date ]],"YYYY")</f>
        <v>2024</v>
      </c>
      <c r="E102" t="s">
        <v>14</v>
      </c>
      <c r="F102" s="5">
        <v>273.01</v>
      </c>
      <c r="G102" s="5">
        <v>279.11</v>
      </c>
      <c r="H102" s="5">
        <v>273.01</v>
      </c>
      <c r="I102" s="5">
        <v>277.75</v>
      </c>
      <c r="J102" s="5">
        <v>278.45</v>
      </c>
      <c r="K102" s="5">
        <v>278.33</v>
      </c>
      <c r="L102" s="5">
        <v>278.45999999999998</v>
      </c>
      <c r="M102" s="5">
        <v>279.11</v>
      </c>
      <c r="N102" s="5">
        <v>207.15</v>
      </c>
      <c r="O102">
        <v>2168947</v>
      </c>
      <c r="P102" s="5">
        <v>603969140.83000004</v>
      </c>
      <c r="Q102" s="5">
        <f>Quote_Equity_NIFTYBEES_EQ_27_12_2023_to_27_12_2024[[#This Row],[HIGH ]]-Quote_Equity_NIFTYBEES_EQ_27_12_2023_to_27_12_2024[[#This Row],[LOW ]]</f>
        <v>6.1000000000000227</v>
      </c>
      <c r="R102">
        <v>38985</v>
      </c>
    </row>
    <row r="103" spans="1:18" x14ac:dyDescent="0.3">
      <c r="A103" s="1">
        <v>45504</v>
      </c>
      <c r="B103" s="1" t="str">
        <f>TEXT(Quote_Equity_NIFTYBEES_EQ_27_12_2023_to_27_12_2024[[#This Row],[Date ]],"DDDD")</f>
        <v>Wednesday</v>
      </c>
      <c r="C103" s="1" t="str">
        <f>TEXT(Quote_Equity_NIFTYBEES_EQ_27_12_2023_to_27_12_2024[[#This Row],[Date ]],"MMMM")</f>
        <v>July</v>
      </c>
      <c r="D103" s="1" t="str">
        <f>TEXT(Quote_Equity_NIFTYBEES_EQ_27_12_2023_to_27_12_2024[[#This Row],[Date ]],"YYYY")</f>
        <v>2024</v>
      </c>
      <c r="E103" t="s">
        <v>14</v>
      </c>
      <c r="F103" s="5">
        <v>277.2</v>
      </c>
      <c r="G103" s="5">
        <v>278.08999999999997</v>
      </c>
      <c r="H103" s="5">
        <v>276.8</v>
      </c>
      <c r="I103" s="5">
        <v>277.10000000000002</v>
      </c>
      <c r="J103" s="5">
        <v>278</v>
      </c>
      <c r="K103" s="5">
        <v>277.75</v>
      </c>
      <c r="L103" s="5">
        <v>277.52</v>
      </c>
      <c r="M103" s="5">
        <v>278.2</v>
      </c>
      <c r="N103" s="5">
        <v>207.15</v>
      </c>
      <c r="O103">
        <v>2269854</v>
      </c>
      <c r="P103" s="5">
        <v>629937150.20000005</v>
      </c>
      <c r="Q103" s="5">
        <f>Quote_Equity_NIFTYBEES_EQ_27_12_2023_to_27_12_2024[[#This Row],[HIGH ]]-Quote_Equity_NIFTYBEES_EQ_27_12_2023_to_27_12_2024[[#This Row],[LOW ]]</f>
        <v>1.2899999999999636</v>
      </c>
      <c r="R103">
        <v>24117</v>
      </c>
    </row>
    <row r="104" spans="1:18" x14ac:dyDescent="0.3">
      <c r="A104" s="1">
        <v>45503</v>
      </c>
      <c r="B104" s="1" t="str">
        <f>TEXT(Quote_Equity_NIFTYBEES_EQ_27_12_2023_to_27_12_2024[[#This Row],[Date ]],"DDDD")</f>
        <v>Tuesday</v>
      </c>
      <c r="C104" s="1" t="str">
        <f>TEXT(Quote_Equity_NIFTYBEES_EQ_27_12_2023_to_27_12_2024[[#This Row],[Date ]],"MMMM")</f>
        <v>July</v>
      </c>
      <c r="D104" s="1" t="str">
        <f>TEXT(Quote_Equity_NIFTYBEES_EQ_27_12_2023_to_27_12_2024[[#This Row],[Date ]],"YYYY")</f>
        <v>2024</v>
      </c>
      <c r="E104" t="s">
        <v>14</v>
      </c>
      <c r="F104" s="5">
        <v>268.39999999999998</v>
      </c>
      <c r="G104" s="5">
        <v>277.95999999999998</v>
      </c>
      <c r="H104" s="5">
        <v>268.39999999999998</v>
      </c>
      <c r="I104" s="5">
        <v>276.68</v>
      </c>
      <c r="J104" s="5">
        <v>276.89999999999998</v>
      </c>
      <c r="K104" s="5">
        <v>277.10000000000002</v>
      </c>
      <c r="L104" s="5">
        <v>277.14999999999998</v>
      </c>
      <c r="M104" s="5">
        <v>278.2</v>
      </c>
      <c r="N104" s="5">
        <v>207.15</v>
      </c>
      <c r="O104">
        <v>2437790</v>
      </c>
      <c r="P104" s="5">
        <v>675637669.37</v>
      </c>
      <c r="Q104" s="5">
        <f>Quote_Equity_NIFTYBEES_EQ_27_12_2023_to_27_12_2024[[#This Row],[HIGH ]]-Quote_Equity_NIFTYBEES_EQ_27_12_2023_to_27_12_2024[[#This Row],[LOW ]]</f>
        <v>9.5600000000000023</v>
      </c>
      <c r="R104">
        <v>26107</v>
      </c>
    </row>
    <row r="105" spans="1:18" x14ac:dyDescent="0.3">
      <c r="A105" s="1">
        <v>45502</v>
      </c>
      <c r="B105" s="1" t="str">
        <f>TEXT(Quote_Equity_NIFTYBEES_EQ_27_12_2023_to_27_12_2024[[#This Row],[Date ]],"DDDD")</f>
        <v>Monday</v>
      </c>
      <c r="C105" s="1" t="str">
        <f>TEXT(Quote_Equity_NIFTYBEES_EQ_27_12_2023_to_27_12_2024[[#This Row],[Date ]],"MMMM")</f>
        <v>July</v>
      </c>
      <c r="D105" s="1" t="str">
        <f>TEXT(Quote_Equity_NIFTYBEES_EQ_27_12_2023_to_27_12_2024[[#This Row],[Date ]],"YYYY")</f>
        <v>2024</v>
      </c>
      <c r="E105" t="s">
        <v>14</v>
      </c>
      <c r="F105" s="5">
        <v>276.89999999999998</v>
      </c>
      <c r="G105" s="5">
        <v>278.2</v>
      </c>
      <c r="H105" s="5">
        <v>276.10000000000002</v>
      </c>
      <c r="I105" s="5">
        <v>276.06</v>
      </c>
      <c r="J105" s="5">
        <v>276.98</v>
      </c>
      <c r="K105" s="5">
        <v>276.68</v>
      </c>
      <c r="L105" s="5">
        <v>277.12</v>
      </c>
      <c r="M105" s="5">
        <v>278.2</v>
      </c>
      <c r="N105" s="5">
        <v>207.15</v>
      </c>
      <c r="O105">
        <v>4617813</v>
      </c>
      <c r="P105" s="5">
        <v>1279672618.1800001</v>
      </c>
      <c r="Q105" s="5">
        <f>Quote_Equity_NIFTYBEES_EQ_27_12_2023_to_27_12_2024[[#This Row],[HIGH ]]-Quote_Equity_NIFTYBEES_EQ_27_12_2023_to_27_12_2024[[#This Row],[LOW ]]</f>
        <v>2.0999999999999659</v>
      </c>
      <c r="R105">
        <v>39201</v>
      </c>
    </row>
    <row r="106" spans="1:18" x14ac:dyDescent="0.3">
      <c r="A106" s="1">
        <v>45499</v>
      </c>
      <c r="B106" s="1" t="str">
        <f>TEXT(Quote_Equity_NIFTYBEES_EQ_27_12_2023_to_27_12_2024[[#This Row],[Date ]],"DDDD")</f>
        <v>Friday</v>
      </c>
      <c r="C106" s="1" t="str">
        <f>TEXT(Quote_Equity_NIFTYBEES_EQ_27_12_2023_to_27_12_2024[[#This Row],[Date ]],"MMMM")</f>
        <v>July</v>
      </c>
      <c r="D106" s="1" t="str">
        <f>TEXT(Quote_Equity_NIFTYBEES_EQ_27_12_2023_to_27_12_2024[[#This Row],[Date ]],"YYYY")</f>
        <v>2024</v>
      </c>
      <c r="E106" t="s">
        <v>14</v>
      </c>
      <c r="F106" s="5">
        <v>272.3</v>
      </c>
      <c r="G106" s="5">
        <v>276.25</v>
      </c>
      <c r="H106" s="5">
        <v>271.5</v>
      </c>
      <c r="I106" s="5">
        <v>271.92</v>
      </c>
      <c r="J106" s="5">
        <v>276</v>
      </c>
      <c r="K106" s="5">
        <v>276.06</v>
      </c>
      <c r="L106" s="5">
        <v>274.81</v>
      </c>
      <c r="M106" s="5">
        <v>276.48</v>
      </c>
      <c r="N106" s="5">
        <v>207.15</v>
      </c>
      <c r="O106">
        <v>3223740</v>
      </c>
      <c r="P106" s="5">
        <v>885904325.09000003</v>
      </c>
      <c r="Q106" s="5">
        <f>Quote_Equity_NIFTYBEES_EQ_27_12_2023_to_27_12_2024[[#This Row],[HIGH ]]-Quote_Equity_NIFTYBEES_EQ_27_12_2023_to_27_12_2024[[#This Row],[LOW ]]</f>
        <v>4.75</v>
      </c>
      <c r="R106">
        <v>29390</v>
      </c>
    </row>
    <row r="107" spans="1:18" x14ac:dyDescent="0.3">
      <c r="A107" s="1">
        <v>45498</v>
      </c>
      <c r="B107" s="1" t="str">
        <f>TEXT(Quote_Equity_NIFTYBEES_EQ_27_12_2023_to_27_12_2024[[#This Row],[Date ]],"DDDD")</f>
        <v>Thursday</v>
      </c>
      <c r="C107" s="1" t="str">
        <f>TEXT(Quote_Equity_NIFTYBEES_EQ_27_12_2023_to_27_12_2024[[#This Row],[Date ]],"MMMM")</f>
        <v>July</v>
      </c>
      <c r="D107" s="1" t="str">
        <f>TEXT(Quote_Equity_NIFTYBEES_EQ_27_12_2023_to_27_12_2024[[#This Row],[Date ]],"YYYY")</f>
        <v>2024</v>
      </c>
      <c r="E107" t="s">
        <v>14</v>
      </c>
      <c r="F107" s="5">
        <v>270.77999999999997</v>
      </c>
      <c r="G107" s="5">
        <v>272.3</v>
      </c>
      <c r="H107" s="5">
        <v>269.27999999999997</v>
      </c>
      <c r="I107" s="5">
        <v>271.89</v>
      </c>
      <c r="J107" s="5">
        <v>272.01</v>
      </c>
      <c r="K107" s="5">
        <v>271.92</v>
      </c>
      <c r="L107" s="5">
        <v>271.12</v>
      </c>
      <c r="M107" s="5">
        <v>276.48</v>
      </c>
      <c r="N107" s="5">
        <v>207.15</v>
      </c>
      <c r="O107">
        <v>2319944</v>
      </c>
      <c r="P107" s="5">
        <v>628972572.91999996</v>
      </c>
      <c r="Q107" s="5">
        <f>Quote_Equity_NIFTYBEES_EQ_27_12_2023_to_27_12_2024[[#This Row],[HIGH ]]-Quote_Equity_NIFTYBEES_EQ_27_12_2023_to_27_12_2024[[#This Row],[LOW ]]</f>
        <v>3.0200000000000387</v>
      </c>
      <c r="R107">
        <v>32272</v>
      </c>
    </row>
    <row r="108" spans="1:18" x14ac:dyDescent="0.3">
      <c r="A108" s="1">
        <v>45497</v>
      </c>
      <c r="B108" s="1" t="str">
        <f>TEXT(Quote_Equity_NIFTYBEES_EQ_27_12_2023_to_27_12_2024[[#This Row],[Date ]],"DDDD")</f>
        <v>Wednesday</v>
      </c>
      <c r="C108" s="1" t="str">
        <f>TEXT(Quote_Equity_NIFTYBEES_EQ_27_12_2023_to_27_12_2024[[#This Row],[Date ]],"MMMM")</f>
        <v>July</v>
      </c>
      <c r="D108" s="1" t="str">
        <f>TEXT(Quote_Equity_NIFTYBEES_EQ_27_12_2023_to_27_12_2024[[#This Row],[Date ]],"YYYY")</f>
        <v>2024</v>
      </c>
      <c r="E108" t="s">
        <v>14</v>
      </c>
      <c r="F108" s="5">
        <v>272.77</v>
      </c>
      <c r="G108" s="5">
        <v>272.77999999999997</v>
      </c>
      <c r="H108" s="5">
        <v>270.75</v>
      </c>
      <c r="I108" s="5">
        <v>272.64</v>
      </c>
      <c r="J108" s="5">
        <v>272.35000000000002</v>
      </c>
      <c r="K108" s="5">
        <v>271.89</v>
      </c>
      <c r="L108" s="5">
        <v>271.75</v>
      </c>
      <c r="M108" s="5">
        <v>276.48</v>
      </c>
      <c r="N108" s="5">
        <v>207.15</v>
      </c>
      <c r="O108">
        <v>2548487</v>
      </c>
      <c r="P108" s="5">
        <v>692550311.14999998</v>
      </c>
      <c r="Q108" s="5">
        <f>Quote_Equity_NIFTYBEES_EQ_27_12_2023_to_27_12_2024[[#This Row],[HIGH ]]-Quote_Equity_NIFTYBEES_EQ_27_12_2023_to_27_12_2024[[#This Row],[LOW ]]</f>
        <v>2.0299999999999727</v>
      </c>
      <c r="R108">
        <v>37408</v>
      </c>
    </row>
    <row r="109" spans="1:18" x14ac:dyDescent="0.3">
      <c r="A109" s="1">
        <v>45496</v>
      </c>
      <c r="B109" s="1" t="str">
        <f>TEXT(Quote_Equity_NIFTYBEES_EQ_27_12_2023_to_27_12_2024[[#This Row],[Date ]],"DDDD")</f>
        <v>Tuesday</v>
      </c>
      <c r="C109" s="1" t="str">
        <f>TEXT(Quote_Equity_NIFTYBEES_EQ_27_12_2023_to_27_12_2024[[#This Row],[Date ]],"MMMM")</f>
        <v>July</v>
      </c>
      <c r="D109" s="1" t="str">
        <f>TEXT(Quote_Equity_NIFTYBEES_EQ_27_12_2023_to_27_12_2024[[#This Row],[Date ]],"YYYY")</f>
        <v>2024</v>
      </c>
      <c r="E109" t="s">
        <v>14</v>
      </c>
      <c r="F109" s="5">
        <v>272.75</v>
      </c>
      <c r="G109" s="5">
        <v>273.5</v>
      </c>
      <c r="H109" s="5">
        <v>268.11</v>
      </c>
      <c r="I109" s="5">
        <v>272.45</v>
      </c>
      <c r="J109" s="5">
        <v>272.55</v>
      </c>
      <c r="K109" s="5">
        <v>272.64</v>
      </c>
      <c r="L109" s="5">
        <v>271.5</v>
      </c>
      <c r="M109" s="5">
        <v>276.48</v>
      </c>
      <c r="N109" s="5">
        <v>207.15</v>
      </c>
      <c r="O109">
        <v>4876326</v>
      </c>
      <c r="P109" s="5">
        <v>1323939844.25</v>
      </c>
      <c r="Q109" s="5">
        <f>Quote_Equity_NIFTYBEES_EQ_27_12_2023_to_27_12_2024[[#This Row],[HIGH ]]-Quote_Equity_NIFTYBEES_EQ_27_12_2023_to_27_12_2024[[#This Row],[LOW ]]</f>
        <v>5.3899999999999864</v>
      </c>
      <c r="R109">
        <v>57933</v>
      </c>
    </row>
    <row r="110" spans="1:18" x14ac:dyDescent="0.3">
      <c r="A110" s="1">
        <v>45495</v>
      </c>
      <c r="B110" s="1" t="str">
        <f>TEXT(Quote_Equity_NIFTYBEES_EQ_27_12_2023_to_27_12_2024[[#This Row],[Date ]],"DDDD")</f>
        <v>Monday</v>
      </c>
      <c r="C110" s="1" t="str">
        <f>TEXT(Quote_Equity_NIFTYBEES_EQ_27_12_2023_to_27_12_2024[[#This Row],[Date ]],"MMMM")</f>
        <v>July</v>
      </c>
      <c r="D110" s="1" t="str">
        <f>TEXT(Quote_Equity_NIFTYBEES_EQ_27_12_2023_to_27_12_2024[[#This Row],[Date ]],"YYYY")</f>
        <v>2024</v>
      </c>
      <c r="E110" t="s">
        <v>14</v>
      </c>
      <c r="F110" s="5">
        <v>273.3</v>
      </c>
      <c r="G110" s="5">
        <v>273.99</v>
      </c>
      <c r="H110" s="5">
        <v>271.11</v>
      </c>
      <c r="I110" s="5">
        <v>273.29000000000002</v>
      </c>
      <c r="J110" s="5">
        <v>272.68</v>
      </c>
      <c r="K110" s="5">
        <v>272.45</v>
      </c>
      <c r="L110" s="5">
        <v>272.75</v>
      </c>
      <c r="M110" s="5">
        <v>276.48</v>
      </c>
      <c r="N110" s="5">
        <v>207.15</v>
      </c>
      <c r="O110">
        <v>3006223</v>
      </c>
      <c r="P110" s="5">
        <v>819957523.82000005</v>
      </c>
      <c r="Q110" s="5">
        <f>Quote_Equity_NIFTYBEES_EQ_27_12_2023_to_27_12_2024[[#This Row],[HIGH ]]-Quote_Equity_NIFTYBEES_EQ_27_12_2023_to_27_12_2024[[#This Row],[LOW ]]</f>
        <v>2.8799999999999955</v>
      </c>
      <c r="R110">
        <v>53285</v>
      </c>
    </row>
    <row r="111" spans="1:18" x14ac:dyDescent="0.3">
      <c r="A111" s="1">
        <v>45492</v>
      </c>
      <c r="B111" s="1" t="str">
        <f>TEXT(Quote_Equity_NIFTYBEES_EQ_27_12_2023_to_27_12_2024[[#This Row],[Date ]],"DDDD")</f>
        <v>Friday</v>
      </c>
      <c r="C111" s="1" t="str">
        <f>TEXT(Quote_Equity_NIFTYBEES_EQ_27_12_2023_to_27_12_2024[[#This Row],[Date ]],"MMMM")</f>
        <v>July</v>
      </c>
      <c r="D111" s="1" t="str">
        <f>TEXT(Quote_Equity_NIFTYBEES_EQ_27_12_2023_to_27_12_2024[[#This Row],[Date ]],"YYYY")</f>
        <v>2024</v>
      </c>
      <c r="E111" t="s">
        <v>14</v>
      </c>
      <c r="F111" s="5">
        <v>276.48</v>
      </c>
      <c r="G111" s="5">
        <v>276.48</v>
      </c>
      <c r="H111" s="5">
        <v>273</v>
      </c>
      <c r="I111" s="5">
        <v>275.51</v>
      </c>
      <c r="J111" s="5">
        <v>273.61</v>
      </c>
      <c r="K111" s="5">
        <v>273.29000000000002</v>
      </c>
      <c r="L111" s="5">
        <v>273.99</v>
      </c>
      <c r="M111" s="5">
        <v>276.48</v>
      </c>
      <c r="N111" s="5">
        <v>207.15</v>
      </c>
      <c r="O111">
        <v>3324928</v>
      </c>
      <c r="P111" s="5">
        <v>911006650.67999995</v>
      </c>
      <c r="Q111" s="5">
        <f>Quote_Equity_NIFTYBEES_EQ_27_12_2023_to_27_12_2024[[#This Row],[HIGH ]]-Quote_Equity_NIFTYBEES_EQ_27_12_2023_to_27_12_2024[[#This Row],[LOW ]]</f>
        <v>3.4800000000000182</v>
      </c>
      <c r="R111">
        <v>46919</v>
      </c>
    </row>
    <row r="112" spans="1:18" x14ac:dyDescent="0.3">
      <c r="A112" s="1">
        <v>45491</v>
      </c>
      <c r="B112" s="1" t="str">
        <f>TEXT(Quote_Equity_NIFTYBEES_EQ_27_12_2023_to_27_12_2024[[#This Row],[Date ]],"DDDD")</f>
        <v>Thursday</v>
      </c>
      <c r="C112" s="1" t="str">
        <f>TEXT(Quote_Equity_NIFTYBEES_EQ_27_12_2023_to_27_12_2024[[#This Row],[Date ]],"MMMM")</f>
        <v>July</v>
      </c>
      <c r="D112" s="1" t="str">
        <f>TEXT(Quote_Equity_NIFTYBEES_EQ_27_12_2023_to_27_12_2024[[#This Row],[Date ]],"YYYY")</f>
        <v>2024</v>
      </c>
      <c r="E112" t="s">
        <v>14</v>
      </c>
      <c r="F112" s="5">
        <v>274.99</v>
      </c>
      <c r="G112" s="5">
        <v>275.82</v>
      </c>
      <c r="H112" s="5">
        <v>272.10000000000002</v>
      </c>
      <c r="I112" s="5">
        <v>273.55</v>
      </c>
      <c r="J112" s="5">
        <v>275.39999999999998</v>
      </c>
      <c r="K112" s="5">
        <v>275.51</v>
      </c>
      <c r="L112" s="5">
        <v>273.95999999999998</v>
      </c>
      <c r="M112" s="5">
        <v>275.82</v>
      </c>
      <c r="N112" s="5">
        <v>207.15</v>
      </c>
      <c r="O112">
        <v>3867728</v>
      </c>
      <c r="P112" s="5">
        <v>1059601577.55</v>
      </c>
      <c r="Q112" s="5">
        <f>Quote_Equity_NIFTYBEES_EQ_27_12_2023_to_27_12_2024[[#This Row],[HIGH ]]-Quote_Equity_NIFTYBEES_EQ_27_12_2023_to_27_12_2024[[#This Row],[LOW ]]</f>
        <v>3.7199999999999704</v>
      </c>
      <c r="R112">
        <v>46967</v>
      </c>
    </row>
    <row r="113" spans="1:18" x14ac:dyDescent="0.3">
      <c r="A113" s="1">
        <v>45489</v>
      </c>
      <c r="B113" s="1" t="str">
        <f>TEXT(Quote_Equity_NIFTYBEES_EQ_27_12_2023_to_27_12_2024[[#This Row],[Date ]],"DDDD")</f>
        <v>Tuesday</v>
      </c>
      <c r="C113" s="1" t="str">
        <f>TEXT(Quote_Equity_NIFTYBEES_EQ_27_12_2023_to_27_12_2024[[#This Row],[Date ]],"MMMM")</f>
        <v>July</v>
      </c>
      <c r="D113" s="1" t="str">
        <f>TEXT(Quote_Equity_NIFTYBEES_EQ_27_12_2023_to_27_12_2024[[#This Row],[Date ]],"YYYY")</f>
        <v>2024</v>
      </c>
      <c r="E113" t="s">
        <v>14</v>
      </c>
      <c r="F113" s="5">
        <v>273.19</v>
      </c>
      <c r="G113" s="5">
        <v>274.14999999999998</v>
      </c>
      <c r="H113" s="5">
        <v>272.39999999999998</v>
      </c>
      <c r="I113" s="5">
        <v>273.08999999999997</v>
      </c>
      <c r="J113" s="5">
        <v>273.73</v>
      </c>
      <c r="K113" s="5">
        <v>273.55</v>
      </c>
      <c r="L113" s="5">
        <v>273.68</v>
      </c>
      <c r="M113" s="5">
        <v>274.99</v>
      </c>
      <c r="N113" s="5">
        <v>207.15</v>
      </c>
      <c r="O113">
        <v>1824955</v>
      </c>
      <c r="P113" s="5">
        <v>499459587.69</v>
      </c>
      <c r="Q113" s="5">
        <f>Quote_Equity_NIFTYBEES_EQ_27_12_2023_to_27_12_2024[[#This Row],[HIGH ]]-Quote_Equity_NIFTYBEES_EQ_27_12_2023_to_27_12_2024[[#This Row],[LOW ]]</f>
        <v>1.75</v>
      </c>
      <c r="R113">
        <v>30199</v>
      </c>
    </row>
    <row r="114" spans="1:18" x14ac:dyDescent="0.3">
      <c r="A114" s="1">
        <v>45488</v>
      </c>
      <c r="B114" s="1" t="str">
        <f>TEXT(Quote_Equity_NIFTYBEES_EQ_27_12_2023_to_27_12_2024[[#This Row],[Date ]],"DDDD")</f>
        <v>Monday</v>
      </c>
      <c r="C114" s="1" t="str">
        <f>TEXT(Quote_Equity_NIFTYBEES_EQ_27_12_2023_to_27_12_2024[[#This Row],[Date ]],"MMMM")</f>
        <v>July</v>
      </c>
      <c r="D114" s="1" t="str">
        <f>TEXT(Quote_Equity_NIFTYBEES_EQ_27_12_2023_to_27_12_2024[[#This Row],[Date ]],"YYYY")</f>
        <v>2024</v>
      </c>
      <c r="E114" t="s">
        <v>14</v>
      </c>
      <c r="F114" s="5">
        <v>271.5</v>
      </c>
      <c r="G114" s="5">
        <v>273.88</v>
      </c>
      <c r="H114" s="5">
        <v>271.5</v>
      </c>
      <c r="I114" s="5">
        <v>271.94</v>
      </c>
      <c r="J114" s="5">
        <v>273.18</v>
      </c>
      <c r="K114" s="5">
        <v>273.08999999999997</v>
      </c>
      <c r="L114" s="5">
        <v>273.17</v>
      </c>
      <c r="M114" s="5">
        <v>274.99</v>
      </c>
      <c r="N114" s="5">
        <v>207.15</v>
      </c>
      <c r="O114">
        <v>2427339</v>
      </c>
      <c r="P114" s="5">
        <v>663070248.02999997</v>
      </c>
      <c r="Q114" s="5">
        <f>Quote_Equity_NIFTYBEES_EQ_27_12_2023_to_27_12_2024[[#This Row],[HIGH ]]-Quote_Equity_NIFTYBEES_EQ_27_12_2023_to_27_12_2024[[#This Row],[LOW ]]</f>
        <v>2.3799999999999955</v>
      </c>
      <c r="R114">
        <v>40049</v>
      </c>
    </row>
    <row r="115" spans="1:18" x14ac:dyDescent="0.3">
      <c r="A115" s="1">
        <v>45485</v>
      </c>
      <c r="B115" s="1" t="str">
        <f>TEXT(Quote_Equity_NIFTYBEES_EQ_27_12_2023_to_27_12_2024[[#This Row],[Date ]],"DDDD")</f>
        <v>Friday</v>
      </c>
      <c r="C115" s="1" t="str">
        <f>TEXT(Quote_Equity_NIFTYBEES_EQ_27_12_2023_to_27_12_2024[[#This Row],[Date ]],"MMMM")</f>
        <v>July</v>
      </c>
      <c r="D115" s="1" t="str">
        <f>TEXT(Quote_Equity_NIFTYBEES_EQ_27_12_2023_to_27_12_2024[[#This Row],[Date ]],"YYYY")</f>
        <v>2024</v>
      </c>
      <c r="E115" t="s">
        <v>14</v>
      </c>
      <c r="F115" s="5">
        <v>271.58999999999997</v>
      </c>
      <c r="G115" s="5">
        <v>273</v>
      </c>
      <c r="H115" s="5">
        <v>270.62</v>
      </c>
      <c r="I115" s="5">
        <v>270.75</v>
      </c>
      <c r="J115" s="5">
        <v>272</v>
      </c>
      <c r="K115" s="5">
        <v>271.94</v>
      </c>
      <c r="L115" s="5">
        <v>272.04000000000002</v>
      </c>
      <c r="M115" s="5">
        <v>274.99</v>
      </c>
      <c r="N115" s="5">
        <v>207.15</v>
      </c>
      <c r="O115">
        <v>3530285</v>
      </c>
      <c r="P115" s="5">
        <v>960387995.47000003</v>
      </c>
      <c r="Q115" s="5">
        <f>Quote_Equity_NIFTYBEES_EQ_27_12_2023_to_27_12_2024[[#This Row],[HIGH ]]-Quote_Equity_NIFTYBEES_EQ_27_12_2023_to_27_12_2024[[#This Row],[LOW ]]</f>
        <v>2.3799999999999955</v>
      </c>
      <c r="R115">
        <v>30025</v>
      </c>
    </row>
    <row r="116" spans="1:18" x14ac:dyDescent="0.3">
      <c r="A116" s="1">
        <v>45484</v>
      </c>
      <c r="B116" s="1" t="str">
        <f>TEXT(Quote_Equity_NIFTYBEES_EQ_27_12_2023_to_27_12_2024[[#This Row],[Date ]],"DDDD")</f>
        <v>Thursday</v>
      </c>
      <c r="C116" s="1" t="str">
        <f>TEXT(Quote_Equity_NIFTYBEES_EQ_27_12_2023_to_27_12_2024[[#This Row],[Date ]],"MMMM")</f>
        <v>July</v>
      </c>
      <c r="D116" s="1" t="str">
        <f>TEXT(Quote_Equity_NIFTYBEES_EQ_27_12_2023_to_27_12_2024[[#This Row],[Date ]],"YYYY")</f>
        <v>2024</v>
      </c>
      <c r="E116" t="s">
        <v>14</v>
      </c>
      <c r="F116" s="5">
        <v>274.99</v>
      </c>
      <c r="G116" s="5">
        <v>274.99</v>
      </c>
      <c r="H116" s="5">
        <v>269.52</v>
      </c>
      <c r="I116" s="5">
        <v>270.92</v>
      </c>
      <c r="J116" s="5">
        <v>270.8</v>
      </c>
      <c r="K116" s="5">
        <v>270.75</v>
      </c>
      <c r="L116" s="5">
        <v>270.52</v>
      </c>
      <c r="M116" s="5">
        <v>274.99</v>
      </c>
      <c r="N116" s="5">
        <v>207.15</v>
      </c>
      <c r="O116">
        <v>1888571</v>
      </c>
      <c r="P116" s="5">
        <v>510894407.87</v>
      </c>
      <c r="Q116" s="5">
        <f>Quote_Equity_NIFTYBEES_EQ_27_12_2023_to_27_12_2024[[#This Row],[HIGH ]]-Quote_Equity_NIFTYBEES_EQ_27_12_2023_to_27_12_2024[[#This Row],[LOW ]]</f>
        <v>5.4700000000000273</v>
      </c>
      <c r="R116">
        <v>35649</v>
      </c>
    </row>
    <row r="117" spans="1:18" x14ac:dyDescent="0.3">
      <c r="A117" s="1">
        <v>45483</v>
      </c>
      <c r="B117" s="1" t="str">
        <f>TEXT(Quote_Equity_NIFTYBEES_EQ_27_12_2023_to_27_12_2024[[#This Row],[Date ]],"DDDD")</f>
        <v>Wednesday</v>
      </c>
      <c r="C117" s="1" t="str">
        <f>TEXT(Quote_Equity_NIFTYBEES_EQ_27_12_2023_to_27_12_2024[[#This Row],[Date ]],"MMMM")</f>
        <v>July</v>
      </c>
      <c r="D117" s="1" t="str">
        <f>TEXT(Quote_Equity_NIFTYBEES_EQ_27_12_2023_to_27_12_2024[[#This Row],[Date ]],"YYYY")</f>
        <v>2024</v>
      </c>
      <c r="E117" t="s">
        <v>14</v>
      </c>
      <c r="F117" s="5">
        <v>272.27999999999997</v>
      </c>
      <c r="G117" s="5">
        <v>272.27999999999997</v>
      </c>
      <c r="H117" s="5">
        <v>268.61</v>
      </c>
      <c r="I117" s="5">
        <v>271.38</v>
      </c>
      <c r="J117" s="5">
        <v>270.58999999999997</v>
      </c>
      <c r="K117" s="5">
        <v>270.92</v>
      </c>
      <c r="L117" s="5">
        <v>270.2</v>
      </c>
      <c r="M117" s="5">
        <v>272.27999999999997</v>
      </c>
      <c r="N117" s="5">
        <v>207.15</v>
      </c>
      <c r="O117">
        <v>3795056</v>
      </c>
      <c r="P117" s="5">
        <v>1025421405.28</v>
      </c>
      <c r="Q117" s="5">
        <f>Quote_Equity_NIFTYBEES_EQ_27_12_2023_to_27_12_2024[[#This Row],[HIGH ]]-Quote_Equity_NIFTYBEES_EQ_27_12_2023_to_27_12_2024[[#This Row],[LOW ]]</f>
        <v>3.6699999999999591</v>
      </c>
      <c r="R117">
        <v>51583</v>
      </c>
    </row>
    <row r="118" spans="1:18" x14ac:dyDescent="0.3">
      <c r="A118" s="1">
        <v>45482</v>
      </c>
      <c r="B118" s="1" t="str">
        <f>TEXT(Quote_Equity_NIFTYBEES_EQ_27_12_2023_to_27_12_2024[[#This Row],[Date ]],"DDDD")</f>
        <v>Tuesday</v>
      </c>
      <c r="C118" s="1" t="str">
        <f>TEXT(Quote_Equity_NIFTYBEES_EQ_27_12_2023_to_27_12_2024[[#This Row],[Date ]],"MMMM")</f>
        <v>July</v>
      </c>
      <c r="D118" s="1" t="str">
        <f>TEXT(Quote_Equity_NIFTYBEES_EQ_27_12_2023_to_27_12_2024[[#This Row],[Date ]],"YYYY")</f>
        <v>2024</v>
      </c>
      <c r="E118" t="s">
        <v>14</v>
      </c>
      <c r="F118" s="5">
        <v>270.19</v>
      </c>
      <c r="G118" s="5">
        <v>271.49</v>
      </c>
      <c r="H118" s="5">
        <v>269.62</v>
      </c>
      <c r="I118" s="5">
        <v>270.04000000000002</v>
      </c>
      <c r="J118" s="5">
        <v>271.35000000000002</v>
      </c>
      <c r="K118" s="5">
        <v>271.38</v>
      </c>
      <c r="L118" s="5">
        <v>270.94</v>
      </c>
      <c r="M118" s="5">
        <v>271.99</v>
      </c>
      <c r="N118" s="5">
        <v>207.15</v>
      </c>
      <c r="O118">
        <v>2627020</v>
      </c>
      <c r="P118" s="5">
        <v>711769018.20000005</v>
      </c>
      <c r="Q118" s="5">
        <f>Quote_Equity_NIFTYBEES_EQ_27_12_2023_to_27_12_2024[[#This Row],[HIGH ]]-Quote_Equity_NIFTYBEES_EQ_27_12_2023_to_27_12_2024[[#This Row],[LOW ]]</f>
        <v>1.8700000000000045</v>
      </c>
      <c r="R118">
        <v>33679</v>
      </c>
    </row>
    <row r="119" spans="1:18" x14ac:dyDescent="0.3">
      <c r="A119" s="1">
        <v>45481</v>
      </c>
      <c r="B119" s="1" t="str">
        <f>TEXT(Quote_Equity_NIFTYBEES_EQ_27_12_2023_to_27_12_2024[[#This Row],[Date ]],"DDDD")</f>
        <v>Monday</v>
      </c>
      <c r="C119" s="1" t="str">
        <f>TEXT(Quote_Equity_NIFTYBEES_EQ_27_12_2023_to_27_12_2024[[#This Row],[Date ]],"MMMM")</f>
        <v>July</v>
      </c>
      <c r="D119" s="1" t="str">
        <f>TEXT(Quote_Equity_NIFTYBEES_EQ_27_12_2023_to_27_12_2024[[#This Row],[Date ]],"YYYY")</f>
        <v>2024</v>
      </c>
      <c r="E119" t="s">
        <v>14</v>
      </c>
      <c r="F119" s="5">
        <v>270.12</v>
      </c>
      <c r="G119" s="5">
        <v>271.45</v>
      </c>
      <c r="H119" s="5">
        <v>269.60000000000002</v>
      </c>
      <c r="I119" s="5">
        <v>270.52999999999997</v>
      </c>
      <c r="J119" s="5">
        <v>270.25</v>
      </c>
      <c r="K119" s="5">
        <v>270.04000000000002</v>
      </c>
      <c r="L119" s="5">
        <v>270.06</v>
      </c>
      <c r="M119" s="5">
        <v>271.99</v>
      </c>
      <c r="N119" s="5">
        <v>207.15</v>
      </c>
      <c r="O119">
        <v>2632351</v>
      </c>
      <c r="P119" s="5">
        <v>710886885.67999995</v>
      </c>
      <c r="Q119" s="5">
        <f>Quote_Equity_NIFTYBEES_EQ_27_12_2023_to_27_12_2024[[#This Row],[HIGH ]]-Quote_Equity_NIFTYBEES_EQ_27_12_2023_to_27_12_2024[[#This Row],[LOW ]]</f>
        <v>1.8499999999999659</v>
      </c>
      <c r="R119">
        <v>52124</v>
      </c>
    </row>
    <row r="120" spans="1:18" x14ac:dyDescent="0.3">
      <c r="A120" s="1">
        <v>45478</v>
      </c>
      <c r="B120" s="1" t="str">
        <f>TEXT(Quote_Equity_NIFTYBEES_EQ_27_12_2023_to_27_12_2024[[#This Row],[Date ]],"DDDD")</f>
        <v>Friday</v>
      </c>
      <c r="C120" s="1" t="str">
        <f>TEXT(Quote_Equity_NIFTYBEES_EQ_27_12_2023_to_27_12_2024[[#This Row],[Date ]],"MMMM")</f>
        <v>July</v>
      </c>
      <c r="D120" s="1" t="str">
        <f>TEXT(Quote_Equity_NIFTYBEES_EQ_27_12_2023_to_27_12_2024[[#This Row],[Date ]],"YYYY")</f>
        <v>2024</v>
      </c>
      <c r="E120" t="s">
        <v>14</v>
      </c>
      <c r="F120" s="5">
        <v>271.99</v>
      </c>
      <c r="G120" s="5">
        <v>271.99</v>
      </c>
      <c r="H120" s="5">
        <v>269.31</v>
      </c>
      <c r="I120" s="5">
        <v>270.52999999999997</v>
      </c>
      <c r="J120" s="5">
        <v>270.97000000000003</v>
      </c>
      <c r="K120" s="5">
        <v>270.52999999999997</v>
      </c>
      <c r="L120" s="5">
        <v>270.14999999999998</v>
      </c>
      <c r="M120" s="5">
        <v>271.99</v>
      </c>
      <c r="N120" s="5">
        <v>207.15</v>
      </c>
      <c r="O120">
        <v>3971873</v>
      </c>
      <c r="P120" s="5">
        <v>1073013173.87</v>
      </c>
      <c r="Q120" s="5">
        <f>Quote_Equity_NIFTYBEES_EQ_27_12_2023_to_27_12_2024[[#This Row],[HIGH ]]-Quote_Equity_NIFTYBEES_EQ_27_12_2023_to_27_12_2024[[#This Row],[LOW ]]</f>
        <v>2.6800000000000068</v>
      </c>
      <c r="R120">
        <v>50731</v>
      </c>
    </row>
    <row r="121" spans="1:18" x14ac:dyDescent="0.3">
      <c r="A121" s="1">
        <v>45477</v>
      </c>
      <c r="B121" s="1" t="str">
        <f>TEXT(Quote_Equity_NIFTYBEES_EQ_27_12_2023_to_27_12_2024[[#This Row],[Date ]],"DDDD")</f>
        <v>Thursday</v>
      </c>
      <c r="C121" s="1" t="str">
        <f>TEXT(Quote_Equity_NIFTYBEES_EQ_27_12_2023_to_27_12_2024[[#This Row],[Date ]],"MMMM")</f>
        <v>July</v>
      </c>
      <c r="D121" s="1" t="str">
        <f>TEXT(Quote_Equity_NIFTYBEES_EQ_27_12_2023_to_27_12_2024[[#This Row],[Date ]],"YYYY")</f>
        <v>2024</v>
      </c>
      <c r="E121" t="s">
        <v>14</v>
      </c>
      <c r="F121" s="5">
        <v>271.49</v>
      </c>
      <c r="G121" s="5">
        <v>271.7</v>
      </c>
      <c r="H121" s="5">
        <v>270.18</v>
      </c>
      <c r="I121" s="5">
        <v>270.23</v>
      </c>
      <c r="J121" s="5">
        <v>270.73</v>
      </c>
      <c r="K121" s="5">
        <v>270.52999999999997</v>
      </c>
      <c r="L121" s="5">
        <v>270.86</v>
      </c>
      <c r="M121" s="5">
        <v>271.99</v>
      </c>
      <c r="N121" s="5">
        <v>207.15</v>
      </c>
      <c r="O121">
        <v>2563485</v>
      </c>
      <c r="P121" s="5">
        <v>694335759.69000006</v>
      </c>
      <c r="Q121" s="5">
        <f>Quote_Equity_NIFTYBEES_EQ_27_12_2023_to_27_12_2024[[#This Row],[HIGH ]]-Quote_Equity_NIFTYBEES_EQ_27_12_2023_to_27_12_2024[[#This Row],[LOW ]]</f>
        <v>1.5199999999999818</v>
      </c>
      <c r="R121">
        <v>39911</v>
      </c>
    </row>
    <row r="122" spans="1:18" x14ac:dyDescent="0.3">
      <c r="A122" s="1">
        <v>45476</v>
      </c>
      <c r="B122" s="1" t="str">
        <f>TEXT(Quote_Equity_NIFTYBEES_EQ_27_12_2023_to_27_12_2024[[#This Row],[Date ]],"DDDD")</f>
        <v>Wednesday</v>
      </c>
      <c r="C122" s="1" t="str">
        <f>TEXT(Quote_Equity_NIFTYBEES_EQ_27_12_2023_to_27_12_2024[[#This Row],[Date ]],"MMMM")</f>
        <v>July</v>
      </c>
      <c r="D122" s="1" t="str">
        <f>TEXT(Quote_Equity_NIFTYBEES_EQ_27_12_2023_to_27_12_2024[[#This Row],[Date ]],"YYYY")</f>
        <v>2024</v>
      </c>
      <c r="E122" t="s">
        <v>14</v>
      </c>
      <c r="F122" s="5">
        <v>269.38</v>
      </c>
      <c r="G122" s="5">
        <v>271.38</v>
      </c>
      <c r="H122" s="5">
        <v>269.14999999999998</v>
      </c>
      <c r="I122" s="5">
        <v>269.02999999999997</v>
      </c>
      <c r="J122" s="5">
        <v>270.48</v>
      </c>
      <c r="K122" s="5">
        <v>270.23</v>
      </c>
      <c r="L122" s="5">
        <v>270.12</v>
      </c>
      <c r="M122" s="5">
        <v>271.99</v>
      </c>
      <c r="N122" s="5">
        <v>207.15</v>
      </c>
      <c r="O122">
        <v>2095570</v>
      </c>
      <c r="P122" s="5">
        <v>566055946.33000004</v>
      </c>
      <c r="Q122" s="5">
        <f>Quote_Equity_NIFTYBEES_EQ_27_12_2023_to_27_12_2024[[#This Row],[HIGH ]]-Quote_Equity_NIFTYBEES_EQ_27_12_2023_to_27_12_2024[[#This Row],[LOW ]]</f>
        <v>2.2300000000000182</v>
      </c>
      <c r="R122">
        <v>41106</v>
      </c>
    </row>
    <row r="123" spans="1:18" x14ac:dyDescent="0.3">
      <c r="A123" s="1">
        <v>45475</v>
      </c>
      <c r="B123" s="1" t="str">
        <f>TEXT(Quote_Equity_NIFTYBEES_EQ_27_12_2023_to_27_12_2024[[#This Row],[Date ]],"DDDD")</f>
        <v>Tuesday</v>
      </c>
      <c r="C123" s="1" t="str">
        <f>TEXT(Quote_Equity_NIFTYBEES_EQ_27_12_2023_to_27_12_2024[[#This Row],[Date ]],"MMMM")</f>
        <v>July</v>
      </c>
      <c r="D123" s="1" t="str">
        <f>TEXT(Quote_Equity_NIFTYBEES_EQ_27_12_2023_to_27_12_2024[[#This Row],[Date ]],"YYYY")</f>
        <v>2024</v>
      </c>
      <c r="E123" t="s">
        <v>14</v>
      </c>
      <c r="F123" s="5">
        <v>271.99</v>
      </c>
      <c r="G123" s="5">
        <v>271.99</v>
      </c>
      <c r="H123" s="5">
        <v>268.05</v>
      </c>
      <c r="I123" s="5">
        <v>268.3</v>
      </c>
      <c r="J123" s="5">
        <v>269.13</v>
      </c>
      <c r="K123" s="5">
        <v>269.02999999999997</v>
      </c>
      <c r="L123" s="5">
        <v>268.87</v>
      </c>
      <c r="M123" s="5">
        <v>271.99</v>
      </c>
      <c r="N123" s="5">
        <v>207.15</v>
      </c>
      <c r="O123">
        <v>3063439</v>
      </c>
      <c r="P123" s="5">
        <v>823656950.76999998</v>
      </c>
      <c r="Q123" s="5">
        <f>Quote_Equity_NIFTYBEES_EQ_27_12_2023_to_27_12_2024[[#This Row],[HIGH ]]-Quote_Equity_NIFTYBEES_EQ_27_12_2023_to_27_12_2024[[#This Row],[LOW ]]</f>
        <v>3.9399999999999977</v>
      </c>
      <c r="R123">
        <v>64095</v>
      </c>
    </row>
    <row r="124" spans="1:18" x14ac:dyDescent="0.3">
      <c r="A124" s="1">
        <v>45474</v>
      </c>
      <c r="B124" s="1" t="str">
        <f>TEXT(Quote_Equity_NIFTYBEES_EQ_27_12_2023_to_27_12_2024[[#This Row],[Date ]],"DDDD")</f>
        <v>Monday</v>
      </c>
      <c r="C124" s="1" t="str">
        <f>TEXT(Quote_Equity_NIFTYBEES_EQ_27_12_2023_to_27_12_2024[[#This Row],[Date ]],"MMMM")</f>
        <v>July</v>
      </c>
      <c r="D124" s="1" t="str">
        <f>TEXT(Quote_Equity_NIFTYBEES_EQ_27_12_2023_to_27_12_2024[[#This Row],[Date ]],"YYYY")</f>
        <v>2024</v>
      </c>
      <c r="E124" t="s">
        <v>14</v>
      </c>
      <c r="F124" s="5">
        <v>267.99</v>
      </c>
      <c r="G124" s="5">
        <v>269</v>
      </c>
      <c r="H124" s="5">
        <v>267</v>
      </c>
      <c r="I124" s="5">
        <v>267.48</v>
      </c>
      <c r="J124" s="5">
        <v>268.45</v>
      </c>
      <c r="K124" s="5">
        <v>268.3</v>
      </c>
      <c r="L124" s="5">
        <v>268.26</v>
      </c>
      <c r="M124" s="5">
        <v>269</v>
      </c>
      <c r="N124" s="5">
        <v>207.15</v>
      </c>
      <c r="O124">
        <v>2611003</v>
      </c>
      <c r="P124" s="5">
        <v>700436375.70000005</v>
      </c>
      <c r="Q124" s="5">
        <f>Quote_Equity_NIFTYBEES_EQ_27_12_2023_to_27_12_2024[[#This Row],[HIGH ]]-Quote_Equity_NIFTYBEES_EQ_27_12_2023_to_27_12_2024[[#This Row],[LOW ]]</f>
        <v>2</v>
      </c>
      <c r="R124">
        <v>64420</v>
      </c>
    </row>
    <row r="125" spans="1:18" x14ac:dyDescent="0.3">
      <c r="A125" s="1">
        <v>45471</v>
      </c>
      <c r="B125" s="1" t="str">
        <f>TEXT(Quote_Equity_NIFTYBEES_EQ_27_12_2023_to_27_12_2024[[#This Row],[Date ]],"DDDD")</f>
        <v>Friday</v>
      </c>
      <c r="C125" s="1" t="str">
        <f>TEXT(Quote_Equity_NIFTYBEES_EQ_27_12_2023_to_27_12_2024[[#This Row],[Date ]],"MMMM")</f>
        <v>June</v>
      </c>
      <c r="D125" s="1" t="str">
        <f>TEXT(Quote_Equity_NIFTYBEES_EQ_27_12_2023_to_27_12_2024[[#This Row],[Date ]],"YYYY")</f>
        <v>2024</v>
      </c>
      <c r="E125" t="s">
        <v>14</v>
      </c>
      <c r="F125" s="5">
        <v>267.88</v>
      </c>
      <c r="G125" s="5">
        <v>268.5</v>
      </c>
      <c r="H125" s="5">
        <v>266.95</v>
      </c>
      <c r="I125" s="5">
        <v>266.95</v>
      </c>
      <c r="J125" s="5">
        <v>267.5</v>
      </c>
      <c r="K125" s="5">
        <v>267.48</v>
      </c>
      <c r="L125" s="5">
        <v>267.97000000000003</v>
      </c>
      <c r="M125" s="5">
        <v>268.5</v>
      </c>
      <c r="N125" s="5">
        <v>204.52</v>
      </c>
      <c r="O125">
        <v>3080540</v>
      </c>
      <c r="P125" s="5">
        <v>825503008.07000005</v>
      </c>
      <c r="Q125" s="5">
        <f>Quote_Equity_NIFTYBEES_EQ_27_12_2023_to_27_12_2024[[#This Row],[HIGH ]]-Quote_Equity_NIFTYBEES_EQ_27_12_2023_to_27_12_2024[[#This Row],[LOW ]]</f>
        <v>1.5500000000000114</v>
      </c>
      <c r="R125">
        <v>35271</v>
      </c>
    </row>
    <row r="126" spans="1:18" x14ac:dyDescent="0.3">
      <c r="A126" s="1">
        <v>45470</v>
      </c>
      <c r="B126" s="1" t="str">
        <f>TEXT(Quote_Equity_NIFTYBEES_EQ_27_12_2023_to_27_12_2024[[#This Row],[Date ]],"DDDD")</f>
        <v>Thursday</v>
      </c>
      <c r="C126" s="1" t="str">
        <f>TEXT(Quote_Equity_NIFTYBEES_EQ_27_12_2023_to_27_12_2024[[#This Row],[Date ]],"MMMM")</f>
        <v>June</v>
      </c>
      <c r="D126" s="1" t="str">
        <f>TEXT(Quote_Equity_NIFTYBEES_EQ_27_12_2023_to_27_12_2024[[#This Row],[Date ]],"YYYY")</f>
        <v>2024</v>
      </c>
      <c r="E126" t="s">
        <v>14</v>
      </c>
      <c r="F126" s="5">
        <v>264.76</v>
      </c>
      <c r="G126" s="5">
        <v>267.44</v>
      </c>
      <c r="H126" s="5">
        <v>264.39999999999998</v>
      </c>
      <c r="I126" s="5">
        <v>265.01</v>
      </c>
      <c r="J126" s="5">
        <v>266.97000000000003</v>
      </c>
      <c r="K126" s="5">
        <v>266.95</v>
      </c>
      <c r="L126" s="5">
        <v>265.98</v>
      </c>
      <c r="M126" s="5">
        <v>267.44</v>
      </c>
      <c r="N126" s="5">
        <v>204.52</v>
      </c>
      <c r="O126">
        <v>4384721</v>
      </c>
      <c r="P126" s="5">
        <v>1166259116.0699999</v>
      </c>
      <c r="Q126" s="5">
        <f>Quote_Equity_NIFTYBEES_EQ_27_12_2023_to_27_12_2024[[#This Row],[HIGH ]]-Quote_Equity_NIFTYBEES_EQ_27_12_2023_to_27_12_2024[[#This Row],[LOW ]]</f>
        <v>3.0400000000000205</v>
      </c>
      <c r="R126">
        <v>37409</v>
      </c>
    </row>
    <row r="127" spans="1:18" x14ac:dyDescent="0.3">
      <c r="A127" s="1">
        <v>45469</v>
      </c>
      <c r="B127" s="1" t="str">
        <f>TEXT(Quote_Equity_NIFTYBEES_EQ_27_12_2023_to_27_12_2024[[#This Row],[Date ]],"DDDD")</f>
        <v>Wednesday</v>
      </c>
      <c r="C127" s="1" t="str">
        <f>TEXT(Quote_Equity_NIFTYBEES_EQ_27_12_2023_to_27_12_2024[[#This Row],[Date ]],"MMMM")</f>
        <v>June</v>
      </c>
      <c r="D127" s="1" t="str">
        <f>TEXT(Quote_Equity_NIFTYBEES_EQ_27_12_2023_to_27_12_2024[[#This Row],[Date ]],"YYYY")</f>
        <v>2024</v>
      </c>
      <c r="E127" t="s">
        <v>14</v>
      </c>
      <c r="F127" s="5">
        <v>264.77999999999997</v>
      </c>
      <c r="G127" s="5">
        <v>265.25</v>
      </c>
      <c r="H127" s="5">
        <v>262.18</v>
      </c>
      <c r="I127" s="5">
        <v>263.58999999999997</v>
      </c>
      <c r="J127" s="5">
        <v>264.89999999999998</v>
      </c>
      <c r="K127" s="5">
        <v>265.01</v>
      </c>
      <c r="L127" s="5">
        <v>264.64</v>
      </c>
      <c r="M127" s="5">
        <v>265.25</v>
      </c>
      <c r="N127" s="5">
        <v>204.52</v>
      </c>
      <c r="O127">
        <v>4730569</v>
      </c>
      <c r="P127" s="5">
        <v>1251887350.53</v>
      </c>
      <c r="Q127" s="5">
        <f>Quote_Equity_NIFTYBEES_EQ_27_12_2023_to_27_12_2024[[#This Row],[HIGH ]]-Quote_Equity_NIFTYBEES_EQ_27_12_2023_to_27_12_2024[[#This Row],[LOW ]]</f>
        <v>3.0699999999999932</v>
      </c>
      <c r="R127">
        <v>33810</v>
      </c>
    </row>
    <row r="128" spans="1:18" x14ac:dyDescent="0.3">
      <c r="A128" s="1">
        <v>45468</v>
      </c>
      <c r="B128" s="1" t="str">
        <f>TEXT(Quote_Equity_NIFTYBEES_EQ_27_12_2023_to_27_12_2024[[#This Row],[Date ]],"DDDD")</f>
        <v>Tuesday</v>
      </c>
      <c r="C128" s="1" t="str">
        <f>TEXT(Quote_Equity_NIFTYBEES_EQ_27_12_2023_to_27_12_2024[[#This Row],[Date ]],"MMMM")</f>
        <v>June</v>
      </c>
      <c r="D128" s="1" t="str">
        <f>TEXT(Quote_Equity_NIFTYBEES_EQ_27_12_2023_to_27_12_2024[[#This Row],[Date ]],"YYYY")</f>
        <v>2024</v>
      </c>
      <c r="E128" t="s">
        <v>14</v>
      </c>
      <c r="F128" s="5">
        <v>262.35000000000002</v>
      </c>
      <c r="G128" s="5">
        <v>263.89999999999998</v>
      </c>
      <c r="H128" s="5">
        <v>255</v>
      </c>
      <c r="I128" s="5">
        <v>261.66000000000003</v>
      </c>
      <c r="J128" s="5">
        <v>263.35000000000002</v>
      </c>
      <c r="K128" s="5">
        <v>263.58999999999997</v>
      </c>
      <c r="L128" s="5">
        <v>262.85000000000002</v>
      </c>
      <c r="M128" s="5">
        <v>265</v>
      </c>
      <c r="N128" s="5">
        <v>204.52</v>
      </c>
      <c r="O128">
        <v>3082603</v>
      </c>
      <c r="P128" s="5">
        <v>810262506.63999999</v>
      </c>
      <c r="Q128" s="5">
        <f>Quote_Equity_NIFTYBEES_EQ_27_12_2023_to_27_12_2024[[#This Row],[HIGH ]]-Quote_Equity_NIFTYBEES_EQ_27_12_2023_to_27_12_2024[[#This Row],[LOW ]]</f>
        <v>8.8999999999999773</v>
      </c>
      <c r="R128">
        <v>30436</v>
      </c>
    </row>
    <row r="129" spans="1:18" x14ac:dyDescent="0.3">
      <c r="A129" s="1">
        <v>45467</v>
      </c>
      <c r="B129" s="1" t="str">
        <f>TEXT(Quote_Equity_NIFTYBEES_EQ_27_12_2023_to_27_12_2024[[#This Row],[Date ]],"DDDD")</f>
        <v>Monday</v>
      </c>
      <c r="C129" s="1" t="str">
        <f>TEXT(Quote_Equity_NIFTYBEES_EQ_27_12_2023_to_27_12_2024[[#This Row],[Date ]],"MMMM")</f>
        <v>June</v>
      </c>
      <c r="D129" s="1" t="str">
        <f>TEXT(Quote_Equity_NIFTYBEES_EQ_27_12_2023_to_27_12_2024[[#This Row],[Date ]],"YYYY")</f>
        <v>2024</v>
      </c>
      <c r="E129" t="s">
        <v>14</v>
      </c>
      <c r="F129" s="5">
        <v>260.49</v>
      </c>
      <c r="G129" s="5">
        <v>261.94</v>
      </c>
      <c r="H129" s="5">
        <v>259.10000000000002</v>
      </c>
      <c r="I129" s="5">
        <v>260.87</v>
      </c>
      <c r="J129" s="5">
        <v>261.64999999999998</v>
      </c>
      <c r="K129" s="5">
        <v>261.66000000000003</v>
      </c>
      <c r="L129" s="5">
        <v>260.88</v>
      </c>
      <c r="M129" s="5">
        <v>265</v>
      </c>
      <c r="N129" s="5">
        <v>204.52</v>
      </c>
      <c r="O129">
        <v>3509413</v>
      </c>
      <c r="P129" s="5">
        <v>915534046.34000003</v>
      </c>
      <c r="Q129" s="5">
        <f>Quote_Equity_NIFTYBEES_EQ_27_12_2023_to_27_12_2024[[#This Row],[HIGH ]]-Quote_Equity_NIFTYBEES_EQ_27_12_2023_to_27_12_2024[[#This Row],[LOW ]]</f>
        <v>2.839999999999975</v>
      </c>
      <c r="R129">
        <v>36380</v>
      </c>
    </row>
    <row r="130" spans="1:18" x14ac:dyDescent="0.3">
      <c r="A130" s="1">
        <v>45464</v>
      </c>
      <c r="B130" s="1" t="str">
        <f>TEXT(Quote_Equity_NIFTYBEES_EQ_27_12_2023_to_27_12_2024[[#This Row],[Date ]],"DDDD")</f>
        <v>Friday</v>
      </c>
      <c r="C130" s="1" t="str">
        <f>TEXT(Quote_Equity_NIFTYBEES_EQ_27_12_2023_to_27_12_2024[[#This Row],[Date ]],"MMMM")</f>
        <v>June</v>
      </c>
      <c r="D130" s="1" t="str">
        <f>TEXT(Quote_Equity_NIFTYBEES_EQ_27_12_2023_to_27_12_2024[[#This Row],[Date ]],"YYYY")</f>
        <v>2024</v>
      </c>
      <c r="E130" t="s">
        <v>14</v>
      </c>
      <c r="F130" s="5">
        <v>263.99</v>
      </c>
      <c r="G130" s="5">
        <v>263.99</v>
      </c>
      <c r="H130" s="5">
        <v>260.01</v>
      </c>
      <c r="I130" s="5">
        <v>261.72000000000003</v>
      </c>
      <c r="J130" s="5">
        <v>260.92</v>
      </c>
      <c r="K130" s="5">
        <v>260.87</v>
      </c>
      <c r="L130" s="5">
        <v>261.36</v>
      </c>
      <c r="M130" s="5">
        <v>265</v>
      </c>
      <c r="N130" s="5">
        <v>204.52</v>
      </c>
      <c r="O130">
        <v>2541648</v>
      </c>
      <c r="P130" s="5">
        <v>664279436.29999995</v>
      </c>
      <c r="Q130" s="5">
        <f>Quote_Equity_NIFTYBEES_EQ_27_12_2023_to_27_12_2024[[#This Row],[HIGH ]]-Quote_Equity_NIFTYBEES_EQ_27_12_2023_to_27_12_2024[[#This Row],[LOW ]]</f>
        <v>3.9800000000000182</v>
      </c>
      <c r="R130">
        <v>35492</v>
      </c>
    </row>
    <row r="131" spans="1:18" x14ac:dyDescent="0.3">
      <c r="A131" s="1">
        <v>45463</v>
      </c>
      <c r="B131" s="1" t="str">
        <f>TEXT(Quote_Equity_NIFTYBEES_EQ_27_12_2023_to_27_12_2024[[#This Row],[Date ]],"DDDD")</f>
        <v>Thursday</v>
      </c>
      <c r="C131" s="1" t="str">
        <f>TEXT(Quote_Equity_NIFTYBEES_EQ_27_12_2023_to_27_12_2024[[#This Row],[Date ]],"MMMM")</f>
        <v>June</v>
      </c>
      <c r="D131" s="1" t="str">
        <f>TEXT(Quote_Equity_NIFTYBEES_EQ_27_12_2023_to_27_12_2024[[#This Row],[Date ]],"YYYY")</f>
        <v>2024</v>
      </c>
      <c r="E131" t="s">
        <v>14</v>
      </c>
      <c r="F131" s="5">
        <v>261.95</v>
      </c>
      <c r="G131" s="5">
        <v>262.35000000000002</v>
      </c>
      <c r="H131" s="5">
        <v>260.48</v>
      </c>
      <c r="I131" s="5">
        <v>261.38</v>
      </c>
      <c r="J131" s="5">
        <v>261.83999999999997</v>
      </c>
      <c r="K131" s="5">
        <v>261.72000000000003</v>
      </c>
      <c r="L131" s="5">
        <v>261.33999999999997</v>
      </c>
      <c r="M131" s="5">
        <v>265</v>
      </c>
      <c r="N131" s="5">
        <v>204.52</v>
      </c>
      <c r="O131">
        <v>3072246</v>
      </c>
      <c r="P131" s="5">
        <v>802901753.16999996</v>
      </c>
      <c r="Q131" s="5">
        <f>Quote_Equity_NIFTYBEES_EQ_27_12_2023_to_27_12_2024[[#This Row],[HIGH ]]-Quote_Equity_NIFTYBEES_EQ_27_12_2023_to_27_12_2024[[#This Row],[LOW ]]</f>
        <v>1.8700000000000045</v>
      </c>
      <c r="R131">
        <v>25740</v>
      </c>
    </row>
    <row r="132" spans="1:18" x14ac:dyDescent="0.3">
      <c r="A132" s="1">
        <v>45462</v>
      </c>
      <c r="B132" s="1" t="str">
        <f>TEXT(Quote_Equity_NIFTYBEES_EQ_27_12_2023_to_27_12_2024[[#This Row],[Date ]],"DDDD")</f>
        <v>Wednesday</v>
      </c>
      <c r="C132" s="1" t="str">
        <f>TEXT(Quote_Equity_NIFTYBEES_EQ_27_12_2023_to_27_12_2024[[#This Row],[Date ]],"MMMM")</f>
        <v>June</v>
      </c>
      <c r="D132" s="1" t="str">
        <f>TEXT(Quote_Equity_NIFTYBEES_EQ_27_12_2023_to_27_12_2024[[#This Row],[Date ]],"YYYY")</f>
        <v>2024</v>
      </c>
      <c r="E132" t="s">
        <v>14</v>
      </c>
      <c r="F132" s="5">
        <v>262.5</v>
      </c>
      <c r="G132" s="5">
        <v>262.68</v>
      </c>
      <c r="H132" s="5">
        <v>260.11</v>
      </c>
      <c r="I132" s="5">
        <v>261.56</v>
      </c>
      <c r="J132" s="5">
        <v>261.27999999999997</v>
      </c>
      <c r="K132" s="5">
        <v>261.38</v>
      </c>
      <c r="L132" s="5">
        <v>261.56</v>
      </c>
      <c r="M132" s="5">
        <v>265</v>
      </c>
      <c r="N132" s="5">
        <v>204.52</v>
      </c>
      <c r="O132">
        <v>3672586</v>
      </c>
      <c r="P132" s="5">
        <v>960603404.87</v>
      </c>
      <c r="Q132" s="5">
        <f>Quote_Equity_NIFTYBEES_EQ_27_12_2023_to_27_12_2024[[#This Row],[HIGH ]]-Quote_Equity_NIFTYBEES_EQ_27_12_2023_to_27_12_2024[[#This Row],[LOW ]]</f>
        <v>2.5699999999999932</v>
      </c>
      <c r="R132">
        <v>33316</v>
      </c>
    </row>
    <row r="133" spans="1:18" x14ac:dyDescent="0.3">
      <c r="A133" s="1">
        <v>45461</v>
      </c>
      <c r="B133" s="1" t="str">
        <f>TEXT(Quote_Equity_NIFTYBEES_EQ_27_12_2023_to_27_12_2024[[#This Row],[Date ]],"DDDD")</f>
        <v>Tuesday</v>
      </c>
      <c r="C133" s="1" t="str">
        <f>TEXT(Quote_Equity_NIFTYBEES_EQ_27_12_2023_to_27_12_2024[[#This Row],[Date ]],"MMMM")</f>
        <v>June</v>
      </c>
      <c r="D133" s="1" t="str">
        <f>TEXT(Quote_Equity_NIFTYBEES_EQ_27_12_2023_to_27_12_2024[[#This Row],[Date ]],"YYYY")</f>
        <v>2024</v>
      </c>
      <c r="E133" t="s">
        <v>14</v>
      </c>
      <c r="F133" s="5">
        <v>260.68</v>
      </c>
      <c r="G133" s="5">
        <v>262.5</v>
      </c>
      <c r="H133" s="5">
        <v>260.64999999999998</v>
      </c>
      <c r="I133" s="5">
        <v>260.64999999999998</v>
      </c>
      <c r="J133" s="5">
        <v>261.60000000000002</v>
      </c>
      <c r="K133" s="5">
        <v>261.56</v>
      </c>
      <c r="L133" s="5">
        <v>261.51</v>
      </c>
      <c r="M133" s="5">
        <v>265</v>
      </c>
      <c r="N133" s="5">
        <v>204.52</v>
      </c>
      <c r="O133">
        <v>3818320</v>
      </c>
      <c r="P133" s="5">
        <v>998510573.12</v>
      </c>
      <c r="Q133" s="5">
        <f>Quote_Equity_NIFTYBEES_EQ_27_12_2023_to_27_12_2024[[#This Row],[HIGH ]]-Quote_Equity_NIFTYBEES_EQ_27_12_2023_to_27_12_2024[[#This Row],[LOW ]]</f>
        <v>1.8500000000000227</v>
      </c>
      <c r="R133">
        <v>47836</v>
      </c>
    </row>
    <row r="134" spans="1:18" x14ac:dyDescent="0.3">
      <c r="A134" s="1">
        <v>45457</v>
      </c>
      <c r="B134" s="1" t="str">
        <f>TEXT(Quote_Equity_NIFTYBEES_EQ_27_12_2023_to_27_12_2024[[#This Row],[Date ]],"DDDD")</f>
        <v>Friday</v>
      </c>
      <c r="C134" s="1" t="str">
        <f>TEXT(Quote_Equity_NIFTYBEES_EQ_27_12_2023_to_27_12_2024[[#This Row],[Date ]],"MMMM")</f>
        <v>June</v>
      </c>
      <c r="D134" s="1" t="str">
        <f>TEXT(Quote_Equity_NIFTYBEES_EQ_27_12_2023_to_27_12_2024[[#This Row],[Date ]],"YYYY")</f>
        <v>2024</v>
      </c>
      <c r="E134" t="s">
        <v>14</v>
      </c>
      <c r="F134" s="5">
        <v>260.64999999999998</v>
      </c>
      <c r="G134" s="5">
        <v>261</v>
      </c>
      <c r="H134" s="5">
        <v>259.45999999999998</v>
      </c>
      <c r="I134" s="5">
        <v>260.3</v>
      </c>
      <c r="J134" s="5">
        <v>260.83</v>
      </c>
      <c r="K134" s="5">
        <v>260.64999999999998</v>
      </c>
      <c r="L134" s="5">
        <v>260.37</v>
      </c>
      <c r="M134" s="5">
        <v>265</v>
      </c>
      <c r="N134" s="5">
        <v>203.83</v>
      </c>
      <c r="O134">
        <v>3245931</v>
      </c>
      <c r="P134" s="5">
        <v>845130630.73000002</v>
      </c>
      <c r="Q134" s="5">
        <f>Quote_Equity_NIFTYBEES_EQ_27_12_2023_to_27_12_2024[[#This Row],[HIGH ]]-Quote_Equity_NIFTYBEES_EQ_27_12_2023_to_27_12_2024[[#This Row],[LOW ]]</f>
        <v>1.5400000000000205</v>
      </c>
      <c r="R134">
        <v>31406</v>
      </c>
    </row>
    <row r="135" spans="1:18" x14ac:dyDescent="0.3">
      <c r="A135" s="1">
        <v>45456</v>
      </c>
      <c r="B135" s="1" t="str">
        <f>TEXT(Quote_Equity_NIFTYBEES_EQ_27_12_2023_to_27_12_2024[[#This Row],[Date ]],"DDDD")</f>
        <v>Thursday</v>
      </c>
      <c r="C135" s="1" t="str">
        <f>TEXT(Quote_Equity_NIFTYBEES_EQ_27_12_2023_to_27_12_2024[[#This Row],[Date ]],"MMMM")</f>
        <v>June</v>
      </c>
      <c r="D135" s="1" t="str">
        <f>TEXT(Quote_Equity_NIFTYBEES_EQ_27_12_2023_to_27_12_2024[[#This Row],[Date ]],"YYYY")</f>
        <v>2024</v>
      </c>
      <c r="E135" t="s">
        <v>14</v>
      </c>
      <c r="F135" s="5">
        <v>260</v>
      </c>
      <c r="G135" s="5">
        <v>260.74</v>
      </c>
      <c r="H135" s="5">
        <v>259.27999999999997</v>
      </c>
      <c r="I135" s="5">
        <v>259.39</v>
      </c>
      <c r="J135" s="5">
        <v>260.19</v>
      </c>
      <c r="K135" s="5">
        <v>260.3</v>
      </c>
      <c r="L135" s="5">
        <v>260.02999999999997</v>
      </c>
      <c r="M135" s="5">
        <v>265</v>
      </c>
      <c r="N135" s="5">
        <v>203.83</v>
      </c>
      <c r="O135">
        <v>3390549</v>
      </c>
      <c r="P135" s="5">
        <v>881650552.60000002</v>
      </c>
      <c r="Q135" s="5">
        <f>Quote_Equity_NIFTYBEES_EQ_27_12_2023_to_27_12_2024[[#This Row],[HIGH ]]-Quote_Equity_NIFTYBEES_EQ_27_12_2023_to_27_12_2024[[#This Row],[LOW ]]</f>
        <v>1.4600000000000364</v>
      </c>
      <c r="R135">
        <v>28743</v>
      </c>
    </row>
    <row r="136" spans="1:18" x14ac:dyDescent="0.3">
      <c r="A136" s="1">
        <v>45455</v>
      </c>
      <c r="B136" s="1" t="str">
        <f>TEXT(Quote_Equity_NIFTYBEES_EQ_27_12_2023_to_27_12_2024[[#This Row],[Date ]],"DDDD")</f>
        <v>Wednesday</v>
      </c>
      <c r="C136" s="1" t="str">
        <f>TEXT(Quote_Equity_NIFTYBEES_EQ_27_12_2023_to_27_12_2024[[#This Row],[Date ]],"MMMM")</f>
        <v>June</v>
      </c>
      <c r="D136" s="1" t="str">
        <f>TEXT(Quote_Equity_NIFTYBEES_EQ_27_12_2023_to_27_12_2024[[#This Row],[Date ]],"YYYY")</f>
        <v>2024</v>
      </c>
      <c r="E136" t="s">
        <v>14</v>
      </c>
      <c r="F136" s="5">
        <v>261.99</v>
      </c>
      <c r="G136" s="5">
        <v>261.99</v>
      </c>
      <c r="H136" s="5">
        <v>257.85000000000002</v>
      </c>
      <c r="I136" s="5">
        <v>258.8</v>
      </c>
      <c r="J136" s="5">
        <v>259.42</v>
      </c>
      <c r="K136" s="5">
        <v>259.39</v>
      </c>
      <c r="L136" s="5">
        <v>259.44</v>
      </c>
      <c r="M136" s="5">
        <v>265</v>
      </c>
      <c r="N136" s="5">
        <v>203.83</v>
      </c>
      <c r="O136">
        <v>4455590</v>
      </c>
      <c r="P136" s="5">
        <v>1155972326.72</v>
      </c>
      <c r="Q136" s="5">
        <f>Quote_Equity_NIFTYBEES_EQ_27_12_2023_to_27_12_2024[[#This Row],[HIGH ]]-Quote_Equity_NIFTYBEES_EQ_27_12_2023_to_27_12_2024[[#This Row],[LOW ]]</f>
        <v>4.1399999999999864</v>
      </c>
      <c r="R136">
        <v>33818</v>
      </c>
    </row>
    <row r="137" spans="1:18" x14ac:dyDescent="0.3">
      <c r="A137" s="1">
        <v>45454</v>
      </c>
      <c r="B137" s="1" t="str">
        <f>TEXT(Quote_Equity_NIFTYBEES_EQ_27_12_2023_to_27_12_2024[[#This Row],[Date ]],"DDDD")</f>
        <v>Tuesday</v>
      </c>
      <c r="C137" s="1" t="str">
        <f>TEXT(Quote_Equity_NIFTYBEES_EQ_27_12_2023_to_27_12_2024[[#This Row],[Date ]],"MMMM")</f>
        <v>June</v>
      </c>
      <c r="D137" s="1" t="str">
        <f>TEXT(Quote_Equity_NIFTYBEES_EQ_27_12_2023_to_27_12_2024[[#This Row],[Date ]],"YYYY")</f>
        <v>2024</v>
      </c>
      <c r="E137" t="s">
        <v>14</v>
      </c>
      <c r="F137" s="5">
        <v>258.35000000000002</v>
      </c>
      <c r="G137" s="5">
        <v>259.62</v>
      </c>
      <c r="H137" s="5">
        <v>257.02</v>
      </c>
      <c r="I137" s="5">
        <v>257.94</v>
      </c>
      <c r="J137" s="5">
        <v>258.72000000000003</v>
      </c>
      <c r="K137" s="5">
        <v>258.8</v>
      </c>
      <c r="L137" s="5">
        <v>258.77</v>
      </c>
      <c r="M137" s="5">
        <v>265</v>
      </c>
      <c r="N137" s="5">
        <v>203.83</v>
      </c>
      <c r="O137">
        <v>5202122</v>
      </c>
      <c r="P137" s="5">
        <v>1346165184.74</v>
      </c>
      <c r="Q137" s="5">
        <f>Quote_Equity_NIFTYBEES_EQ_27_12_2023_to_27_12_2024[[#This Row],[HIGH ]]-Quote_Equity_NIFTYBEES_EQ_27_12_2023_to_27_12_2024[[#This Row],[LOW ]]</f>
        <v>2.6000000000000227</v>
      </c>
      <c r="R137">
        <v>38832</v>
      </c>
    </row>
    <row r="138" spans="1:18" x14ac:dyDescent="0.3">
      <c r="A138" s="1">
        <v>45453</v>
      </c>
      <c r="B138" s="1" t="str">
        <f>TEXT(Quote_Equity_NIFTYBEES_EQ_27_12_2023_to_27_12_2024[[#This Row],[Date ]],"DDDD")</f>
        <v>Monday</v>
      </c>
      <c r="C138" s="1" t="str">
        <f>TEXT(Quote_Equity_NIFTYBEES_EQ_27_12_2023_to_27_12_2024[[#This Row],[Date ]],"MMMM")</f>
        <v>June</v>
      </c>
      <c r="D138" s="1" t="str">
        <f>TEXT(Quote_Equity_NIFTYBEES_EQ_27_12_2023_to_27_12_2024[[#This Row],[Date ]],"YYYY")</f>
        <v>2024</v>
      </c>
      <c r="E138" t="s">
        <v>14</v>
      </c>
      <c r="F138" s="5">
        <v>259.45</v>
      </c>
      <c r="G138" s="5">
        <v>259.62</v>
      </c>
      <c r="H138" s="5">
        <v>257.39999999999998</v>
      </c>
      <c r="I138" s="5">
        <v>258.42</v>
      </c>
      <c r="J138" s="5">
        <v>257.94</v>
      </c>
      <c r="K138" s="5">
        <v>257.94</v>
      </c>
      <c r="L138" s="5">
        <v>258.8</v>
      </c>
      <c r="M138" s="5">
        <v>265</v>
      </c>
      <c r="N138" s="5">
        <v>203.83</v>
      </c>
      <c r="O138">
        <v>6736253</v>
      </c>
      <c r="P138" s="5">
        <v>1743320076.0699999</v>
      </c>
      <c r="Q138" s="5">
        <f>Quote_Equity_NIFTYBEES_EQ_27_12_2023_to_27_12_2024[[#This Row],[HIGH ]]-Quote_Equity_NIFTYBEES_EQ_27_12_2023_to_27_12_2024[[#This Row],[LOW ]]</f>
        <v>2.2200000000000273</v>
      </c>
      <c r="R138">
        <v>54548</v>
      </c>
    </row>
    <row r="139" spans="1:18" x14ac:dyDescent="0.3">
      <c r="A139" s="1">
        <v>45450</v>
      </c>
      <c r="B139" s="1" t="str">
        <f>TEXT(Quote_Equity_NIFTYBEES_EQ_27_12_2023_to_27_12_2024[[#This Row],[Date ]],"DDDD")</f>
        <v>Friday</v>
      </c>
      <c r="C139" s="1" t="str">
        <f>TEXT(Quote_Equity_NIFTYBEES_EQ_27_12_2023_to_27_12_2024[[#This Row],[Date ]],"MMMM")</f>
        <v>June</v>
      </c>
      <c r="D139" s="1" t="str">
        <f>TEXT(Quote_Equity_NIFTYBEES_EQ_27_12_2023_to_27_12_2024[[#This Row],[Date ]],"YYYY")</f>
        <v>2024</v>
      </c>
      <c r="E139" t="s">
        <v>14</v>
      </c>
      <c r="F139" s="5">
        <v>253.88</v>
      </c>
      <c r="G139" s="5">
        <v>258.81</v>
      </c>
      <c r="H139" s="5">
        <v>252.19</v>
      </c>
      <c r="I139" s="5">
        <v>252.98</v>
      </c>
      <c r="J139" s="5">
        <v>258.10000000000002</v>
      </c>
      <c r="K139" s="5">
        <v>258.42</v>
      </c>
      <c r="L139" s="5">
        <v>256.16000000000003</v>
      </c>
      <c r="M139" s="5">
        <v>265</v>
      </c>
      <c r="N139" s="5">
        <v>203.45</v>
      </c>
      <c r="O139">
        <v>10360501</v>
      </c>
      <c r="P139" s="5">
        <v>2653933527.5700002</v>
      </c>
      <c r="Q139" s="5">
        <f>Quote_Equity_NIFTYBEES_EQ_27_12_2023_to_27_12_2024[[#This Row],[HIGH ]]-Quote_Equity_NIFTYBEES_EQ_27_12_2023_to_27_12_2024[[#This Row],[LOW ]]</f>
        <v>6.6200000000000045</v>
      </c>
      <c r="R139">
        <v>54718</v>
      </c>
    </row>
    <row r="140" spans="1:18" x14ac:dyDescent="0.3">
      <c r="A140" s="1">
        <v>45449</v>
      </c>
      <c r="B140" s="1" t="str">
        <f>TEXT(Quote_Equity_NIFTYBEES_EQ_27_12_2023_to_27_12_2024[[#This Row],[Date ]],"DDDD")</f>
        <v>Thursday</v>
      </c>
      <c r="C140" s="1" t="str">
        <f>TEXT(Quote_Equity_NIFTYBEES_EQ_27_12_2023_to_27_12_2024[[#This Row],[Date ]],"MMMM")</f>
        <v>June</v>
      </c>
      <c r="D140" s="1" t="str">
        <f>TEXT(Quote_Equity_NIFTYBEES_EQ_27_12_2023_to_27_12_2024[[#This Row],[Date ]],"YYYY")</f>
        <v>2024</v>
      </c>
      <c r="E140" t="s">
        <v>14</v>
      </c>
      <c r="F140" s="5">
        <v>252.99</v>
      </c>
      <c r="G140" s="5">
        <v>254.1</v>
      </c>
      <c r="H140" s="5">
        <v>250.01</v>
      </c>
      <c r="I140" s="5">
        <v>251.3</v>
      </c>
      <c r="J140" s="5">
        <v>253.3</v>
      </c>
      <c r="K140" s="5">
        <v>252.98</v>
      </c>
      <c r="L140" s="5">
        <v>252.8</v>
      </c>
      <c r="M140" s="5">
        <v>265</v>
      </c>
      <c r="N140" s="5">
        <v>203.45</v>
      </c>
      <c r="O140">
        <v>10376673</v>
      </c>
      <c r="P140" s="5">
        <v>2623221406.0999999</v>
      </c>
      <c r="Q140" s="5">
        <f>Quote_Equity_NIFTYBEES_EQ_27_12_2023_to_27_12_2024[[#This Row],[HIGH ]]-Quote_Equity_NIFTYBEES_EQ_27_12_2023_to_27_12_2024[[#This Row],[LOW ]]</f>
        <v>4.0900000000000034</v>
      </c>
      <c r="R140">
        <v>57488</v>
      </c>
    </row>
    <row r="141" spans="1:18" x14ac:dyDescent="0.3">
      <c r="A141" s="1">
        <v>45448</v>
      </c>
      <c r="B141" s="1" t="str">
        <f>TEXT(Quote_Equity_NIFTYBEES_EQ_27_12_2023_to_27_12_2024[[#This Row],[Date ]],"DDDD")</f>
        <v>Wednesday</v>
      </c>
      <c r="C141" s="1" t="str">
        <f>TEXT(Quote_Equity_NIFTYBEES_EQ_27_12_2023_to_27_12_2024[[#This Row],[Date ]],"MMMM")</f>
        <v>June</v>
      </c>
      <c r="D141" s="1" t="str">
        <f>TEXT(Quote_Equity_NIFTYBEES_EQ_27_12_2023_to_27_12_2024[[#This Row],[Date ]],"YYYY")</f>
        <v>2024</v>
      </c>
      <c r="E141" t="s">
        <v>14</v>
      </c>
      <c r="F141" s="5">
        <v>253.99</v>
      </c>
      <c r="G141" s="5">
        <v>254.35</v>
      </c>
      <c r="H141" s="5">
        <v>242.13</v>
      </c>
      <c r="I141" s="5">
        <v>250.48</v>
      </c>
      <c r="J141" s="5">
        <v>250.95</v>
      </c>
      <c r="K141" s="5">
        <v>251.3</v>
      </c>
      <c r="L141" s="5">
        <v>247.08</v>
      </c>
      <c r="M141" s="5">
        <v>265</v>
      </c>
      <c r="N141" s="5">
        <v>203.45</v>
      </c>
      <c r="O141">
        <v>12906944</v>
      </c>
      <c r="P141" s="5">
        <v>3189005669.46</v>
      </c>
      <c r="Q141" s="5">
        <f>Quote_Equity_NIFTYBEES_EQ_27_12_2023_to_27_12_2024[[#This Row],[HIGH ]]-Quote_Equity_NIFTYBEES_EQ_27_12_2023_to_27_12_2024[[#This Row],[LOW ]]</f>
        <v>12.219999999999999</v>
      </c>
      <c r="R141">
        <v>117067</v>
      </c>
    </row>
    <row r="142" spans="1:18" x14ac:dyDescent="0.3">
      <c r="A142" s="1">
        <v>45447</v>
      </c>
      <c r="B142" s="1" t="str">
        <f>TEXT(Quote_Equity_NIFTYBEES_EQ_27_12_2023_to_27_12_2024[[#This Row],[Date ]],"DDDD")</f>
        <v>Tuesday</v>
      </c>
      <c r="C142" s="1" t="str">
        <f>TEXT(Quote_Equity_NIFTYBEES_EQ_27_12_2023_to_27_12_2024[[#This Row],[Date ]],"MMMM")</f>
        <v>June</v>
      </c>
      <c r="D142" s="1" t="str">
        <f>TEXT(Quote_Equity_NIFTYBEES_EQ_27_12_2023_to_27_12_2024[[#This Row],[Date ]],"YYYY")</f>
        <v>2024</v>
      </c>
      <c r="E142" t="s">
        <v>14</v>
      </c>
      <c r="F142" s="5">
        <v>259.87</v>
      </c>
      <c r="G142" s="5">
        <v>260.27999999999997</v>
      </c>
      <c r="H142" s="5">
        <v>246.5</v>
      </c>
      <c r="I142" s="5">
        <v>258.14</v>
      </c>
      <c r="J142" s="5">
        <v>252</v>
      </c>
      <c r="K142" s="5">
        <v>250.48</v>
      </c>
      <c r="L142" s="5">
        <v>250.16</v>
      </c>
      <c r="M142" s="5">
        <v>265</v>
      </c>
      <c r="N142" s="5">
        <v>203.45</v>
      </c>
      <c r="O142">
        <v>32496763</v>
      </c>
      <c r="P142" s="5">
        <v>8129303022.6099997</v>
      </c>
      <c r="Q142" s="5">
        <f>Quote_Equity_NIFTYBEES_EQ_27_12_2023_to_27_12_2024[[#This Row],[HIGH ]]-Quote_Equity_NIFTYBEES_EQ_27_12_2023_to_27_12_2024[[#This Row],[LOW ]]</f>
        <v>13.779999999999973</v>
      </c>
      <c r="R142">
        <v>232259</v>
      </c>
    </row>
    <row r="143" spans="1:18" x14ac:dyDescent="0.3">
      <c r="A143" s="1">
        <v>45446</v>
      </c>
      <c r="B143" s="1" t="str">
        <f>TEXT(Quote_Equity_NIFTYBEES_EQ_27_12_2023_to_27_12_2024[[#This Row],[Date ]],"DDDD")</f>
        <v>Monday</v>
      </c>
      <c r="C143" s="1" t="str">
        <f>TEXT(Quote_Equity_NIFTYBEES_EQ_27_12_2023_to_27_12_2024[[#This Row],[Date ]],"MMMM")</f>
        <v>June</v>
      </c>
      <c r="D143" s="1" t="str">
        <f>TEXT(Quote_Equity_NIFTYBEES_EQ_27_12_2023_to_27_12_2024[[#This Row],[Date ]],"YYYY")</f>
        <v>2024</v>
      </c>
      <c r="E143" t="s">
        <v>14</v>
      </c>
      <c r="F143" s="5">
        <v>258.7</v>
      </c>
      <c r="G143" s="5">
        <v>265</v>
      </c>
      <c r="H143" s="5">
        <v>252.3</v>
      </c>
      <c r="I143" s="5">
        <v>251.15</v>
      </c>
      <c r="J143" s="5">
        <v>258.3</v>
      </c>
      <c r="K143" s="5">
        <v>258.14</v>
      </c>
      <c r="L143" s="5">
        <v>257.87</v>
      </c>
      <c r="M143" s="5">
        <v>265</v>
      </c>
      <c r="N143" s="5">
        <v>203.45</v>
      </c>
      <c r="O143">
        <v>12024096</v>
      </c>
      <c r="P143" s="5">
        <v>3100649227.02</v>
      </c>
      <c r="Q143" s="5">
        <f>Quote_Equity_NIFTYBEES_EQ_27_12_2023_to_27_12_2024[[#This Row],[HIGH ]]-Quote_Equity_NIFTYBEES_EQ_27_12_2023_to_27_12_2024[[#This Row],[LOW ]]</f>
        <v>12.699999999999989</v>
      </c>
      <c r="R143">
        <v>88533</v>
      </c>
    </row>
    <row r="144" spans="1:18" x14ac:dyDescent="0.3">
      <c r="A144" s="1">
        <v>45443</v>
      </c>
      <c r="B144" s="1" t="str">
        <f>TEXT(Quote_Equity_NIFTYBEES_EQ_27_12_2023_to_27_12_2024[[#This Row],[Date ]],"DDDD")</f>
        <v>Friday</v>
      </c>
      <c r="C144" s="1" t="str">
        <f>TEXT(Quote_Equity_NIFTYBEES_EQ_27_12_2023_to_27_12_2024[[#This Row],[Date ]],"MMMM")</f>
        <v>May</v>
      </c>
      <c r="D144" s="1" t="str">
        <f>TEXT(Quote_Equity_NIFTYBEES_EQ_27_12_2023_to_27_12_2024[[#This Row],[Date ]],"YYYY")</f>
        <v>2024</v>
      </c>
      <c r="E144" t="s">
        <v>14</v>
      </c>
      <c r="F144" s="5">
        <v>251.67</v>
      </c>
      <c r="G144" s="5">
        <v>252.12</v>
      </c>
      <c r="H144" s="5">
        <v>250</v>
      </c>
      <c r="I144" s="5">
        <v>250.35</v>
      </c>
      <c r="J144" s="5">
        <v>251.25</v>
      </c>
      <c r="K144" s="5">
        <v>251.15</v>
      </c>
      <c r="L144" s="5">
        <v>251.03</v>
      </c>
      <c r="M144" s="5">
        <v>256.76</v>
      </c>
      <c r="N144" s="5">
        <v>202.11</v>
      </c>
      <c r="O144">
        <v>9390922</v>
      </c>
      <c r="P144" s="5">
        <v>2357449518.1700001</v>
      </c>
      <c r="Q144" s="5">
        <f>Quote_Equity_NIFTYBEES_EQ_27_12_2023_to_27_12_2024[[#This Row],[HIGH ]]-Quote_Equity_NIFTYBEES_EQ_27_12_2023_to_27_12_2024[[#This Row],[LOW ]]</f>
        <v>2.1200000000000045</v>
      </c>
      <c r="R144">
        <v>41293</v>
      </c>
    </row>
    <row r="145" spans="1:18" x14ac:dyDescent="0.3">
      <c r="A145" s="1">
        <v>45442</v>
      </c>
      <c r="B145" s="1" t="str">
        <f>TEXT(Quote_Equity_NIFTYBEES_EQ_27_12_2023_to_27_12_2024[[#This Row],[Date ]],"DDDD")</f>
        <v>Thursday</v>
      </c>
      <c r="C145" s="1" t="str">
        <f>TEXT(Quote_Equity_NIFTYBEES_EQ_27_12_2023_to_27_12_2024[[#This Row],[Date ]],"MMMM")</f>
        <v>May</v>
      </c>
      <c r="D145" s="1" t="str">
        <f>TEXT(Quote_Equity_NIFTYBEES_EQ_27_12_2023_to_27_12_2024[[#This Row],[Date ]],"YYYY")</f>
        <v>2024</v>
      </c>
      <c r="E145" t="s">
        <v>14</v>
      </c>
      <c r="F145" s="5">
        <v>253.85</v>
      </c>
      <c r="G145" s="5">
        <v>253.85</v>
      </c>
      <c r="H145" s="5">
        <v>249.51</v>
      </c>
      <c r="I145" s="5">
        <v>252.37</v>
      </c>
      <c r="J145" s="5">
        <v>251</v>
      </c>
      <c r="K145" s="5">
        <v>250.35</v>
      </c>
      <c r="L145" s="5">
        <v>250.58</v>
      </c>
      <c r="M145" s="5">
        <v>256.76</v>
      </c>
      <c r="N145" s="5">
        <v>202.11</v>
      </c>
      <c r="O145">
        <v>11938743</v>
      </c>
      <c r="P145" s="5">
        <v>2991653052.3600001</v>
      </c>
      <c r="Q145" s="5">
        <f>Quote_Equity_NIFTYBEES_EQ_27_12_2023_to_27_12_2024[[#This Row],[HIGH ]]-Quote_Equity_NIFTYBEES_EQ_27_12_2023_to_27_12_2024[[#This Row],[LOW ]]</f>
        <v>4.3400000000000034</v>
      </c>
      <c r="R145">
        <v>54986</v>
      </c>
    </row>
    <row r="146" spans="1:18" x14ac:dyDescent="0.3">
      <c r="A146" s="1">
        <v>45441</v>
      </c>
      <c r="B146" s="1" t="str">
        <f>TEXT(Quote_Equity_NIFTYBEES_EQ_27_12_2023_to_27_12_2024[[#This Row],[Date ]],"DDDD")</f>
        <v>Wednesday</v>
      </c>
      <c r="C146" s="1" t="str">
        <f>TEXT(Quote_Equity_NIFTYBEES_EQ_27_12_2023_to_27_12_2024[[#This Row],[Date ]],"MMMM")</f>
        <v>May</v>
      </c>
      <c r="D146" s="1" t="str">
        <f>TEXT(Quote_Equity_NIFTYBEES_EQ_27_12_2023_to_27_12_2024[[#This Row],[Date ]],"YYYY")</f>
        <v>2024</v>
      </c>
      <c r="E146" t="s">
        <v>14</v>
      </c>
      <c r="F146" s="5">
        <v>253.88</v>
      </c>
      <c r="G146" s="5">
        <v>253.98</v>
      </c>
      <c r="H146" s="5">
        <v>252.1</v>
      </c>
      <c r="I146" s="5">
        <v>254.2</v>
      </c>
      <c r="J146" s="5">
        <v>252.58</v>
      </c>
      <c r="K146" s="5">
        <v>252.37</v>
      </c>
      <c r="L146" s="5">
        <v>252.82</v>
      </c>
      <c r="M146" s="5">
        <v>256.76</v>
      </c>
      <c r="N146" s="5">
        <v>202.11</v>
      </c>
      <c r="O146">
        <v>9056708</v>
      </c>
      <c r="P146" s="5">
        <v>2289747662.3099999</v>
      </c>
      <c r="Q146" s="5">
        <f>Quote_Equity_NIFTYBEES_EQ_27_12_2023_to_27_12_2024[[#This Row],[HIGH ]]-Quote_Equity_NIFTYBEES_EQ_27_12_2023_to_27_12_2024[[#This Row],[LOW ]]</f>
        <v>1.8799999999999955</v>
      </c>
      <c r="R146">
        <v>45525</v>
      </c>
    </row>
    <row r="147" spans="1:18" x14ac:dyDescent="0.3">
      <c r="A147" s="1">
        <v>45440</v>
      </c>
      <c r="B147" s="1" t="str">
        <f>TEXT(Quote_Equity_NIFTYBEES_EQ_27_12_2023_to_27_12_2024[[#This Row],[Date ]],"DDDD")</f>
        <v>Tuesday</v>
      </c>
      <c r="C147" s="1" t="str">
        <f>TEXT(Quote_Equity_NIFTYBEES_EQ_27_12_2023_to_27_12_2024[[#This Row],[Date ]],"MMMM")</f>
        <v>May</v>
      </c>
      <c r="D147" s="1" t="str">
        <f>TEXT(Quote_Equity_NIFTYBEES_EQ_27_12_2023_to_27_12_2024[[#This Row],[Date ]],"YYYY")</f>
        <v>2024</v>
      </c>
      <c r="E147" t="s">
        <v>14</v>
      </c>
      <c r="F147" s="5">
        <v>255.57</v>
      </c>
      <c r="G147" s="5">
        <v>255.58</v>
      </c>
      <c r="H147" s="5">
        <v>254</v>
      </c>
      <c r="I147" s="5">
        <v>254.72</v>
      </c>
      <c r="J147" s="5">
        <v>254.05</v>
      </c>
      <c r="K147" s="5">
        <v>254.2</v>
      </c>
      <c r="L147" s="5">
        <v>254.77</v>
      </c>
      <c r="M147" s="5">
        <v>256.76</v>
      </c>
      <c r="N147" s="5">
        <v>202.11</v>
      </c>
      <c r="O147">
        <v>3948285</v>
      </c>
      <c r="P147" s="5">
        <v>1005891416.24</v>
      </c>
      <c r="Q147" s="5">
        <f>Quote_Equity_NIFTYBEES_EQ_27_12_2023_to_27_12_2024[[#This Row],[HIGH ]]-Quote_Equity_NIFTYBEES_EQ_27_12_2023_to_27_12_2024[[#This Row],[LOW ]]</f>
        <v>1.5800000000000125</v>
      </c>
      <c r="R147">
        <v>28898</v>
      </c>
    </row>
    <row r="148" spans="1:18" x14ac:dyDescent="0.3">
      <c r="A148" s="1">
        <v>45439</v>
      </c>
      <c r="B148" s="1" t="str">
        <f>TEXT(Quote_Equity_NIFTYBEES_EQ_27_12_2023_to_27_12_2024[[#This Row],[Date ]],"DDDD")</f>
        <v>Monday</v>
      </c>
      <c r="C148" s="1" t="str">
        <f>TEXT(Quote_Equity_NIFTYBEES_EQ_27_12_2023_to_27_12_2024[[#This Row],[Date ]],"MMMM")</f>
        <v>May</v>
      </c>
      <c r="D148" s="1" t="str">
        <f>TEXT(Quote_Equity_NIFTYBEES_EQ_27_12_2023_to_27_12_2024[[#This Row],[Date ]],"YYYY")</f>
        <v>2024</v>
      </c>
      <c r="E148" t="s">
        <v>14</v>
      </c>
      <c r="F148" s="5">
        <v>254.18</v>
      </c>
      <c r="G148" s="5">
        <v>256.76</v>
      </c>
      <c r="H148" s="5">
        <v>254.01</v>
      </c>
      <c r="I148" s="5">
        <v>254.98</v>
      </c>
      <c r="J148" s="5">
        <v>255.02</v>
      </c>
      <c r="K148" s="5">
        <v>254.72</v>
      </c>
      <c r="L148" s="5">
        <v>255.56</v>
      </c>
      <c r="M148" s="5">
        <v>256.76</v>
      </c>
      <c r="N148" s="5">
        <v>202.11</v>
      </c>
      <c r="O148">
        <v>4692320</v>
      </c>
      <c r="P148" s="5">
        <v>1199190024.3099999</v>
      </c>
      <c r="Q148" s="5">
        <f>Quote_Equity_NIFTYBEES_EQ_27_12_2023_to_27_12_2024[[#This Row],[HIGH ]]-Quote_Equity_NIFTYBEES_EQ_27_12_2023_to_27_12_2024[[#This Row],[LOW ]]</f>
        <v>2.75</v>
      </c>
      <c r="R148">
        <v>43400</v>
      </c>
    </row>
    <row r="149" spans="1:18" x14ac:dyDescent="0.3">
      <c r="A149" s="1">
        <v>45436</v>
      </c>
      <c r="B149" s="1" t="str">
        <f>TEXT(Quote_Equity_NIFTYBEES_EQ_27_12_2023_to_27_12_2024[[#This Row],[Date ]],"DDDD")</f>
        <v>Friday</v>
      </c>
      <c r="C149" s="1" t="str">
        <f>TEXT(Quote_Equity_NIFTYBEES_EQ_27_12_2023_to_27_12_2024[[#This Row],[Date ]],"MMMM")</f>
        <v>May</v>
      </c>
      <c r="D149" s="1" t="str">
        <f>TEXT(Quote_Equity_NIFTYBEES_EQ_27_12_2023_to_27_12_2024[[#This Row],[Date ]],"YYYY")</f>
        <v>2024</v>
      </c>
      <c r="E149" t="s">
        <v>14</v>
      </c>
      <c r="F149" s="5">
        <v>254.67</v>
      </c>
      <c r="G149" s="5">
        <v>255.71</v>
      </c>
      <c r="H149" s="5">
        <v>253.08</v>
      </c>
      <c r="I149" s="5">
        <v>254.29</v>
      </c>
      <c r="J149" s="5">
        <v>254.99</v>
      </c>
      <c r="K149" s="5">
        <v>254.98</v>
      </c>
      <c r="L149" s="5">
        <v>254.8</v>
      </c>
      <c r="M149" s="5">
        <v>255.71</v>
      </c>
      <c r="N149" s="5">
        <v>199.05</v>
      </c>
      <c r="O149">
        <v>3997986</v>
      </c>
      <c r="P149" s="5">
        <v>1018676928.59</v>
      </c>
      <c r="Q149" s="5">
        <f>Quote_Equity_NIFTYBEES_EQ_27_12_2023_to_27_12_2024[[#This Row],[HIGH ]]-Quote_Equity_NIFTYBEES_EQ_27_12_2023_to_27_12_2024[[#This Row],[LOW ]]</f>
        <v>2.6299999999999955</v>
      </c>
      <c r="R149">
        <v>33352</v>
      </c>
    </row>
    <row r="150" spans="1:18" x14ac:dyDescent="0.3">
      <c r="A150" s="1">
        <v>45435</v>
      </c>
      <c r="B150" s="1" t="str">
        <f>TEXT(Quote_Equity_NIFTYBEES_EQ_27_12_2023_to_27_12_2024[[#This Row],[Date ]],"DDDD")</f>
        <v>Thursday</v>
      </c>
      <c r="C150" s="1" t="str">
        <f>TEXT(Quote_Equity_NIFTYBEES_EQ_27_12_2023_to_27_12_2024[[#This Row],[Date ]],"MMMM")</f>
        <v>May</v>
      </c>
      <c r="D150" s="1" t="str">
        <f>TEXT(Quote_Equity_NIFTYBEES_EQ_27_12_2023_to_27_12_2024[[#This Row],[Date ]],"YYYY")</f>
        <v>2024</v>
      </c>
      <c r="E150" t="s">
        <v>14</v>
      </c>
      <c r="F150" s="5">
        <v>251.99</v>
      </c>
      <c r="G150" s="5">
        <v>254.74</v>
      </c>
      <c r="H150" s="5">
        <v>249.55</v>
      </c>
      <c r="I150" s="5">
        <v>250.36</v>
      </c>
      <c r="J150" s="5">
        <v>254.39</v>
      </c>
      <c r="K150" s="5">
        <v>254.29</v>
      </c>
      <c r="L150" s="5">
        <v>252.57</v>
      </c>
      <c r="M150" s="5">
        <v>255</v>
      </c>
      <c r="N150" s="5">
        <v>199.05</v>
      </c>
      <c r="O150">
        <v>4372965</v>
      </c>
      <c r="P150" s="5">
        <v>1104480062.3800001</v>
      </c>
      <c r="Q150" s="5">
        <f>Quote_Equity_NIFTYBEES_EQ_27_12_2023_to_27_12_2024[[#This Row],[HIGH ]]-Quote_Equity_NIFTYBEES_EQ_27_12_2023_to_27_12_2024[[#This Row],[LOW ]]</f>
        <v>5.1899999999999977</v>
      </c>
      <c r="R150">
        <v>48144</v>
      </c>
    </row>
    <row r="151" spans="1:18" x14ac:dyDescent="0.3">
      <c r="A151" s="1">
        <v>45434</v>
      </c>
      <c r="B151" s="1" t="str">
        <f>TEXT(Quote_Equity_NIFTYBEES_EQ_27_12_2023_to_27_12_2024[[#This Row],[Date ]],"DDDD")</f>
        <v>Wednesday</v>
      </c>
      <c r="C151" s="1" t="str">
        <f>TEXT(Quote_Equity_NIFTYBEES_EQ_27_12_2023_to_27_12_2024[[#This Row],[Date ]],"MMMM")</f>
        <v>May</v>
      </c>
      <c r="D151" s="1" t="str">
        <f>TEXT(Quote_Equity_NIFTYBEES_EQ_27_12_2023_to_27_12_2024[[#This Row],[Date ]],"YYYY")</f>
        <v>2024</v>
      </c>
      <c r="E151" t="s">
        <v>14</v>
      </c>
      <c r="F151" s="5">
        <v>250.99</v>
      </c>
      <c r="G151" s="5">
        <v>250.99</v>
      </c>
      <c r="H151" s="5">
        <v>249.29</v>
      </c>
      <c r="I151" s="5">
        <v>249.74</v>
      </c>
      <c r="J151" s="5">
        <v>250.35</v>
      </c>
      <c r="K151" s="5">
        <v>250.36</v>
      </c>
      <c r="L151" s="5">
        <v>250.06</v>
      </c>
      <c r="M151" s="5">
        <v>255</v>
      </c>
      <c r="N151" s="5">
        <v>199.05</v>
      </c>
      <c r="O151">
        <v>2004555</v>
      </c>
      <c r="P151" s="5">
        <v>501251245.18000001</v>
      </c>
      <c r="Q151" s="5">
        <f>Quote_Equity_NIFTYBEES_EQ_27_12_2023_to_27_12_2024[[#This Row],[HIGH ]]-Quote_Equity_NIFTYBEES_EQ_27_12_2023_to_27_12_2024[[#This Row],[LOW ]]</f>
        <v>1.7000000000000171</v>
      </c>
      <c r="R151">
        <v>27894</v>
      </c>
    </row>
    <row r="152" spans="1:18" x14ac:dyDescent="0.3">
      <c r="A152" s="1">
        <v>45433</v>
      </c>
      <c r="B152" s="1" t="str">
        <f>TEXT(Quote_Equity_NIFTYBEES_EQ_27_12_2023_to_27_12_2024[[#This Row],[Date ]],"DDDD")</f>
        <v>Tuesday</v>
      </c>
      <c r="C152" s="1" t="str">
        <f>TEXT(Quote_Equity_NIFTYBEES_EQ_27_12_2023_to_27_12_2024[[#This Row],[Date ]],"MMMM")</f>
        <v>May</v>
      </c>
      <c r="D152" s="1" t="str">
        <f>TEXT(Quote_Equity_NIFTYBEES_EQ_27_12_2023_to_27_12_2024[[#This Row],[Date ]],"YYYY")</f>
        <v>2024</v>
      </c>
      <c r="E152" t="s">
        <v>14</v>
      </c>
      <c r="F152" s="5">
        <v>247.48</v>
      </c>
      <c r="G152" s="5">
        <v>250.25</v>
      </c>
      <c r="H152" s="5">
        <v>247.48</v>
      </c>
      <c r="I152" s="5">
        <v>249.05</v>
      </c>
      <c r="J152" s="5">
        <v>249.4</v>
      </c>
      <c r="K152" s="5">
        <v>249.74</v>
      </c>
      <c r="L152" s="5">
        <v>249.54</v>
      </c>
      <c r="M152" s="5">
        <v>255</v>
      </c>
      <c r="N152" s="5">
        <v>199.05</v>
      </c>
      <c r="O152">
        <v>2440079</v>
      </c>
      <c r="P152" s="5">
        <v>608891487.60000002</v>
      </c>
      <c r="Q152" s="5">
        <f>Quote_Equity_NIFTYBEES_EQ_27_12_2023_to_27_12_2024[[#This Row],[HIGH ]]-Quote_Equity_NIFTYBEES_EQ_27_12_2023_to_27_12_2024[[#This Row],[LOW ]]</f>
        <v>2.7700000000000102</v>
      </c>
      <c r="R152">
        <v>39882</v>
      </c>
    </row>
    <row r="153" spans="1:18" x14ac:dyDescent="0.3">
      <c r="A153" s="1">
        <v>45430</v>
      </c>
      <c r="B153" s="1" t="str">
        <f>TEXT(Quote_Equity_NIFTYBEES_EQ_27_12_2023_to_27_12_2024[[#This Row],[Date ]],"DDDD")</f>
        <v>Saturday</v>
      </c>
      <c r="C153" s="1" t="str">
        <f>TEXT(Quote_Equity_NIFTYBEES_EQ_27_12_2023_to_27_12_2024[[#This Row],[Date ]],"MMMM")</f>
        <v>May</v>
      </c>
      <c r="D153" s="1" t="str">
        <f>TEXT(Quote_Equity_NIFTYBEES_EQ_27_12_2023_to_27_12_2024[[#This Row],[Date ]],"YYYY")</f>
        <v>2024</v>
      </c>
      <c r="E153" t="s">
        <v>14</v>
      </c>
      <c r="F153" s="5">
        <v>250.99</v>
      </c>
      <c r="G153" s="5">
        <v>255</v>
      </c>
      <c r="H153" s="5">
        <v>248.01</v>
      </c>
      <c r="I153" s="5">
        <v>248.73</v>
      </c>
      <c r="J153" s="5">
        <v>249</v>
      </c>
      <c r="K153" s="5">
        <v>249.05</v>
      </c>
      <c r="L153" s="5">
        <v>249.1</v>
      </c>
      <c r="M153" s="5">
        <v>255</v>
      </c>
      <c r="N153" s="5">
        <v>198.25</v>
      </c>
      <c r="O153">
        <v>473819</v>
      </c>
      <c r="P153" s="5">
        <v>118026857.33</v>
      </c>
      <c r="Q153" s="5">
        <f>Quote_Equity_NIFTYBEES_EQ_27_12_2023_to_27_12_2024[[#This Row],[HIGH ]]-Quote_Equity_NIFTYBEES_EQ_27_12_2023_to_27_12_2024[[#This Row],[LOW ]]</f>
        <v>6.9900000000000091</v>
      </c>
      <c r="R153">
        <v>5346</v>
      </c>
    </row>
    <row r="154" spans="1:18" x14ac:dyDescent="0.3">
      <c r="A154" s="1">
        <v>45429</v>
      </c>
      <c r="B154" s="1" t="str">
        <f>TEXT(Quote_Equity_NIFTYBEES_EQ_27_12_2023_to_27_12_2024[[#This Row],[Date ]],"DDDD")</f>
        <v>Friday</v>
      </c>
      <c r="C154" s="1" t="str">
        <f>TEXT(Quote_Equity_NIFTYBEES_EQ_27_12_2023_to_27_12_2024[[#This Row],[Date ]],"MMMM")</f>
        <v>May</v>
      </c>
      <c r="D154" s="1" t="str">
        <f>TEXT(Quote_Equity_NIFTYBEES_EQ_27_12_2023_to_27_12_2024[[#This Row],[Date ]],"YYYY")</f>
        <v>2024</v>
      </c>
      <c r="E154" t="s">
        <v>14</v>
      </c>
      <c r="F154" s="5">
        <v>249.99</v>
      </c>
      <c r="G154" s="5">
        <v>249.99</v>
      </c>
      <c r="H154" s="5">
        <v>247.01</v>
      </c>
      <c r="I154" s="5">
        <v>248.18</v>
      </c>
      <c r="J154" s="5">
        <v>248.85</v>
      </c>
      <c r="K154" s="5">
        <v>248.73</v>
      </c>
      <c r="L154" s="5">
        <v>248.52</v>
      </c>
      <c r="M154" s="5">
        <v>254.69</v>
      </c>
      <c r="N154" s="5">
        <v>198.25</v>
      </c>
      <c r="O154">
        <v>2252484</v>
      </c>
      <c r="P154" s="5">
        <v>559785770.70000005</v>
      </c>
      <c r="Q154" s="5">
        <f>Quote_Equity_NIFTYBEES_EQ_27_12_2023_to_27_12_2024[[#This Row],[HIGH ]]-Quote_Equity_NIFTYBEES_EQ_27_12_2023_to_27_12_2024[[#This Row],[LOW ]]</f>
        <v>2.9800000000000182</v>
      </c>
      <c r="R154">
        <v>23606</v>
      </c>
    </row>
    <row r="155" spans="1:18" x14ac:dyDescent="0.3">
      <c r="A155" s="1">
        <v>45428</v>
      </c>
      <c r="B155" s="1" t="str">
        <f>TEXT(Quote_Equity_NIFTYBEES_EQ_27_12_2023_to_27_12_2024[[#This Row],[Date ]],"DDDD")</f>
        <v>Thursday</v>
      </c>
      <c r="C155" s="1" t="str">
        <f>TEXT(Quote_Equity_NIFTYBEES_EQ_27_12_2023_to_27_12_2024[[#This Row],[Date ]],"MMMM")</f>
        <v>May</v>
      </c>
      <c r="D155" s="1" t="str">
        <f>TEXT(Quote_Equity_NIFTYBEES_EQ_27_12_2023_to_27_12_2024[[#This Row],[Date ]],"YYYY")</f>
        <v>2024</v>
      </c>
      <c r="E155" t="s">
        <v>14</v>
      </c>
      <c r="F155" s="5">
        <v>247.99</v>
      </c>
      <c r="G155" s="5">
        <v>248.5</v>
      </c>
      <c r="H155" s="5">
        <v>244.91</v>
      </c>
      <c r="I155" s="5">
        <v>246.42</v>
      </c>
      <c r="J155" s="5">
        <v>248.49</v>
      </c>
      <c r="K155" s="5">
        <v>248.18</v>
      </c>
      <c r="L155" s="5">
        <v>246.47</v>
      </c>
      <c r="M155" s="5">
        <v>254.69</v>
      </c>
      <c r="N155" s="5">
        <v>198.25</v>
      </c>
      <c r="O155">
        <v>5522327</v>
      </c>
      <c r="P155" s="5">
        <v>1361062346.26</v>
      </c>
      <c r="Q155" s="5">
        <f>Quote_Equity_NIFTYBEES_EQ_27_12_2023_to_27_12_2024[[#This Row],[HIGH ]]-Quote_Equity_NIFTYBEES_EQ_27_12_2023_to_27_12_2024[[#This Row],[LOW ]]</f>
        <v>3.5900000000000034</v>
      </c>
      <c r="R155">
        <v>38602</v>
      </c>
    </row>
    <row r="156" spans="1:18" x14ac:dyDescent="0.3">
      <c r="A156" s="1">
        <v>45427</v>
      </c>
      <c r="B156" s="1" t="str">
        <f>TEXT(Quote_Equity_NIFTYBEES_EQ_27_12_2023_to_27_12_2024[[#This Row],[Date ]],"DDDD")</f>
        <v>Wednesday</v>
      </c>
      <c r="C156" s="1" t="str">
        <f>TEXT(Quote_Equity_NIFTYBEES_EQ_27_12_2023_to_27_12_2024[[#This Row],[Date ]],"MMMM")</f>
        <v>May</v>
      </c>
      <c r="D156" s="1" t="str">
        <f>TEXT(Quote_Equity_NIFTYBEES_EQ_27_12_2023_to_27_12_2024[[#This Row],[Date ]],"YYYY")</f>
        <v>2024</v>
      </c>
      <c r="E156" t="s">
        <v>14</v>
      </c>
      <c r="F156" s="5">
        <v>249.59</v>
      </c>
      <c r="G156" s="5">
        <v>249.59</v>
      </c>
      <c r="H156" s="5">
        <v>245</v>
      </c>
      <c r="I156" s="5">
        <v>246.61</v>
      </c>
      <c r="J156" s="5">
        <v>246.55</v>
      </c>
      <c r="K156" s="5">
        <v>246.42</v>
      </c>
      <c r="L156" s="5">
        <v>246.39</v>
      </c>
      <c r="M156" s="5">
        <v>254.69</v>
      </c>
      <c r="N156" s="5">
        <v>198.25</v>
      </c>
      <c r="O156">
        <v>3575694</v>
      </c>
      <c r="P156" s="5">
        <v>881014873.63999999</v>
      </c>
      <c r="Q156" s="5">
        <f>Quote_Equity_NIFTYBEES_EQ_27_12_2023_to_27_12_2024[[#This Row],[HIGH ]]-Quote_Equity_NIFTYBEES_EQ_27_12_2023_to_27_12_2024[[#This Row],[LOW ]]</f>
        <v>4.5900000000000034</v>
      </c>
      <c r="R156">
        <v>27792</v>
      </c>
    </row>
    <row r="157" spans="1:18" x14ac:dyDescent="0.3">
      <c r="A157" s="1">
        <v>45426</v>
      </c>
      <c r="B157" s="1" t="str">
        <f>TEXT(Quote_Equity_NIFTYBEES_EQ_27_12_2023_to_27_12_2024[[#This Row],[Date ]],"DDDD")</f>
        <v>Tuesday</v>
      </c>
      <c r="C157" s="1" t="str">
        <f>TEXT(Quote_Equity_NIFTYBEES_EQ_27_12_2023_to_27_12_2024[[#This Row],[Date ]],"MMMM")</f>
        <v>May</v>
      </c>
      <c r="D157" s="1" t="str">
        <f>TEXT(Quote_Equity_NIFTYBEES_EQ_27_12_2023_to_27_12_2024[[#This Row],[Date ]],"YYYY")</f>
        <v>2024</v>
      </c>
      <c r="E157" t="s">
        <v>14</v>
      </c>
      <c r="F157" s="5">
        <v>249.89</v>
      </c>
      <c r="G157" s="5">
        <v>249.89</v>
      </c>
      <c r="H157" s="5">
        <v>243.7</v>
      </c>
      <c r="I157" s="5">
        <v>245.16</v>
      </c>
      <c r="J157" s="5">
        <v>247</v>
      </c>
      <c r="K157" s="5">
        <v>246.61</v>
      </c>
      <c r="L157" s="5">
        <v>246.27</v>
      </c>
      <c r="M157" s="5">
        <v>254.69</v>
      </c>
      <c r="N157" s="5">
        <v>198.25</v>
      </c>
      <c r="O157">
        <v>2697896</v>
      </c>
      <c r="P157" s="5">
        <v>664422672.15999997</v>
      </c>
      <c r="Q157" s="5">
        <f>Quote_Equity_NIFTYBEES_EQ_27_12_2023_to_27_12_2024[[#This Row],[HIGH ]]-Quote_Equity_NIFTYBEES_EQ_27_12_2023_to_27_12_2024[[#This Row],[LOW ]]</f>
        <v>6.1899999999999977</v>
      </c>
      <c r="R157">
        <v>26227</v>
      </c>
    </row>
    <row r="158" spans="1:18" x14ac:dyDescent="0.3">
      <c r="A158" s="1">
        <v>45425</v>
      </c>
      <c r="B158" s="1" t="str">
        <f>TEXT(Quote_Equity_NIFTYBEES_EQ_27_12_2023_to_27_12_2024[[#This Row],[Date ]],"DDDD")</f>
        <v>Monday</v>
      </c>
      <c r="C158" s="1" t="str">
        <f>TEXT(Quote_Equity_NIFTYBEES_EQ_27_12_2023_to_27_12_2024[[#This Row],[Date ]],"MMMM")</f>
        <v>May</v>
      </c>
      <c r="D158" s="1" t="str">
        <f>TEXT(Quote_Equity_NIFTYBEES_EQ_27_12_2023_to_27_12_2024[[#This Row],[Date ]],"YYYY")</f>
        <v>2024</v>
      </c>
      <c r="E158" t="s">
        <v>14</v>
      </c>
      <c r="F158" s="5">
        <v>252.3</v>
      </c>
      <c r="G158" s="5">
        <v>252.3</v>
      </c>
      <c r="H158" s="5">
        <v>242.27</v>
      </c>
      <c r="I158" s="5">
        <v>244.97</v>
      </c>
      <c r="J158" s="5">
        <v>245.48</v>
      </c>
      <c r="K158" s="5">
        <v>245.16</v>
      </c>
      <c r="L158" s="5">
        <v>243.7</v>
      </c>
      <c r="M158" s="5">
        <v>254.69</v>
      </c>
      <c r="N158" s="5">
        <v>198.25</v>
      </c>
      <c r="O158">
        <v>5278644</v>
      </c>
      <c r="P158" s="5">
        <v>1286428725.8699999</v>
      </c>
      <c r="Q158" s="5">
        <f>Quote_Equity_NIFTYBEES_EQ_27_12_2023_to_27_12_2024[[#This Row],[HIGH ]]-Quote_Equity_NIFTYBEES_EQ_27_12_2023_to_27_12_2024[[#This Row],[LOW ]]</f>
        <v>10.030000000000001</v>
      </c>
      <c r="R158">
        <v>56938</v>
      </c>
    </row>
    <row r="159" spans="1:18" x14ac:dyDescent="0.3">
      <c r="A159" s="1">
        <v>45422</v>
      </c>
      <c r="B159" s="1" t="str">
        <f>TEXT(Quote_Equity_NIFTYBEES_EQ_27_12_2023_to_27_12_2024[[#This Row],[Date ]],"DDDD")</f>
        <v>Friday</v>
      </c>
      <c r="C159" s="1" t="str">
        <f>TEXT(Quote_Equity_NIFTYBEES_EQ_27_12_2023_to_27_12_2024[[#This Row],[Date ]],"MMMM")</f>
        <v>May</v>
      </c>
      <c r="D159" s="1" t="str">
        <f>TEXT(Quote_Equity_NIFTYBEES_EQ_27_12_2023_to_27_12_2024[[#This Row],[Date ]],"YYYY")</f>
        <v>2024</v>
      </c>
      <c r="E159" t="s">
        <v>14</v>
      </c>
      <c r="F159" s="5">
        <v>244.01</v>
      </c>
      <c r="G159" s="5">
        <v>245.67</v>
      </c>
      <c r="H159" s="5">
        <v>243.08</v>
      </c>
      <c r="I159" s="5">
        <v>243.49</v>
      </c>
      <c r="J159" s="5">
        <v>245.1</v>
      </c>
      <c r="K159" s="5">
        <v>244.97</v>
      </c>
      <c r="L159" s="5">
        <v>244.77</v>
      </c>
      <c r="M159" s="5">
        <v>254.69</v>
      </c>
      <c r="N159" s="5">
        <v>197.84</v>
      </c>
      <c r="O159">
        <v>4616640</v>
      </c>
      <c r="P159" s="5">
        <v>1130009329.8900001</v>
      </c>
      <c r="Q159" s="5">
        <f>Quote_Equity_NIFTYBEES_EQ_27_12_2023_to_27_12_2024[[#This Row],[HIGH ]]-Quote_Equity_NIFTYBEES_EQ_27_12_2023_to_27_12_2024[[#This Row],[LOW ]]</f>
        <v>2.589999999999975</v>
      </c>
      <c r="R159">
        <v>49051</v>
      </c>
    </row>
    <row r="160" spans="1:18" x14ac:dyDescent="0.3">
      <c r="A160" s="1">
        <v>45421</v>
      </c>
      <c r="B160" s="1" t="str">
        <f>TEXT(Quote_Equity_NIFTYBEES_EQ_27_12_2023_to_27_12_2024[[#This Row],[Date ]],"DDDD")</f>
        <v>Thursday</v>
      </c>
      <c r="C160" s="1" t="str">
        <f>TEXT(Quote_Equity_NIFTYBEES_EQ_27_12_2023_to_27_12_2024[[#This Row],[Date ]],"MMMM")</f>
        <v>May</v>
      </c>
      <c r="D160" s="1" t="str">
        <f>TEXT(Quote_Equity_NIFTYBEES_EQ_27_12_2023_to_27_12_2024[[#This Row],[Date ]],"YYYY")</f>
        <v>2024</v>
      </c>
      <c r="E160" t="s">
        <v>14</v>
      </c>
      <c r="F160" s="5">
        <v>247.87</v>
      </c>
      <c r="G160" s="5">
        <v>247.87</v>
      </c>
      <c r="H160" s="5">
        <v>243.2</v>
      </c>
      <c r="I160" s="5">
        <v>247.24</v>
      </c>
      <c r="J160" s="5">
        <v>243.79</v>
      </c>
      <c r="K160" s="5">
        <v>243.49</v>
      </c>
      <c r="L160" s="5">
        <v>244.6</v>
      </c>
      <c r="M160" s="5">
        <v>254.69</v>
      </c>
      <c r="N160" s="5">
        <v>197.84</v>
      </c>
      <c r="O160">
        <v>7256780</v>
      </c>
      <c r="P160" s="5">
        <v>1775044470.8399999</v>
      </c>
      <c r="Q160" s="5">
        <f>Quote_Equity_NIFTYBEES_EQ_27_12_2023_to_27_12_2024[[#This Row],[HIGH ]]-Quote_Equity_NIFTYBEES_EQ_27_12_2023_to_27_12_2024[[#This Row],[LOW ]]</f>
        <v>4.6700000000000159</v>
      </c>
      <c r="R160">
        <v>88793</v>
      </c>
    </row>
    <row r="161" spans="1:18" x14ac:dyDescent="0.3">
      <c r="A161" s="1">
        <v>45420</v>
      </c>
      <c r="B161" s="1" t="str">
        <f>TEXT(Quote_Equity_NIFTYBEES_EQ_27_12_2023_to_27_12_2024[[#This Row],[Date ]],"DDDD")</f>
        <v>Wednesday</v>
      </c>
      <c r="C161" s="1" t="str">
        <f>TEXT(Quote_Equity_NIFTYBEES_EQ_27_12_2023_to_27_12_2024[[#This Row],[Date ]],"MMMM")</f>
        <v>May</v>
      </c>
      <c r="D161" s="1" t="str">
        <f>TEXT(Quote_Equity_NIFTYBEES_EQ_27_12_2023_to_27_12_2024[[#This Row],[Date ]],"YYYY")</f>
        <v>2024</v>
      </c>
      <c r="E161" t="s">
        <v>14</v>
      </c>
      <c r="F161" s="5">
        <v>249.89</v>
      </c>
      <c r="G161" s="5">
        <v>249.89</v>
      </c>
      <c r="H161" s="5">
        <v>245.12</v>
      </c>
      <c r="I161" s="5">
        <v>247.11</v>
      </c>
      <c r="J161" s="5">
        <v>247.6</v>
      </c>
      <c r="K161" s="5">
        <v>247.24</v>
      </c>
      <c r="L161" s="5">
        <v>247.01</v>
      </c>
      <c r="M161" s="5">
        <v>254.69</v>
      </c>
      <c r="N161" s="5">
        <v>197.84</v>
      </c>
      <c r="O161">
        <v>3689202</v>
      </c>
      <c r="P161" s="5">
        <v>911265267.53999996</v>
      </c>
      <c r="Q161" s="5">
        <f>Quote_Equity_NIFTYBEES_EQ_27_12_2023_to_27_12_2024[[#This Row],[HIGH ]]-Quote_Equity_NIFTYBEES_EQ_27_12_2023_to_27_12_2024[[#This Row],[LOW ]]</f>
        <v>4.7699999999999818</v>
      </c>
      <c r="R161">
        <v>30693</v>
      </c>
    </row>
    <row r="162" spans="1:18" x14ac:dyDescent="0.3">
      <c r="A162" s="1">
        <v>45419</v>
      </c>
      <c r="B162" s="1" t="str">
        <f>TEXT(Quote_Equity_NIFTYBEES_EQ_27_12_2023_to_27_12_2024[[#This Row],[Date ]],"DDDD")</f>
        <v>Tuesday</v>
      </c>
      <c r="C162" s="1" t="str">
        <f>TEXT(Quote_Equity_NIFTYBEES_EQ_27_12_2023_to_27_12_2024[[#This Row],[Date ]],"MMMM")</f>
        <v>May</v>
      </c>
      <c r="D162" s="1" t="str">
        <f>TEXT(Quote_Equity_NIFTYBEES_EQ_27_12_2023_to_27_12_2024[[#This Row],[Date ]],"YYYY")</f>
        <v>2024</v>
      </c>
      <c r="E162" t="s">
        <v>14</v>
      </c>
      <c r="F162" s="5">
        <v>253.89</v>
      </c>
      <c r="G162" s="5">
        <v>253.89</v>
      </c>
      <c r="H162" s="5">
        <v>245.25</v>
      </c>
      <c r="I162" s="5">
        <v>248.37</v>
      </c>
      <c r="J162" s="5">
        <v>247.37</v>
      </c>
      <c r="K162" s="5">
        <v>247.11</v>
      </c>
      <c r="L162" s="5">
        <v>247.16</v>
      </c>
      <c r="M162" s="5">
        <v>254.69</v>
      </c>
      <c r="N162" s="5">
        <v>197.84</v>
      </c>
      <c r="O162">
        <v>4133952</v>
      </c>
      <c r="P162" s="5">
        <v>1021767916.41</v>
      </c>
      <c r="Q162" s="5">
        <f>Quote_Equity_NIFTYBEES_EQ_27_12_2023_to_27_12_2024[[#This Row],[HIGH ]]-Quote_Equity_NIFTYBEES_EQ_27_12_2023_to_27_12_2024[[#This Row],[LOW ]]</f>
        <v>8.6399999999999864</v>
      </c>
      <c r="R162">
        <v>44382</v>
      </c>
    </row>
    <row r="163" spans="1:18" x14ac:dyDescent="0.3">
      <c r="A163" s="1">
        <v>45418</v>
      </c>
      <c r="B163" s="1" t="str">
        <f>TEXT(Quote_Equity_NIFTYBEES_EQ_27_12_2023_to_27_12_2024[[#This Row],[Date ]],"DDDD")</f>
        <v>Monday</v>
      </c>
      <c r="C163" s="1" t="str">
        <f>TEXT(Quote_Equity_NIFTYBEES_EQ_27_12_2023_to_27_12_2024[[#This Row],[Date ]],"MMMM")</f>
        <v>May</v>
      </c>
      <c r="D163" s="1" t="str">
        <f>TEXT(Quote_Equity_NIFTYBEES_EQ_27_12_2023_to_27_12_2024[[#This Row],[Date ]],"YYYY")</f>
        <v>2024</v>
      </c>
      <c r="E163" t="s">
        <v>14</v>
      </c>
      <c r="F163" s="5">
        <v>250.99</v>
      </c>
      <c r="G163" s="5">
        <v>250.99</v>
      </c>
      <c r="H163" s="5">
        <v>248</v>
      </c>
      <c r="I163" s="5">
        <v>248.75</v>
      </c>
      <c r="J163" s="5">
        <v>248.5</v>
      </c>
      <c r="K163" s="5">
        <v>248.37</v>
      </c>
      <c r="L163" s="5">
        <v>248.81</v>
      </c>
      <c r="M163" s="5">
        <v>254.69</v>
      </c>
      <c r="N163" s="5">
        <v>197.84</v>
      </c>
      <c r="O163">
        <v>3073791</v>
      </c>
      <c r="P163" s="5">
        <v>764786922.47000003</v>
      </c>
      <c r="Q163" s="5">
        <f>Quote_Equity_NIFTYBEES_EQ_27_12_2023_to_27_12_2024[[#This Row],[HIGH ]]-Quote_Equity_NIFTYBEES_EQ_27_12_2023_to_27_12_2024[[#This Row],[LOW ]]</f>
        <v>2.9900000000000091</v>
      </c>
      <c r="R163">
        <v>50180</v>
      </c>
    </row>
    <row r="164" spans="1:18" x14ac:dyDescent="0.3">
      <c r="A164" s="1">
        <v>45415</v>
      </c>
      <c r="B164" s="1" t="str">
        <f>TEXT(Quote_Equity_NIFTYBEES_EQ_27_12_2023_to_27_12_2024[[#This Row],[Date ]],"DDDD")</f>
        <v>Friday</v>
      </c>
      <c r="C164" s="1" t="str">
        <f>TEXT(Quote_Equity_NIFTYBEES_EQ_27_12_2023_to_27_12_2024[[#This Row],[Date ]],"MMMM")</f>
        <v>May</v>
      </c>
      <c r="D164" s="1" t="str">
        <f>TEXT(Quote_Equity_NIFTYBEES_EQ_27_12_2023_to_27_12_2024[[#This Row],[Date ]],"YYYY")</f>
        <v>2024</v>
      </c>
      <c r="E164" t="s">
        <v>14</v>
      </c>
      <c r="F164" s="5">
        <v>252.57</v>
      </c>
      <c r="G164" s="5">
        <v>252.58</v>
      </c>
      <c r="H164" s="5">
        <v>247.66</v>
      </c>
      <c r="I164" s="5">
        <v>250.84</v>
      </c>
      <c r="J164" s="5">
        <v>248.8</v>
      </c>
      <c r="K164" s="5">
        <v>248.75</v>
      </c>
      <c r="L164" s="5">
        <v>249.1</v>
      </c>
      <c r="M164" s="5">
        <v>254.69</v>
      </c>
      <c r="N164" s="5">
        <v>196.11</v>
      </c>
      <c r="O164">
        <v>5320196</v>
      </c>
      <c r="P164" s="5">
        <v>1325280419.8299999</v>
      </c>
      <c r="Q164" s="5">
        <f>Quote_Equity_NIFTYBEES_EQ_27_12_2023_to_27_12_2024[[#This Row],[HIGH ]]-Quote_Equity_NIFTYBEES_EQ_27_12_2023_to_27_12_2024[[#This Row],[LOW ]]</f>
        <v>4.9200000000000159</v>
      </c>
      <c r="R164">
        <v>67802</v>
      </c>
    </row>
    <row r="165" spans="1:18" x14ac:dyDescent="0.3">
      <c r="A165" s="1">
        <v>45414</v>
      </c>
      <c r="B165" s="1" t="str">
        <f>TEXT(Quote_Equity_NIFTYBEES_EQ_27_12_2023_to_27_12_2024[[#This Row],[Date ]],"DDDD")</f>
        <v>Thursday</v>
      </c>
      <c r="C165" s="1" t="str">
        <f>TEXT(Quote_Equity_NIFTYBEES_EQ_27_12_2023_to_27_12_2024[[#This Row],[Date ]],"MMMM")</f>
        <v>May</v>
      </c>
      <c r="D165" s="1" t="str">
        <f>TEXT(Quote_Equity_NIFTYBEES_EQ_27_12_2023_to_27_12_2024[[#This Row],[Date ]],"YYYY")</f>
        <v>2024</v>
      </c>
      <c r="E165" t="s">
        <v>14</v>
      </c>
      <c r="F165" s="5">
        <v>250.99</v>
      </c>
      <c r="G165" s="5">
        <v>251.3</v>
      </c>
      <c r="H165" s="5">
        <v>249.05</v>
      </c>
      <c r="I165" s="5">
        <v>250.06</v>
      </c>
      <c r="J165" s="5">
        <v>250.89</v>
      </c>
      <c r="K165" s="5">
        <v>250.84</v>
      </c>
      <c r="L165" s="5">
        <v>250.79</v>
      </c>
      <c r="M165" s="5">
        <v>254.69</v>
      </c>
      <c r="N165" s="5">
        <v>196.11</v>
      </c>
      <c r="O165">
        <v>2207630</v>
      </c>
      <c r="P165" s="5">
        <v>553659148.97000003</v>
      </c>
      <c r="Q165" s="5">
        <f>Quote_Equity_NIFTYBEES_EQ_27_12_2023_to_27_12_2024[[#This Row],[HIGH ]]-Quote_Equity_NIFTYBEES_EQ_27_12_2023_to_27_12_2024[[#This Row],[LOW ]]</f>
        <v>2.25</v>
      </c>
      <c r="R165">
        <v>46899</v>
      </c>
    </row>
    <row r="166" spans="1:18" x14ac:dyDescent="0.3">
      <c r="A166" s="1">
        <v>45412</v>
      </c>
      <c r="B166" s="1" t="str">
        <f>TEXT(Quote_Equity_NIFTYBEES_EQ_27_12_2023_to_27_12_2024[[#This Row],[Date ]],"DDDD")</f>
        <v>Tuesday</v>
      </c>
      <c r="C166" s="1" t="str">
        <f>TEXT(Quote_Equity_NIFTYBEES_EQ_27_12_2023_to_27_12_2024[[#This Row],[Date ]],"MMMM")</f>
        <v>April</v>
      </c>
      <c r="D166" s="1" t="str">
        <f>TEXT(Quote_Equity_NIFTYBEES_EQ_27_12_2023_to_27_12_2024[[#This Row],[Date ]],"YYYY")</f>
        <v>2024</v>
      </c>
      <c r="E166" t="s">
        <v>14</v>
      </c>
      <c r="F166" s="5">
        <v>252.99</v>
      </c>
      <c r="G166" s="5">
        <v>252.99</v>
      </c>
      <c r="H166" s="5">
        <v>247.01</v>
      </c>
      <c r="I166" s="5">
        <v>250.59</v>
      </c>
      <c r="J166" s="5">
        <v>249.98</v>
      </c>
      <c r="K166" s="5">
        <v>250.06</v>
      </c>
      <c r="L166" s="5">
        <v>251.04</v>
      </c>
      <c r="M166" s="5">
        <v>254.69</v>
      </c>
      <c r="N166" s="5">
        <v>196.11</v>
      </c>
      <c r="O166">
        <v>4222247</v>
      </c>
      <c r="P166" s="5">
        <v>1059953255.85</v>
      </c>
      <c r="Q166" s="5">
        <f>Quote_Equity_NIFTYBEES_EQ_27_12_2023_to_27_12_2024[[#This Row],[HIGH ]]-Quote_Equity_NIFTYBEES_EQ_27_12_2023_to_27_12_2024[[#This Row],[LOW ]]</f>
        <v>5.9800000000000182</v>
      </c>
      <c r="R166">
        <v>31208</v>
      </c>
    </row>
    <row r="167" spans="1:18" x14ac:dyDescent="0.3">
      <c r="A167" s="1">
        <v>45411</v>
      </c>
      <c r="B167" s="1" t="str">
        <f>TEXT(Quote_Equity_NIFTYBEES_EQ_27_12_2023_to_27_12_2024[[#This Row],[Date ]],"DDDD")</f>
        <v>Monday</v>
      </c>
      <c r="C167" s="1" t="str">
        <f>TEXT(Quote_Equity_NIFTYBEES_EQ_27_12_2023_to_27_12_2024[[#This Row],[Date ]],"MMMM")</f>
        <v>April</v>
      </c>
      <c r="D167" s="1" t="str">
        <f>TEXT(Quote_Equity_NIFTYBEES_EQ_27_12_2023_to_27_12_2024[[#This Row],[Date ]],"YYYY")</f>
        <v>2024</v>
      </c>
      <c r="E167" t="s">
        <v>14</v>
      </c>
      <c r="F167" s="5">
        <v>246.3</v>
      </c>
      <c r="G167" s="5">
        <v>251.4</v>
      </c>
      <c r="H167" s="5">
        <v>246.3</v>
      </c>
      <c r="I167" s="5">
        <v>248.44</v>
      </c>
      <c r="J167" s="5">
        <v>250.25</v>
      </c>
      <c r="K167" s="5">
        <v>250.59</v>
      </c>
      <c r="L167" s="5">
        <v>249.87</v>
      </c>
      <c r="M167" s="5">
        <v>254.69</v>
      </c>
      <c r="N167" s="5">
        <v>196.11</v>
      </c>
      <c r="O167">
        <v>2488639</v>
      </c>
      <c r="P167" s="5">
        <v>621841577.36000001</v>
      </c>
      <c r="Q167" s="5">
        <f>Quote_Equity_NIFTYBEES_EQ_27_12_2023_to_27_12_2024[[#This Row],[HIGH ]]-Quote_Equity_NIFTYBEES_EQ_27_12_2023_to_27_12_2024[[#This Row],[LOW ]]</f>
        <v>5.0999999999999943</v>
      </c>
      <c r="R167">
        <v>34664</v>
      </c>
    </row>
    <row r="168" spans="1:18" x14ac:dyDescent="0.3">
      <c r="A168" s="1">
        <v>45408</v>
      </c>
      <c r="B168" s="1" t="str">
        <f>TEXT(Quote_Equity_NIFTYBEES_EQ_27_12_2023_to_27_12_2024[[#This Row],[Date ]],"DDDD")</f>
        <v>Friday</v>
      </c>
      <c r="C168" s="1" t="str">
        <f>TEXT(Quote_Equity_NIFTYBEES_EQ_27_12_2023_to_27_12_2024[[#This Row],[Date ]],"MMMM")</f>
        <v>April</v>
      </c>
      <c r="D168" s="1" t="str">
        <f>TEXT(Quote_Equity_NIFTYBEES_EQ_27_12_2023_to_27_12_2024[[#This Row],[Date ]],"YYYY")</f>
        <v>2024</v>
      </c>
      <c r="E168" t="s">
        <v>14</v>
      </c>
      <c r="F168" s="5">
        <v>248.58</v>
      </c>
      <c r="G168" s="5">
        <v>250.88</v>
      </c>
      <c r="H168" s="5">
        <v>248.05</v>
      </c>
      <c r="I168" s="5">
        <v>249.27</v>
      </c>
      <c r="J168" s="5">
        <v>248.8</v>
      </c>
      <c r="K168" s="5">
        <v>248.44</v>
      </c>
      <c r="L168" s="5">
        <v>248.89</v>
      </c>
      <c r="M168" s="5">
        <v>254.69</v>
      </c>
      <c r="N168" s="5">
        <v>192.8</v>
      </c>
      <c r="O168">
        <v>2966668</v>
      </c>
      <c r="P168" s="5">
        <v>738374711.63999999</v>
      </c>
      <c r="Q168" s="5">
        <f>Quote_Equity_NIFTYBEES_EQ_27_12_2023_to_27_12_2024[[#This Row],[HIGH ]]-Quote_Equity_NIFTYBEES_EQ_27_12_2023_to_27_12_2024[[#This Row],[LOW ]]</f>
        <v>2.8299999999999841</v>
      </c>
      <c r="R168">
        <v>30028</v>
      </c>
    </row>
    <row r="169" spans="1:18" x14ac:dyDescent="0.3">
      <c r="A169" s="1">
        <v>45407</v>
      </c>
      <c r="B169" s="1" t="str">
        <f>TEXT(Quote_Equity_NIFTYBEES_EQ_27_12_2023_to_27_12_2024[[#This Row],[Date ]],"DDDD")</f>
        <v>Thursday</v>
      </c>
      <c r="C169" s="1" t="str">
        <f>TEXT(Quote_Equity_NIFTYBEES_EQ_27_12_2023_to_27_12_2024[[#This Row],[Date ]],"MMMM")</f>
        <v>April</v>
      </c>
      <c r="D169" s="1" t="str">
        <f>TEXT(Quote_Equity_NIFTYBEES_EQ_27_12_2023_to_27_12_2024[[#This Row],[Date ]],"YYYY")</f>
        <v>2024</v>
      </c>
      <c r="E169" t="s">
        <v>14</v>
      </c>
      <c r="F169" s="5">
        <v>248.99</v>
      </c>
      <c r="G169" s="5">
        <v>249.95</v>
      </c>
      <c r="H169" s="5">
        <v>246.28</v>
      </c>
      <c r="I169" s="5">
        <v>247.94</v>
      </c>
      <c r="J169" s="5">
        <v>249.38</v>
      </c>
      <c r="K169" s="5">
        <v>249.27</v>
      </c>
      <c r="L169" s="5">
        <v>248.64</v>
      </c>
      <c r="M169" s="5">
        <v>254.69</v>
      </c>
      <c r="N169" s="5">
        <v>192.8</v>
      </c>
      <c r="O169">
        <v>2917065</v>
      </c>
      <c r="P169" s="5">
        <v>725293473.34000003</v>
      </c>
      <c r="Q169" s="5">
        <f>Quote_Equity_NIFTYBEES_EQ_27_12_2023_to_27_12_2024[[#This Row],[HIGH ]]-Quote_Equity_NIFTYBEES_EQ_27_12_2023_to_27_12_2024[[#This Row],[LOW ]]</f>
        <v>3.6699999999999875</v>
      </c>
      <c r="R169">
        <v>27501</v>
      </c>
    </row>
    <row r="170" spans="1:18" x14ac:dyDescent="0.3">
      <c r="A170" s="1">
        <v>45406</v>
      </c>
      <c r="B170" s="1" t="str">
        <f>TEXT(Quote_Equity_NIFTYBEES_EQ_27_12_2023_to_27_12_2024[[#This Row],[Date ]],"DDDD")</f>
        <v>Wednesday</v>
      </c>
      <c r="C170" s="1" t="str">
        <f>TEXT(Quote_Equity_NIFTYBEES_EQ_27_12_2023_to_27_12_2024[[#This Row],[Date ]],"MMMM")</f>
        <v>April</v>
      </c>
      <c r="D170" s="1" t="str">
        <f>TEXT(Quote_Equity_NIFTYBEES_EQ_27_12_2023_to_27_12_2024[[#This Row],[Date ]],"YYYY")</f>
        <v>2024</v>
      </c>
      <c r="E170" t="s">
        <v>14</v>
      </c>
      <c r="F170" s="5">
        <v>249.75</v>
      </c>
      <c r="G170" s="5">
        <v>249.75</v>
      </c>
      <c r="H170" s="5">
        <v>247.52</v>
      </c>
      <c r="I170" s="5">
        <v>247.82</v>
      </c>
      <c r="J170" s="5">
        <v>248.1</v>
      </c>
      <c r="K170" s="5">
        <v>247.94</v>
      </c>
      <c r="L170" s="5">
        <v>248.19</v>
      </c>
      <c r="M170" s="5">
        <v>254.69</v>
      </c>
      <c r="N170" s="5">
        <v>192.8</v>
      </c>
      <c r="O170">
        <v>2884108</v>
      </c>
      <c r="P170" s="5">
        <v>715818874.10000002</v>
      </c>
      <c r="Q170" s="5">
        <f>Quote_Equity_NIFTYBEES_EQ_27_12_2023_to_27_12_2024[[#This Row],[HIGH ]]-Quote_Equity_NIFTYBEES_EQ_27_12_2023_to_27_12_2024[[#This Row],[LOW ]]</f>
        <v>2.2299999999999898</v>
      </c>
      <c r="R170">
        <v>24398</v>
      </c>
    </row>
    <row r="171" spans="1:18" x14ac:dyDescent="0.3">
      <c r="A171" s="1">
        <v>45405</v>
      </c>
      <c r="B171" s="1" t="str">
        <f>TEXT(Quote_Equity_NIFTYBEES_EQ_27_12_2023_to_27_12_2024[[#This Row],[Date ]],"DDDD")</f>
        <v>Tuesday</v>
      </c>
      <c r="C171" s="1" t="str">
        <f>TEXT(Quote_Equity_NIFTYBEES_EQ_27_12_2023_to_27_12_2024[[#This Row],[Date ]],"MMMM")</f>
        <v>April</v>
      </c>
      <c r="D171" s="1" t="str">
        <f>TEXT(Quote_Equity_NIFTYBEES_EQ_27_12_2023_to_27_12_2024[[#This Row],[Date ]],"YYYY")</f>
        <v>2024</v>
      </c>
      <c r="E171" t="s">
        <v>14</v>
      </c>
      <c r="F171" s="5">
        <v>249.99</v>
      </c>
      <c r="G171" s="5">
        <v>249.99</v>
      </c>
      <c r="H171" s="5">
        <v>246.5</v>
      </c>
      <c r="I171" s="5">
        <v>247.31</v>
      </c>
      <c r="J171" s="5">
        <v>247.73</v>
      </c>
      <c r="K171" s="5">
        <v>247.82</v>
      </c>
      <c r="L171" s="5">
        <v>247.86</v>
      </c>
      <c r="M171" s="5">
        <v>254.69</v>
      </c>
      <c r="N171" s="5">
        <v>192.8</v>
      </c>
      <c r="O171">
        <v>3366922</v>
      </c>
      <c r="P171" s="5">
        <v>834529661.75</v>
      </c>
      <c r="Q171" s="5">
        <f>Quote_Equity_NIFTYBEES_EQ_27_12_2023_to_27_12_2024[[#This Row],[HIGH ]]-Quote_Equity_NIFTYBEES_EQ_27_12_2023_to_27_12_2024[[#This Row],[LOW ]]</f>
        <v>3.4900000000000091</v>
      </c>
      <c r="R171">
        <v>26557</v>
      </c>
    </row>
    <row r="172" spans="1:18" x14ac:dyDescent="0.3">
      <c r="A172" s="1">
        <v>45404</v>
      </c>
      <c r="B172" s="1" t="str">
        <f>TEXT(Quote_Equity_NIFTYBEES_EQ_27_12_2023_to_27_12_2024[[#This Row],[Date ]],"DDDD")</f>
        <v>Monday</v>
      </c>
      <c r="C172" s="1" t="str">
        <f>TEXT(Quote_Equity_NIFTYBEES_EQ_27_12_2023_to_27_12_2024[[#This Row],[Date ]],"MMMM")</f>
        <v>April</v>
      </c>
      <c r="D172" s="1" t="str">
        <f>TEXT(Quote_Equity_NIFTYBEES_EQ_27_12_2023_to_27_12_2024[[#This Row],[Date ]],"YYYY")</f>
        <v>2024</v>
      </c>
      <c r="E172" t="s">
        <v>14</v>
      </c>
      <c r="F172" s="5">
        <v>246.09</v>
      </c>
      <c r="G172" s="5">
        <v>247.9</v>
      </c>
      <c r="H172" s="5">
        <v>245.68</v>
      </c>
      <c r="I172" s="5">
        <v>245.53</v>
      </c>
      <c r="J172" s="5">
        <v>247.85</v>
      </c>
      <c r="K172" s="5">
        <v>247.31</v>
      </c>
      <c r="L172" s="5">
        <v>246.82</v>
      </c>
      <c r="M172" s="5">
        <v>254.69</v>
      </c>
      <c r="N172" s="5">
        <v>192.8</v>
      </c>
      <c r="O172">
        <v>2726803</v>
      </c>
      <c r="P172" s="5">
        <v>673042551.49000001</v>
      </c>
      <c r="Q172" s="5">
        <f>Quote_Equity_NIFTYBEES_EQ_27_12_2023_to_27_12_2024[[#This Row],[HIGH ]]-Quote_Equity_NIFTYBEES_EQ_27_12_2023_to_27_12_2024[[#This Row],[LOW ]]</f>
        <v>2.2199999999999989</v>
      </c>
      <c r="R172">
        <v>36440</v>
      </c>
    </row>
    <row r="173" spans="1:18" x14ac:dyDescent="0.3">
      <c r="A173" s="1">
        <v>45401</v>
      </c>
      <c r="B173" s="1" t="str">
        <f>TEXT(Quote_Equity_NIFTYBEES_EQ_27_12_2023_to_27_12_2024[[#This Row],[Date ]],"DDDD")</f>
        <v>Friday</v>
      </c>
      <c r="C173" s="1" t="str">
        <f>TEXT(Quote_Equity_NIFTYBEES_EQ_27_12_2023_to_27_12_2024[[#This Row],[Date ]],"MMMM")</f>
        <v>April</v>
      </c>
      <c r="D173" s="1" t="str">
        <f>TEXT(Quote_Equity_NIFTYBEES_EQ_27_12_2023_to_27_12_2024[[#This Row],[Date ]],"YYYY")</f>
        <v>2024</v>
      </c>
      <c r="E173" t="s">
        <v>14</v>
      </c>
      <c r="F173" s="5">
        <v>243.48</v>
      </c>
      <c r="G173" s="5">
        <v>245.7</v>
      </c>
      <c r="H173" s="5">
        <v>241.31</v>
      </c>
      <c r="I173" s="5">
        <v>243.94</v>
      </c>
      <c r="J173" s="5">
        <v>245.56</v>
      </c>
      <c r="K173" s="5">
        <v>245.53</v>
      </c>
      <c r="L173" s="5">
        <v>243.44</v>
      </c>
      <c r="M173" s="5">
        <v>254.69</v>
      </c>
      <c r="N173" s="5">
        <v>192.4</v>
      </c>
      <c r="O173">
        <v>5776197</v>
      </c>
      <c r="P173" s="5">
        <v>1406163784.3599999</v>
      </c>
      <c r="Q173" s="5">
        <f>Quote_Equity_NIFTYBEES_EQ_27_12_2023_to_27_12_2024[[#This Row],[HIGH ]]-Quote_Equity_NIFTYBEES_EQ_27_12_2023_to_27_12_2024[[#This Row],[LOW ]]</f>
        <v>4.3899999999999864</v>
      </c>
      <c r="R173">
        <v>50475</v>
      </c>
    </row>
    <row r="174" spans="1:18" x14ac:dyDescent="0.3">
      <c r="A174" s="1">
        <v>45400</v>
      </c>
      <c r="B174" s="1" t="str">
        <f>TEXT(Quote_Equity_NIFTYBEES_EQ_27_12_2023_to_27_12_2024[[#This Row],[Date ]],"DDDD")</f>
        <v>Thursday</v>
      </c>
      <c r="C174" s="1" t="str">
        <f>TEXT(Quote_Equity_NIFTYBEES_EQ_27_12_2023_to_27_12_2024[[#This Row],[Date ]],"MMMM")</f>
        <v>April</v>
      </c>
      <c r="D174" s="1" t="str">
        <f>TEXT(Quote_Equity_NIFTYBEES_EQ_27_12_2023_to_27_12_2024[[#This Row],[Date ]],"YYYY")</f>
        <v>2024</v>
      </c>
      <c r="E174" t="s">
        <v>14</v>
      </c>
      <c r="F174" s="5">
        <v>252.9</v>
      </c>
      <c r="G174" s="5">
        <v>252.9</v>
      </c>
      <c r="H174" s="5">
        <v>243.35</v>
      </c>
      <c r="I174" s="5">
        <v>245.52</v>
      </c>
      <c r="J174" s="5">
        <v>244.45</v>
      </c>
      <c r="K174" s="5">
        <v>243.94</v>
      </c>
      <c r="L174" s="5">
        <v>245.26</v>
      </c>
      <c r="M174" s="5">
        <v>254.69</v>
      </c>
      <c r="N174" s="5">
        <v>192.4</v>
      </c>
      <c r="O174">
        <v>5926321</v>
      </c>
      <c r="P174" s="5">
        <v>1453500778.54</v>
      </c>
      <c r="Q174" s="5">
        <f>Quote_Equity_NIFTYBEES_EQ_27_12_2023_to_27_12_2024[[#This Row],[HIGH ]]-Quote_Equity_NIFTYBEES_EQ_27_12_2023_to_27_12_2024[[#This Row],[LOW ]]</f>
        <v>9.5500000000000114</v>
      </c>
      <c r="R174">
        <v>47099</v>
      </c>
    </row>
    <row r="175" spans="1:18" x14ac:dyDescent="0.3">
      <c r="A175" s="1">
        <v>45398</v>
      </c>
      <c r="B175" s="1" t="str">
        <f>TEXT(Quote_Equity_NIFTYBEES_EQ_27_12_2023_to_27_12_2024[[#This Row],[Date ]],"DDDD")</f>
        <v>Tuesday</v>
      </c>
      <c r="C175" s="1" t="str">
        <f>TEXT(Quote_Equity_NIFTYBEES_EQ_27_12_2023_to_27_12_2024[[#This Row],[Date ]],"MMMM")</f>
        <v>April</v>
      </c>
      <c r="D175" s="1" t="str">
        <f>TEXT(Quote_Equity_NIFTYBEES_EQ_27_12_2023_to_27_12_2024[[#This Row],[Date ]],"YYYY")</f>
        <v>2024</v>
      </c>
      <c r="E175" t="s">
        <v>14</v>
      </c>
      <c r="F175" s="5">
        <v>246.99</v>
      </c>
      <c r="G175" s="5">
        <v>246.99</v>
      </c>
      <c r="H175" s="5">
        <v>244.65</v>
      </c>
      <c r="I175" s="5">
        <v>246.87</v>
      </c>
      <c r="J175" s="5">
        <v>246</v>
      </c>
      <c r="K175" s="5">
        <v>245.52</v>
      </c>
      <c r="L175" s="5">
        <v>245.48</v>
      </c>
      <c r="M175" s="5">
        <v>254.69</v>
      </c>
      <c r="N175" s="5">
        <v>192.4</v>
      </c>
      <c r="O175">
        <v>3797719</v>
      </c>
      <c r="P175" s="5">
        <v>932265063.09000003</v>
      </c>
      <c r="Q175" s="5">
        <f>Quote_Equity_NIFTYBEES_EQ_27_12_2023_to_27_12_2024[[#This Row],[HIGH ]]-Quote_Equity_NIFTYBEES_EQ_27_12_2023_to_27_12_2024[[#This Row],[LOW ]]</f>
        <v>2.3400000000000034</v>
      </c>
      <c r="R175">
        <v>47391</v>
      </c>
    </row>
    <row r="176" spans="1:18" x14ac:dyDescent="0.3">
      <c r="A176" s="1">
        <v>45397</v>
      </c>
      <c r="B176" s="1" t="str">
        <f>TEXT(Quote_Equity_NIFTYBEES_EQ_27_12_2023_to_27_12_2024[[#This Row],[Date ]],"DDDD")</f>
        <v>Monday</v>
      </c>
      <c r="C176" s="1" t="str">
        <f>TEXT(Quote_Equity_NIFTYBEES_EQ_27_12_2023_to_27_12_2024[[#This Row],[Date ]],"MMMM")</f>
        <v>April</v>
      </c>
      <c r="D176" s="1" t="str">
        <f>TEXT(Quote_Equity_NIFTYBEES_EQ_27_12_2023_to_27_12_2024[[#This Row],[Date ]],"YYYY")</f>
        <v>2024</v>
      </c>
      <c r="E176" t="s">
        <v>14</v>
      </c>
      <c r="F176" s="5">
        <v>249.48</v>
      </c>
      <c r="G176" s="5">
        <v>249.99</v>
      </c>
      <c r="H176" s="5">
        <v>245.99</v>
      </c>
      <c r="I176" s="5">
        <v>249.56</v>
      </c>
      <c r="J176" s="5">
        <v>247.08</v>
      </c>
      <c r="K176" s="5">
        <v>246.87</v>
      </c>
      <c r="L176" s="5">
        <v>247.65</v>
      </c>
      <c r="M176" s="5">
        <v>254.69</v>
      </c>
      <c r="N176" s="5">
        <v>192.4</v>
      </c>
      <c r="O176">
        <v>6430760</v>
      </c>
      <c r="P176" s="5">
        <v>1592547240.0799999</v>
      </c>
      <c r="Q176" s="5">
        <f>Quote_Equity_NIFTYBEES_EQ_27_12_2023_to_27_12_2024[[#This Row],[HIGH ]]-Quote_Equity_NIFTYBEES_EQ_27_12_2023_to_27_12_2024[[#This Row],[LOW ]]</f>
        <v>4</v>
      </c>
      <c r="R176">
        <v>70382</v>
      </c>
    </row>
    <row r="177" spans="1:18" x14ac:dyDescent="0.3">
      <c r="A177" s="1">
        <v>45394</v>
      </c>
      <c r="B177" s="1" t="str">
        <f>TEXT(Quote_Equity_NIFTYBEES_EQ_27_12_2023_to_27_12_2024[[#This Row],[Date ]],"DDDD")</f>
        <v>Friday</v>
      </c>
      <c r="C177" s="1" t="str">
        <f>TEXT(Quote_Equity_NIFTYBEES_EQ_27_12_2023_to_27_12_2024[[#This Row],[Date ]],"MMMM")</f>
        <v>April</v>
      </c>
      <c r="D177" s="1" t="str">
        <f>TEXT(Quote_Equity_NIFTYBEES_EQ_27_12_2023_to_27_12_2024[[#This Row],[Date ]],"YYYY")</f>
        <v>2024</v>
      </c>
      <c r="E177" t="s">
        <v>14</v>
      </c>
      <c r="F177" s="5">
        <v>251.99</v>
      </c>
      <c r="G177" s="5">
        <v>253.1</v>
      </c>
      <c r="H177" s="5">
        <v>249.21</v>
      </c>
      <c r="I177" s="5">
        <v>251.57</v>
      </c>
      <c r="J177" s="5">
        <v>250.05</v>
      </c>
      <c r="K177" s="5">
        <v>249.56</v>
      </c>
      <c r="L177" s="5">
        <v>250.28</v>
      </c>
      <c r="M177" s="5">
        <v>254.69</v>
      </c>
      <c r="N177" s="5">
        <v>192.4</v>
      </c>
      <c r="O177">
        <v>4396942</v>
      </c>
      <c r="P177" s="5">
        <v>1100483477.79</v>
      </c>
      <c r="Q177" s="5">
        <f>Quote_Equity_NIFTYBEES_EQ_27_12_2023_to_27_12_2024[[#This Row],[HIGH ]]-Quote_Equity_NIFTYBEES_EQ_27_12_2023_to_27_12_2024[[#This Row],[LOW ]]</f>
        <v>3.8899999999999864</v>
      </c>
      <c r="R177">
        <v>51026</v>
      </c>
    </row>
    <row r="178" spans="1:18" x14ac:dyDescent="0.3">
      <c r="A178" s="1">
        <v>45392</v>
      </c>
      <c r="B178" s="1" t="str">
        <f>TEXT(Quote_Equity_NIFTYBEES_EQ_27_12_2023_to_27_12_2024[[#This Row],[Date ]],"DDDD")</f>
        <v>Wednesday</v>
      </c>
      <c r="C178" s="1" t="str">
        <f>TEXT(Quote_Equity_NIFTYBEES_EQ_27_12_2023_to_27_12_2024[[#This Row],[Date ]],"MMMM")</f>
        <v>April</v>
      </c>
      <c r="D178" s="1" t="str">
        <f>TEXT(Quote_Equity_NIFTYBEES_EQ_27_12_2023_to_27_12_2024[[#This Row],[Date ]],"YYYY")</f>
        <v>2024</v>
      </c>
      <c r="E178" t="s">
        <v>14</v>
      </c>
      <c r="F178" s="5">
        <v>254.69</v>
      </c>
      <c r="G178" s="5">
        <v>254.69</v>
      </c>
      <c r="H178" s="5">
        <v>246.2</v>
      </c>
      <c r="I178" s="5">
        <v>250.74</v>
      </c>
      <c r="J178" s="5">
        <v>251.49</v>
      </c>
      <c r="K178" s="5">
        <v>251.57</v>
      </c>
      <c r="L178" s="5">
        <v>251.23</v>
      </c>
      <c r="M178" s="5">
        <v>254.69</v>
      </c>
      <c r="N178" s="5">
        <v>192.4</v>
      </c>
      <c r="O178">
        <v>1965414</v>
      </c>
      <c r="P178" s="5">
        <v>493772308.48000002</v>
      </c>
      <c r="Q178" s="5">
        <f>Quote_Equity_NIFTYBEES_EQ_27_12_2023_to_27_12_2024[[#This Row],[HIGH ]]-Quote_Equity_NIFTYBEES_EQ_27_12_2023_to_27_12_2024[[#This Row],[LOW ]]</f>
        <v>8.4900000000000091</v>
      </c>
      <c r="R178">
        <v>25525</v>
      </c>
    </row>
    <row r="179" spans="1:18" x14ac:dyDescent="0.3">
      <c r="A179" s="1">
        <v>45391</v>
      </c>
      <c r="B179" s="1" t="str">
        <f>TEXT(Quote_Equity_NIFTYBEES_EQ_27_12_2023_to_27_12_2024[[#This Row],[Date ]],"DDDD")</f>
        <v>Tuesday</v>
      </c>
      <c r="C179" s="1" t="str">
        <f>TEXT(Quote_Equity_NIFTYBEES_EQ_27_12_2023_to_27_12_2024[[#This Row],[Date ]],"MMMM")</f>
        <v>April</v>
      </c>
      <c r="D179" s="1" t="str">
        <f>TEXT(Quote_Equity_NIFTYBEES_EQ_27_12_2023_to_27_12_2024[[#This Row],[Date ]],"YYYY")</f>
        <v>2024</v>
      </c>
      <c r="E179" t="s">
        <v>14</v>
      </c>
      <c r="F179" s="5">
        <v>251.8</v>
      </c>
      <c r="G179" s="5">
        <v>252.58</v>
      </c>
      <c r="H179" s="5">
        <v>250.38</v>
      </c>
      <c r="I179" s="5">
        <v>250.75</v>
      </c>
      <c r="J179" s="5">
        <v>250.71</v>
      </c>
      <c r="K179" s="5">
        <v>250.74</v>
      </c>
      <c r="L179" s="5">
        <v>251.08</v>
      </c>
      <c r="M179" s="5">
        <v>254.35</v>
      </c>
      <c r="N179" s="5">
        <v>192.4</v>
      </c>
      <c r="O179">
        <v>2377677</v>
      </c>
      <c r="P179" s="5">
        <v>596987000.94000006</v>
      </c>
      <c r="Q179" s="5">
        <f>Quote_Equity_NIFTYBEES_EQ_27_12_2023_to_27_12_2024[[#This Row],[HIGH ]]-Quote_Equity_NIFTYBEES_EQ_27_12_2023_to_27_12_2024[[#This Row],[LOW ]]</f>
        <v>2.2000000000000171</v>
      </c>
      <c r="R179">
        <v>27470</v>
      </c>
    </row>
    <row r="180" spans="1:18" x14ac:dyDescent="0.3">
      <c r="A180" s="1">
        <v>45390</v>
      </c>
      <c r="B180" s="1" t="str">
        <f>TEXT(Quote_Equity_NIFTYBEES_EQ_27_12_2023_to_27_12_2024[[#This Row],[Date ]],"DDDD")</f>
        <v>Monday</v>
      </c>
      <c r="C180" s="1" t="str">
        <f>TEXT(Quote_Equity_NIFTYBEES_EQ_27_12_2023_to_27_12_2024[[#This Row],[Date ]],"MMMM")</f>
        <v>April</v>
      </c>
      <c r="D180" s="1" t="str">
        <f>TEXT(Quote_Equity_NIFTYBEES_EQ_27_12_2023_to_27_12_2024[[#This Row],[Date ]],"YYYY")</f>
        <v>2024</v>
      </c>
      <c r="E180" t="s">
        <v>14</v>
      </c>
      <c r="F180" s="5">
        <v>250.47</v>
      </c>
      <c r="G180" s="5">
        <v>250.95</v>
      </c>
      <c r="H180" s="5">
        <v>248.18</v>
      </c>
      <c r="I180" s="5">
        <v>249.05</v>
      </c>
      <c r="J180" s="5">
        <v>250.75</v>
      </c>
      <c r="K180" s="5">
        <v>250.75</v>
      </c>
      <c r="L180" s="5">
        <v>250.26</v>
      </c>
      <c r="M180" s="5">
        <v>254.35</v>
      </c>
      <c r="N180" s="5">
        <v>192.4</v>
      </c>
      <c r="O180">
        <v>3969874</v>
      </c>
      <c r="P180" s="5">
        <v>993488545.19000006</v>
      </c>
      <c r="Q180" s="5">
        <f>Quote_Equity_NIFTYBEES_EQ_27_12_2023_to_27_12_2024[[#This Row],[HIGH ]]-Quote_Equity_NIFTYBEES_EQ_27_12_2023_to_27_12_2024[[#This Row],[LOW ]]</f>
        <v>2.7699999999999818</v>
      </c>
      <c r="R180">
        <v>42848</v>
      </c>
    </row>
    <row r="181" spans="1:18" x14ac:dyDescent="0.3">
      <c r="A181" s="1">
        <v>45387</v>
      </c>
      <c r="B181" s="1" t="str">
        <f>TEXT(Quote_Equity_NIFTYBEES_EQ_27_12_2023_to_27_12_2024[[#This Row],[Date ]],"DDDD")</f>
        <v>Friday</v>
      </c>
      <c r="C181" s="1" t="str">
        <f>TEXT(Quote_Equity_NIFTYBEES_EQ_27_12_2023_to_27_12_2024[[#This Row],[Date ]],"MMMM")</f>
        <v>April</v>
      </c>
      <c r="D181" s="1" t="str">
        <f>TEXT(Quote_Equity_NIFTYBEES_EQ_27_12_2023_to_27_12_2024[[#This Row],[Date ]],"YYYY")</f>
        <v>2024</v>
      </c>
      <c r="E181" t="s">
        <v>14</v>
      </c>
      <c r="F181" s="5">
        <v>248.11</v>
      </c>
      <c r="G181" s="5">
        <v>250.17</v>
      </c>
      <c r="H181" s="5">
        <v>248.1</v>
      </c>
      <c r="I181" s="5">
        <v>249.23</v>
      </c>
      <c r="J181" s="5">
        <v>249.37</v>
      </c>
      <c r="K181" s="5">
        <v>249.05</v>
      </c>
      <c r="L181" s="5">
        <v>249.07</v>
      </c>
      <c r="M181" s="5">
        <v>254.35</v>
      </c>
      <c r="N181" s="5">
        <v>189.2</v>
      </c>
      <c r="O181">
        <v>3465548</v>
      </c>
      <c r="P181" s="5">
        <v>863151185.50999999</v>
      </c>
      <c r="Q181" s="5">
        <f>Quote_Equity_NIFTYBEES_EQ_27_12_2023_to_27_12_2024[[#This Row],[HIGH ]]-Quote_Equity_NIFTYBEES_EQ_27_12_2023_to_27_12_2024[[#This Row],[LOW ]]</f>
        <v>2.0699999999999932</v>
      </c>
      <c r="R181">
        <v>31630</v>
      </c>
    </row>
    <row r="182" spans="1:18" x14ac:dyDescent="0.3">
      <c r="A182" s="1">
        <v>45386</v>
      </c>
      <c r="B182" s="1" t="str">
        <f>TEXT(Quote_Equity_NIFTYBEES_EQ_27_12_2023_to_27_12_2024[[#This Row],[Date ]],"DDDD")</f>
        <v>Thursday</v>
      </c>
      <c r="C182" s="1" t="str">
        <f>TEXT(Quote_Equity_NIFTYBEES_EQ_27_12_2023_to_27_12_2024[[#This Row],[Date ]],"MMMM")</f>
        <v>April</v>
      </c>
      <c r="D182" s="1" t="str">
        <f>TEXT(Quote_Equity_NIFTYBEES_EQ_27_12_2023_to_27_12_2024[[#This Row],[Date ]],"YYYY")</f>
        <v>2024</v>
      </c>
      <c r="E182" t="s">
        <v>14</v>
      </c>
      <c r="F182" s="5">
        <v>249.59</v>
      </c>
      <c r="G182" s="5">
        <v>250.6</v>
      </c>
      <c r="H182" s="5">
        <v>247.23</v>
      </c>
      <c r="I182" s="5">
        <v>248.59</v>
      </c>
      <c r="J182" s="5">
        <v>249.77</v>
      </c>
      <c r="K182" s="5">
        <v>249.23</v>
      </c>
      <c r="L182" s="5">
        <v>248.82</v>
      </c>
      <c r="M182" s="5">
        <v>254.35</v>
      </c>
      <c r="N182" s="5">
        <v>189.2</v>
      </c>
      <c r="O182">
        <v>4608393</v>
      </c>
      <c r="P182" s="5">
        <v>1146671708.3099999</v>
      </c>
      <c r="Q182" s="5">
        <f>Quote_Equity_NIFTYBEES_EQ_27_12_2023_to_27_12_2024[[#This Row],[HIGH ]]-Quote_Equity_NIFTYBEES_EQ_27_12_2023_to_27_12_2024[[#This Row],[LOW ]]</f>
        <v>3.3700000000000045</v>
      </c>
      <c r="R182">
        <v>36544</v>
      </c>
    </row>
    <row r="183" spans="1:18" x14ac:dyDescent="0.3">
      <c r="A183" s="1">
        <v>45385</v>
      </c>
      <c r="B183" s="1" t="str">
        <f>TEXT(Quote_Equity_NIFTYBEES_EQ_27_12_2023_to_27_12_2024[[#This Row],[Date ]],"DDDD")</f>
        <v>Wednesday</v>
      </c>
      <c r="C183" s="1" t="str">
        <f>TEXT(Quote_Equity_NIFTYBEES_EQ_27_12_2023_to_27_12_2024[[#This Row],[Date ]],"MMMM")</f>
        <v>April</v>
      </c>
      <c r="D183" s="1" t="str">
        <f>TEXT(Quote_Equity_NIFTYBEES_EQ_27_12_2023_to_27_12_2024[[#This Row],[Date ]],"YYYY")</f>
        <v>2024</v>
      </c>
      <c r="E183" t="s">
        <v>14</v>
      </c>
      <c r="F183" s="5">
        <v>248.99</v>
      </c>
      <c r="G183" s="5">
        <v>249.48</v>
      </c>
      <c r="H183" s="5">
        <v>246.18</v>
      </c>
      <c r="I183" s="5">
        <v>248.65</v>
      </c>
      <c r="J183" s="5">
        <v>248.8</v>
      </c>
      <c r="K183" s="5">
        <v>248.59</v>
      </c>
      <c r="L183" s="5">
        <v>248.65</v>
      </c>
      <c r="M183" s="5">
        <v>254.35</v>
      </c>
      <c r="N183" s="5">
        <v>189.2</v>
      </c>
      <c r="O183">
        <v>3198165</v>
      </c>
      <c r="P183" s="5">
        <v>795225189.96000004</v>
      </c>
      <c r="Q183" s="5">
        <f>Quote_Equity_NIFTYBEES_EQ_27_12_2023_to_27_12_2024[[#This Row],[HIGH ]]-Quote_Equity_NIFTYBEES_EQ_27_12_2023_to_27_12_2024[[#This Row],[LOW ]]</f>
        <v>3.2999999999999829</v>
      </c>
      <c r="R183">
        <v>31900</v>
      </c>
    </row>
    <row r="184" spans="1:18" x14ac:dyDescent="0.3">
      <c r="A184" s="1">
        <v>45384</v>
      </c>
      <c r="B184" s="1" t="str">
        <f>TEXT(Quote_Equity_NIFTYBEES_EQ_27_12_2023_to_27_12_2024[[#This Row],[Date ]],"DDDD")</f>
        <v>Tuesday</v>
      </c>
      <c r="C184" s="1" t="str">
        <f>TEXT(Quote_Equity_NIFTYBEES_EQ_27_12_2023_to_27_12_2024[[#This Row],[Date ]],"MMMM")</f>
        <v>April</v>
      </c>
      <c r="D184" s="1" t="str">
        <f>TEXT(Quote_Equity_NIFTYBEES_EQ_27_12_2023_to_27_12_2024[[#This Row],[Date ]],"YYYY")</f>
        <v>2024</v>
      </c>
      <c r="E184" t="s">
        <v>14</v>
      </c>
      <c r="F184" s="5">
        <v>248.97</v>
      </c>
      <c r="G184" s="5">
        <v>249.48</v>
      </c>
      <c r="H184" s="5">
        <v>246.65</v>
      </c>
      <c r="I184" s="5">
        <v>248.19</v>
      </c>
      <c r="J184" s="5">
        <v>248.89</v>
      </c>
      <c r="K184" s="5">
        <v>248.65</v>
      </c>
      <c r="L184" s="5">
        <v>248.39</v>
      </c>
      <c r="M184" s="5">
        <v>254.35</v>
      </c>
      <c r="N184" s="5">
        <v>189.2</v>
      </c>
      <c r="O184">
        <v>3149309</v>
      </c>
      <c r="P184" s="5">
        <v>782245912.39999998</v>
      </c>
      <c r="Q184" s="5">
        <f>Quote_Equity_NIFTYBEES_EQ_27_12_2023_to_27_12_2024[[#This Row],[HIGH ]]-Quote_Equity_NIFTYBEES_EQ_27_12_2023_to_27_12_2024[[#This Row],[LOW ]]</f>
        <v>2.8299999999999841</v>
      </c>
      <c r="R184">
        <v>39933</v>
      </c>
    </row>
    <row r="185" spans="1:18" x14ac:dyDescent="0.3">
      <c r="A185" s="1">
        <v>45383</v>
      </c>
      <c r="B185" s="1" t="str">
        <f>TEXT(Quote_Equity_NIFTYBEES_EQ_27_12_2023_to_27_12_2024[[#This Row],[Date ]],"DDDD")</f>
        <v>Monday</v>
      </c>
      <c r="C185" s="1" t="str">
        <f>TEXT(Quote_Equity_NIFTYBEES_EQ_27_12_2023_to_27_12_2024[[#This Row],[Date ]],"MMMM")</f>
        <v>April</v>
      </c>
      <c r="D185" s="1" t="str">
        <f>TEXT(Quote_Equity_NIFTYBEES_EQ_27_12_2023_to_27_12_2024[[#This Row],[Date ]],"YYYY")</f>
        <v>2024</v>
      </c>
      <c r="E185" t="s">
        <v>14</v>
      </c>
      <c r="F185" s="5">
        <v>254.35</v>
      </c>
      <c r="G185" s="5">
        <v>254.35</v>
      </c>
      <c r="H185" s="5">
        <v>246.48</v>
      </c>
      <c r="I185" s="5">
        <v>246.96</v>
      </c>
      <c r="J185" s="5">
        <v>248.49</v>
      </c>
      <c r="K185" s="5">
        <v>248.19</v>
      </c>
      <c r="L185" s="5">
        <v>248.47</v>
      </c>
      <c r="M185" s="5">
        <v>254.35</v>
      </c>
      <c r="N185" s="5">
        <v>189.2</v>
      </c>
      <c r="O185">
        <v>3790598</v>
      </c>
      <c r="P185" s="5">
        <v>941866890.78999996</v>
      </c>
      <c r="Q185" s="5">
        <f>Quote_Equity_NIFTYBEES_EQ_27_12_2023_to_27_12_2024[[#This Row],[HIGH ]]-Quote_Equity_NIFTYBEES_EQ_27_12_2023_to_27_12_2024[[#This Row],[LOW ]]</f>
        <v>7.8700000000000045</v>
      </c>
      <c r="R185">
        <v>62306</v>
      </c>
    </row>
    <row r="186" spans="1:18" x14ac:dyDescent="0.3">
      <c r="A186" s="1">
        <v>45379</v>
      </c>
      <c r="B186" s="1" t="str">
        <f>TEXT(Quote_Equity_NIFTYBEES_EQ_27_12_2023_to_27_12_2024[[#This Row],[Date ]],"DDDD")</f>
        <v>Thursday</v>
      </c>
      <c r="C186" s="1" t="str">
        <f>TEXT(Quote_Equity_NIFTYBEES_EQ_27_12_2023_to_27_12_2024[[#This Row],[Date ]],"MMMM")</f>
        <v>March</v>
      </c>
      <c r="D186" s="1" t="str">
        <f>TEXT(Quote_Equity_NIFTYBEES_EQ_27_12_2023_to_27_12_2024[[#This Row],[Date ]],"YYYY")</f>
        <v>2024</v>
      </c>
      <c r="E186" t="s">
        <v>14</v>
      </c>
      <c r="F186" s="5">
        <v>246.1</v>
      </c>
      <c r="G186" s="5">
        <v>248.69</v>
      </c>
      <c r="H186" s="5">
        <v>243.88</v>
      </c>
      <c r="I186" s="5">
        <v>244.96</v>
      </c>
      <c r="J186" s="5">
        <v>247.1</v>
      </c>
      <c r="K186" s="5">
        <v>246.96</v>
      </c>
      <c r="L186" s="5">
        <v>247.28</v>
      </c>
      <c r="M186" s="5">
        <v>251.1</v>
      </c>
      <c r="N186" s="5">
        <v>185.01</v>
      </c>
      <c r="O186">
        <v>6478348</v>
      </c>
      <c r="P186" s="5">
        <v>1601943511.3199999</v>
      </c>
      <c r="Q186" s="5">
        <f>Quote_Equity_NIFTYBEES_EQ_27_12_2023_to_27_12_2024[[#This Row],[HIGH ]]-Quote_Equity_NIFTYBEES_EQ_27_12_2023_to_27_12_2024[[#This Row],[LOW ]]</f>
        <v>4.8100000000000023</v>
      </c>
      <c r="R186">
        <v>31068</v>
      </c>
    </row>
    <row r="187" spans="1:18" x14ac:dyDescent="0.3">
      <c r="A187" s="1">
        <v>45378</v>
      </c>
      <c r="B187" s="1" t="str">
        <f>TEXT(Quote_Equity_NIFTYBEES_EQ_27_12_2023_to_27_12_2024[[#This Row],[Date ]],"DDDD")</f>
        <v>Wednesday</v>
      </c>
      <c r="C187" s="1" t="str">
        <f>TEXT(Quote_Equity_NIFTYBEES_EQ_27_12_2023_to_27_12_2024[[#This Row],[Date ]],"MMMM")</f>
        <v>March</v>
      </c>
      <c r="D187" s="1" t="str">
        <f>TEXT(Quote_Equity_NIFTYBEES_EQ_27_12_2023_to_27_12_2024[[#This Row],[Date ]],"YYYY")</f>
        <v>2024</v>
      </c>
      <c r="E187" t="s">
        <v>14</v>
      </c>
      <c r="F187" s="5">
        <v>247</v>
      </c>
      <c r="G187" s="5">
        <v>247</v>
      </c>
      <c r="H187" s="5">
        <v>240.75</v>
      </c>
      <c r="I187" s="5">
        <v>243.79</v>
      </c>
      <c r="J187" s="5">
        <v>245</v>
      </c>
      <c r="K187" s="5">
        <v>244.96</v>
      </c>
      <c r="L187" s="5">
        <v>244.93</v>
      </c>
      <c r="M187" s="5">
        <v>251.1</v>
      </c>
      <c r="N187" s="5">
        <v>185.01</v>
      </c>
      <c r="O187">
        <v>2872065</v>
      </c>
      <c r="P187" s="5">
        <v>703450395.98000002</v>
      </c>
      <c r="Q187" s="5">
        <f>Quote_Equity_NIFTYBEES_EQ_27_12_2023_to_27_12_2024[[#This Row],[HIGH ]]-Quote_Equity_NIFTYBEES_EQ_27_12_2023_to_27_12_2024[[#This Row],[LOW ]]</f>
        <v>6.25</v>
      </c>
      <c r="R187">
        <v>22398</v>
      </c>
    </row>
    <row r="188" spans="1:18" x14ac:dyDescent="0.3">
      <c r="A188" s="1">
        <v>45377</v>
      </c>
      <c r="B188" s="1" t="str">
        <f>TEXT(Quote_Equity_NIFTYBEES_EQ_27_12_2023_to_27_12_2024[[#This Row],[Date ]],"DDDD")</f>
        <v>Tuesday</v>
      </c>
      <c r="C188" s="1" t="str">
        <f>TEXT(Quote_Equity_NIFTYBEES_EQ_27_12_2023_to_27_12_2024[[#This Row],[Date ]],"MMMM")</f>
        <v>March</v>
      </c>
      <c r="D188" s="1" t="str">
        <f>TEXT(Quote_Equity_NIFTYBEES_EQ_27_12_2023_to_27_12_2024[[#This Row],[Date ]],"YYYY")</f>
        <v>2024</v>
      </c>
      <c r="E188" t="s">
        <v>14</v>
      </c>
      <c r="F188" s="5">
        <v>243.25</v>
      </c>
      <c r="G188" s="5">
        <v>246.1</v>
      </c>
      <c r="H188" s="5">
        <v>241.75</v>
      </c>
      <c r="I188" s="5">
        <v>244.74</v>
      </c>
      <c r="J188" s="5">
        <v>243.73</v>
      </c>
      <c r="K188" s="5">
        <v>243.79</v>
      </c>
      <c r="L188" s="5">
        <v>244.05</v>
      </c>
      <c r="M188" s="5">
        <v>251.1</v>
      </c>
      <c r="N188" s="5">
        <v>185.01</v>
      </c>
      <c r="O188">
        <v>2081929</v>
      </c>
      <c r="P188" s="5">
        <v>508096264.38999999</v>
      </c>
      <c r="Q188" s="5">
        <f>Quote_Equity_NIFTYBEES_EQ_27_12_2023_to_27_12_2024[[#This Row],[HIGH ]]-Quote_Equity_NIFTYBEES_EQ_27_12_2023_to_27_12_2024[[#This Row],[LOW ]]</f>
        <v>4.3499999999999943</v>
      </c>
      <c r="R188">
        <v>33120</v>
      </c>
    </row>
    <row r="189" spans="1:18" x14ac:dyDescent="0.3">
      <c r="A189" s="1">
        <v>45373</v>
      </c>
      <c r="B189" s="1" t="str">
        <f>TEXT(Quote_Equity_NIFTYBEES_EQ_27_12_2023_to_27_12_2024[[#This Row],[Date ]],"DDDD")</f>
        <v>Friday</v>
      </c>
      <c r="C189" s="1" t="str">
        <f>TEXT(Quote_Equity_NIFTYBEES_EQ_27_12_2023_to_27_12_2024[[#This Row],[Date ]],"MMMM")</f>
        <v>March</v>
      </c>
      <c r="D189" s="1" t="str">
        <f>TEXT(Quote_Equity_NIFTYBEES_EQ_27_12_2023_to_27_12_2024[[#This Row],[Date ]],"YYYY")</f>
        <v>2024</v>
      </c>
      <c r="E189" t="s">
        <v>14</v>
      </c>
      <c r="F189" s="5">
        <v>244.78</v>
      </c>
      <c r="G189" s="5">
        <v>245.4</v>
      </c>
      <c r="H189" s="5">
        <v>242.5</v>
      </c>
      <c r="I189" s="5">
        <v>243.99</v>
      </c>
      <c r="J189" s="5">
        <v>244.54</v>
      </c>
      <c r="K189" s="5">
        <v>244.74</v>
      </c>
      <c r="L189" s="5">
        <v>244.28</v>
      </c>
      <c r="M189" s="5">
        <v>251.1</v>
      </c>
      <c r="N189" s="5">
        <v>184.51</v>
      </c>
      <c r="O189">
        <v>2791975</v>
      </c>
      <c r="P189" s="5">
        <v>682010920.20000005</v>
      </c>
      <c r="Q189" s="5">
        <f>Quote_Equity_NIFTYBEES_EQ_27_12_2023_to_27_12_2024[[#This Row],[HIGH ]]-Quote_Equity_NIFTYBEES_EQ_27_12_2023_to_27_12_2024[[#This Row],[LOW ]]</f>
        <v>2.9000000000000057</v>
      </c>
      <c r="R189">
        <v>23646</v>
      </c>
    </row>
    <row r="190" spans="1:18" x14ac:dyDescent="0.3">
      <c r="A190" s="1">
        <v>45372</v>
      </c>
      <c r="B190" s="1" t="str">
        <f>TEXT(Quote_Equity_NIFTYBEES_EQ_27_12_2023_to_27_12_2024[[#This Row],[Date ]],"DDDD")</f>
        <v>Thursday</v>
      </c>
      <c r="C190" s="1" t="str">
        <f>TEXT(Quote_Equity_NIFTYBEES_EQ_27_12_2023_to_27_12_2024[[#This Row],[Date ]],"MMMM")</f>
        <v>March</v>
      </c>
      <c r="D190" s="1" t="str">
        <f>TEXT(Quote_Equity_NIFTYBEES_EQ_27_12_2023_to_27_12_2024[[#This Row],[Date ]],"YYYY")</f>
        <v>2024</v>
      </c>
      <c r="E190" t="s">
        <v>14</v>
      </c>
      <c r="F190" s="5">
        <v>243.8</v>
      </c>
      <c r="G190" s="5">
        <v>248.85</v>
      </c>
      <c r="H190" s="5">
        <v>242.18</v>
      </c>
      <c r="I190" s="5">
        <v>241.58</v>
      </c>
      <c r="J190" s="5">
        <v>243.99</v>
      </c>
      <c r="K190" s="5">
        <v>243.99</v>
      </c>
      <c r="L190" s="5">
        <v>243.7</v>
      </c>
      <c r="M190" s="5">
        <v>251.1</v>
      </c>
      <c r="N190" s="5">
        <v>184.51</v>
      </c>
      <c r="O190">
        <v>2700220</v>
      </c>
      <c r="P190" s="5">
        <v>658037758.46000004</v>
      </c>
      <c r="Q190" s="5">
        <f>Quote_Equity_NIFTYBEES_EQ_27_12_2023_to_27_12_2024[[#This Row],[HIGH ]]-Quote_Equity_NIFTYBEES_EQ_27_12_2023_to_27_12_2024[[#This Row],[LOW ]]</f>
        <v>6.6699999999999875</v>
      </c>
      <c r="R190">
        <v>18098</v>
      </c>
    </row>
    <row r="191" spans="1:18" x14ac:dyDescent="0.3">
      <c r="A191" s="1">
        <v>45371</v>
      </c>
      <c r="B191" s="1" t="str">
        <f>TEXT(Quote_Equity_NIFTYBEES_EQ_27_12_2023_to_27_12_2024[[#This Row],[Date ]],"DDDD")</f>
        <v>Wednesday</v>
      </c>
      <c r="C191" s="1" t="str">
        <f>TEXT(Quote_Equity_NIFTYBEES_EQ_27_12_2023_to_27_12_2024[[#This Row],[Date ]],"MMMM")</f>
        <v>March</v>
      </c>
      <c r="D191" s="1" t="str">
        <f>TEXT(Quote_Equity_NIFTYBEES_EQ_27_12_2023_to_27_12_2024[[#This Row],[Date ]],"YYYY")</f>
        <v>2024</v>
      </c>
      <c r="E191" t="s">
        <v>14</v>
      </c>
      <c r="F191" s="5">
        <v>242.99</v>
      </c>
      <c r="G191" s="5">
        <v>242.99</v>
      </c>
      <c r="H191" s="5">
        <v>240.54</v>
      </c>
      <c r="I191" s="5">
        <v>241.6</v>
      </c>
      <c r="J191" s="5">
        <v>241.84</v>
      </c>
      <c r="K191" s="5">
        <v>241.58</v>
      </c>
      <c r="L191" s="5">
        <v>241.82</v>
      </c>
      <c r="M191" s="5">
        <v>251.1</v>
      </c>
      <c r="N191" s="5">
        <v>184.51</v>
      </c>
      <c r="O191">
        <v>3185502</v>
      </c>
      <c r="P191" s="5">
        <v>770331943.03999996</v>
      </c>
      <c r="Q191" s="5">
        <f>Quote_Equity_NIFTYBEES_EQ_27_12_2023_to_27_12_2024[[#This Row],[HIGH ]]-Quote_Equity_NIFTYBEES_EQ_27_12_2023_to_27_12_2024[[#This Row],[LOW ]]</f>
        <v>2.4500000000000171</v>
      </c>
      <c r="R191">
        <v>26878</v>
      </c>
    </row>
    <row r="192" spans="1:18" x14ac:dyDescent="0.3">
      <c r="A192" s="1">
        <v>45370</v>
      </c>
      <c r="B192" s="1" t="str">
        <f>TEXT(Quote_Equity_NIFTYBEES_EQ_27_12_2023_to_27_12_2024[[#This Row],[Date ]],"DDDD")</f>
        <v>Tuesday</v>
      </c>
      <c r="C192" s="1" t="str">
        <f>TEXT(Quote_Equity_NIFTYBEES_EQ_27_12_2023_to_27_12_2024[[#This Row],[Date ]],"MMMM")</f>
        <v>March</v>
      </c>
      <c r="D192" s="1" t="str">
        <f>TEXT(Quote_Equity_NIFTYBEES_EQ_27_12_2023_to_27_12_2024[[#This Row],[Date ]],"YYYY")</f>
        <v>2024</v>
      </c>
      <c r="E192" t="s">
        <v>14</v>
      </c>
      <c r="F192" s="5">
        <v>243.97</v>
      </c>
      <c r="G192" s="5">
        <v>243.98</v>
      </c>
      <c r="H192" s="5">
        <v>241.37</v>
      </c>
      <c r="I192" s="5">
        <v>243.98</v>
      </c>
      <c r="J192" s="5">
        <v>241.65</v>
      </c>
      <c r="K192" s="5">
        <v>241.6</v>
      </c>
      <c r="L192" s="5">
        <v>242.07</v>
      </c>
      <c r="M192" s="5">
        <v>251.1</v>
      </c>
      <c r="N192" s="5">
        <v>184.51</v>
      </c>
      <c r="O192">
        <v>5084257</v>
      </c>
      <c r="P192" s="5">
        <v>1230737343.96</v>
      </c>
      <c r="Q192" s="5">
        <f>Quote_Equity_NIFTYBEES_EQ_27_12_2023_to_27_12_2024[[#This Row],[HIGH ]]-Quote_Equity_NIFTYBEES_EQ_27_12_2023_to_27_12_2024[[#This Row],[LOW ]]</f>
        <v>2.6099999999999852</v>
      </c>
      <c r="R192">
        <v>51678</v>
      </c>
    </row>
    <row r="193" spans="1:18" x14ac:dyDescent="0.3">
      <c r="A193" s="1">
        <v>45369</v>
      </c>
      <c r="B193" s="1" t="str">
        <f>TEXT(Quote_Equity_NIFTYBEES_EQ_27_12_2023_to_27_12_2024[[#This Row],[Date ]],"DDDD")</f>
        <v>Monday</v>
      </c>
      <c r="C193" s="1" t="str">
        <f>TEXT(Quote_Equity_NIFTYBEES_EQ_27_12_2023_to_27_12_2024[[#This Row],[Date ]],"MMMM")</f>
        <v>March</v>
      </c>
      <c r="D193" s="1" t="str">
        <f>TEXT(Quote_Equity_NIFTYBEES_EQ_27_12_2023_to_27_12_2024[[#This Row],[Date ]],"YYYY")</f>
        <v>2024</v>
      </c>
      <c r="E193" t="s">
        <v>14</v>
      </c>
      <c r="F193" s="5">
        <v>251.1</v>
      </c>
      <c r="G193" s="5">
        <v>251.1</v>
      </c>
      <c r="H193" s="5">
        <v>242.58</v>
      </c>
      <c r="I193" s="5">
        <v>243.8</v>
      </c>
      <c r="J193" s="5">
        <v>244.05</v>
      </c>
      <c r="K193" s="5">
        <v>243.98</v>
      </c>
      <c r="L193" s="5">
        <v>243.89</v>
      </c>
      <c r="M193" s="5">
        <v>251.1</v>
      </c>
      <c r="N193" s="5">
        <v>184.51</v>
      </c>
      <c r="O193">
        <v>2498791</v>
      </c>
      <c r="P193" s="5">
        <v>609429815.91999996</v>
      </c>
      <c r="Q193" s="5">
        <f>Quote_Equity_NIFTYBEES_EQ_27_12_2023_to_27_12_2024[[#This Row],[HIGH ]]-Quote_Equity_NIFTYBEES_EQ_27_12_2023_to_27_12_2024[[#This Row],[LOW ]]</f>
        <v>8.5199999999999818</v>
      </c>
      <c r="R193">
        <v>28994</v>
      </c>
    </row>
    <row r="194" spans="1:18" x14ac:dyDescent="0.3">
      <c r="A194" s="1">
        <v>45366</v>
      </c>
      <c r="B194" s="1" t="str">
        <f>TEXT(Quote_Equity_NIFTYBEES_EQ_27_12_2023_to_27_12_2024[[#This Row],[Date ]],"DDDD")</f>
        <v>Friday</v>
      </c>
      <c r="C194" s="1" t="str">
        <f>TEXT(Quote_Equity_NIFTYBEES_EQ_27_12_2023_to_27_12_2024[[#This Row],[Date ]],"MMMM")</f>
        <v>March</v>
      </c>
      <c r="D194" s="1" t="str">
        <f>TEXT(Quote_Equity_NIFTYBEES_EQ_27_12_2023_to_27_12_2024[[#This Row],[Date ]],"YYYY")</f>
        <v>2024</v>
      </c>
      <c r="E194" t="s">
        <v>14</v>
      </c>
      <c r="F194" s="5">
        <v>244.9</v>
      </c>
      <c r="G194" s="5">
        <v>245.38</v>
      </c>
      <c r="H194" s="5">
        <v>242.66</v>
      </c>
      <c r="I194" s="5">
        <v>245.39</v>
      </c>
      <c r="J194" s="5">
        <v>243.79</v>
      </c>
      <c r="K194" s="5">
        <v>243.8</v>
      </c>
      <c r="L194" s="5">
        <v>243.49</v>
      </c>
      <c r="M194" s="5">
        <v>249.98</v>
      </c>
      <c r="N194" s="5">
        <v>184.51</v>
      </c>
      <c r="O194">
        <v>4300512</v>
      </c>
      <c r="P194" s="5">
        <v>1047143919.04</v>
      </c>
      <c r="Q194" s="5">
        <f>Quote_Equity_NIFTYBEES_EQ_27_12_2023_to_27_12_2024[[#This Row],[HIGH ]]-Quote_Equity_NIFTYBEES_EQ_27_12_2023_to_27_12_2024[[#This Row],[LOW ]]</f>
        <v>2.7199999999999989</v>
      </c>
      <c r="R194">
        <v>43330</v>
      </c>
    </row>
    <row r="195" spans="1:18" x14ac:dyDescent="0.3">
      <c r="A195" s="1">
        <v>45365</v>
      </c>
      <c r="B195" s="1" t="str">
        <f>TEXT(Quote_Equity_NIFTYBEES_EQ_27_12_2023_to_27_12_2024[[#This Row],[Date ]],"DDDD")</f>
        <v>Thursday</v>
      </c>
      <c r="C195" s="1" t="str">
        <f>TEXT(Quote_Equity_NIFTYBEES_EQ_27_12_2023_to_27_12_2024[[#This Row],[Date ]],"MMMM")</f>
        <v>March</v>
      </c>
      <c r="D195" s="1" t="str">
        <f>TEXT(Quote_Equity_NIFTYBEES_EQ_27_12_2023_to_27_12_2024[[#This Row],[Date ]],"YYYY")</f>
        <v>2024</v>
      </c>
      <c r="E195" t="s">
        <v>14</v>
      </c>
      <c r="F195" s="5">
        <v>244.38</v>
      </c>
      <c r="G195" s="5">
        <v>245.9</v>
      </c>
      <c r="H195" s="5">
        <v>242.28</v>
      </c>
      <c r="I195" s="5">
        <v>243.71</v>
      </c>
      <c r="J195" s="5">
        <v>245.31</v>
      </c>
      <c r="K195" s="5">
        <v>245.39</v>
      </c>
      <c r="L195" s="5">
        <v>244.68</v>
      </c>
      <c r="M195" s="5">
        <v>249.98</v>
      </c>
      <c r="N195" s="5">
        <v>184.51</v>
      </c>
      <c r="O195">
        <v>5265364</v>
      </c>
      <c r="P195" s="5">
        <v>1288307561.28</v>
      </c>
      <c r="Q195" s="5">
        <f>Quote_Equity_NIFTYBEES_EQ_27_12_2023_to_27_12_2024[[#This Row],[HIGH ]]-Quote_Equity_NIFTYBEES_EQ_27_12_2023_to_27_12_2024[[#This Row],[LOW ]]</f>
        <v>3.6200000000000045</v>
      </c>
      <c r="R195">
        <v>28038</v>
      </c>
    </row>
    <row r="196" spans="1:18" x14ac:dyDescent="0.3">
      <c r="A196" s="1">
        <v>45364</v>
      </c>
      <c r="B196" s="1" t="str">
        <f>TEXT(Quote_Equity_NIFTYBEES_EQ_27_12_2023_to_27_12_2024[[#This Row],[Date ]],"DDDD")</f>
        <v>Wednesday</v>
      </c>
      <c r="C196" s="1" t="str">
        <f>TEXT(Quote_Equity_NIFTYBEES_EQ_27_12_2023_to_27_12_2024[[#This Row],[Date ]],"MMMM")</f>
        <v>March</v>
      </c>
      <c r="D196" s="1" t="str">
        <f>TEXT(Quote_Equity_NIFTYBEES_EQ_27_12_2023_to_27_12_2024[[#This Row],[Date ]],"YYYY")</f>
        <v>2024</v>
      </c>
      <c r="E196" t="s">
        <v>14</v>
      </c>
      <c r="F196" s="5">
        <v>248.89</v>
      </c>
      <c r="G196" s="5">
        <v>248.89</v>
      </c>
      <c r="H196" s="5">
        <v>242.75</v>
      </c>
      <c r="I196" s="5">
        <v>247.42</v>
      </c>
      <c r="J196" s="5">
        <v>243.75</v>
      </c>
      <c r="K196" s="5">
        <v>243.71</v>
      </c>
      <c r="L196" s="5">
        <v>244.93</v>
      </c>
      <c r="M196" s="5">
        <v>249.98</v>
      </c>
      <c r="N196" s="5">
        <v>184.51</v>
      </c>
      <c r="O196">
        <v>6405176</v>
      </c>
      <c r="P196" s="5">
        <v>1568793875.76</v>
      </c>
      <c r="Q196" s="5">
        <f>Quote_Equity_NIFTYBEES_EQ_27_12_2023_to_27_12_2024[[#This Row],[HIGH ]]-Quote_Equity_NIFTYBEES_EQ_27_12_2023_to_27_12_2024[[#This Row],[LOW ]]</f>
        <v>6.1399999999999864</v>
      </c>
      <c r="R196">
        <v>59795</v>
      </c>
    </row>
    <row r="197" spans="1:18" x14ac:dyDescent="0.3">
      <c r="A197" s="1">
        <v>45363</v>
      </c>
      <c r="B197" s="1" t="str">
        <f>TEXT(Quote_Equity_NIFTYBEES_EQ_27_12_2023_to_27_12_2024[[#This Row],[Date ]],"DDDD")</f>
        <v>Tuesday</v>
      </c>
      <c r="C197" s="1" t="str">
        <f>TEXT(Quote_Equity_NIFTYBEES_EQ_27_12_2023_to_27_12_2024[[#This Row],[Date ]],"MMMM")</f>
        <v>March</v>
      </c>
      <c r="D197" s="1" t="str">
        <f>TEXT(Quote_Equity_NIFTYBEES_EQ_27_12_2023_to_27_12_2024[[#This Row],[Date ]],"YYYY")</f>
        <v>2024</v>
      </c>
      <c r="E197" t="s">
        <v>14</v>
      </c>
      <c r="F197" s="5">
        <v>248.99</v>
      </c>
      <c r="G197" s="5">
        <v>248.99</v>
      </c>
      <c r="H197" s="5">
        <v>246.01</v>
      </c>
      <c r="I197" s="5">
        <v>247.45</v>
      </c>
      <c r="J197" s="5">
        <v>247.4</v>
      </c>
      <c r="K197" s="5">
        <v>247.42</v>
      </c>
      <c r="L197" s="5">
        <v>247.6</v>
      </c>
      <c r="M197" s="5">
        <v>249.98</v>
      </c>
      <c r="N197" s="5">
        <v>184.51</v>
      </c>
      <c r="O197">
        <v>3423643</v>
      </c>
      <c r="P197" s="5">
        <v>847695513.12</v>
      </c>
      <c r="Q197" s="5">
        <f>Quote_Equity_NIFTYBEES_EQ_27_12_2023_to_27_12_2024[[#This Row],[HIGH ]]-Quote_Equity_NIFTYBEES_EQ_27_12_2023_to_27_12_2024[[#This Row],[LOW ]]</f>
        <v>2.9800000000000182</v>
      </c>
      <c r="R197">
        <v>28568</v>
      </c>
    </row>
    <row r="198" spans="1:18" x14ac:dyDescent="0.3">
      <c r="A198" s="1">
        <v>45362</v>
      </c>
      <c r="B198" s="1" t="str">
        <f>TEXT(Quote_Equity_NIFTYBEES_EQ_27_12_2023_to_27_12_2024[[#This Row],[Date ]],"DDDD")</f>
        <v>Monday</v>
      </c>
      <c r="C198" s="1" t="str">
        <f>TEXT(Quote_Equity_NIFTYBEES_EQ_27_12_2023_to_27_12_2024[[#This Row],[Date ]],"MMMM")</f>
        <v>March</v>
      </c>
      <c r="D198" s="1" t="str">
        <f>TEXT(Quote_Equity_NIFTYBEES_EQ_27_12_2023_to_27_12_2024[[#This Row],[Date ]],"YYYY")</f>
        <v>2024</v>
      </c>
      <c r="E198" t="s">
        <v>14</v>
      </c>
      <c r="F198" s="5">
        <v>248.67</v>
      </c>
      <c r="G198" s="5">
        <v>249.8</v>
      </c>
      <c r="H198" s="5">
        <v>247.02</v>
      </c>
      <c r="I198" s="5">
        <v>248.67</v>
      </c>
      <c r="J198" s="5">
        <v>247.3</v>
      </c>
      <c r="K198" s="5">
        <v>247.45</v>
      </c>
      <c r="L198" s="5">
        <v>248.17</v>
      </c>
      <c r="M198" s="5">
        <v>249.98</v>
      </c>
      <c r="N198" s="5">
        <v>184.51</v>
      </c>
      <c r="O198">
        <v>2665347</v>
      </c>
      <c r="P198" s="5">
        <v>661469983.99000001</v>
      </c>
      <c r="Q198" s="5">
        <f>Quote_Equity_NIFTYBEES_EQ_27_12_2023_to_27_12_2024[[#This Row],[HIGH ]]-Quote_Equity_NIFTYBEES_EQ_27_12_2023_to_27_12_2024[[#This Row],[LOW ]]</f>
        <v>2.7800000000000011</v>
      </c>
      <c r="R198">
        <v>48193</v>
      </c>
    </row>
    <row r="199" spans="1:18" x14ac:dyDescent="0.3">
      <c r="A199" s="1">
        <v>45358</v>
      </c>
      <c r="B199" s="1" t="str">
        <f>TEXT(Quote_Equity_NIFTYBEES_EQ_27_12_2023_to_27_12_2024[[#This Row],[Date ]],"DDDD")</f>
        <v>Thursday</v>
      </c>
      <c r="C199" s="1" t="str">
        <f>TEXT(Quote_Equity_NIFTYBEES_EQ_27_12_2023_to_27_12_2024[[#This Row],[Date ]],"MMMM")</f>
        <v>March</v>
      </c>
      <c r="D199" s="1" t="str">
        <f>TEXT(Quote_Equity_NIFTYBEES_EQ_27_12_2023_to_27_12_2024[[#This Row],[Date ]],"YYYY")</f>
        <v>2024</v>
      </c>
      <c r="E199" t="s">
        <v>14</v>
      </c>
      <c r="F199" s="5">
        <v>248.7</v>
      </c>
      <c r="G199" s="5">
        <v>249</v>
      </c>
      <c r="H199" s="5">
        <v>248.13</v>
      </c>
      <c r="I199" s="5">
        <v>248.62</v>
      </c>
      <c r="J199" s="5">
        <v>248.55</v>
      </c>
      <c r="K199" s="5">
        <v>248.67</v>
      </c>
      <c r="L199" s="5">
        <v>248.67</v>
      </c>
      <c r="M199" s="5">
        <v>249.98</v>
      </c>
      <c r="N199" s="5">
        <v>184.51</v>
      </c>
      <c r="O199">
        <v>2481075</v>
      </c>
      <c r="P199" s="5">
        <v>616980160.04999995</v>
      </c>
      <c r="Q199" s="5">
        <f>Quote_Equity_NIFTYBEES_EQ_27_12_2023_to_27_12_2024[[#This Row],[HIGH ]]-Quote_Equity_NIFTYBEES_EQ_27_12_2023_to_27_12_2024[[#This Row],[LOW ]]</f>
        <v>0.87000000000000455</v>
      </c>
      <c r="R199">
        <v>25244</v>
      </c>
    </row>
    <row r="200" spans="1:18" x14ac:dyDescent="0.3">
      <c r="A200" s="1">
        <v>45357</v>
      </c>
      <c r="B200" s="1" t="str">
        <f>TEXT(Quote_Equity_NIFTYBEES_EQ_27_12_2023_to_27_12_2024[[#This Row],[Date ]],"DDDD")</f>
        <v>Wednesday</v>
      </c>
      <c r="C200" s="1" t="str">
        <f>TEXT(Quote_Equity_NIFTYBEES_EQ_27_12_2023_to_27_12_2024[[#This Row],[Date ]],"MMMM")</f>
        <v>March</v>
      </c>
      <c r="D200" s="1" t="str">
        <f>TEXT(Quote_Equity_NIFTYBEES_EQ_27_12_2023_to_27_12_2024[[#This Row],[Date ]],"YYYY")</f>
        <v>2024</v>
      </c>
      <c r="E200" t="s">
        <v>14</v>
      </c>
      <c r="F200" s="5">
        <v>248.99</v>
      </c>
      <c r="G200" s="5">
        <v>248.99</v>
      </c>
      <c r="H200" s="5">
        <v>246.1</v>
      </c>
      <c r="I200" s="5">
        <v>247.34</v>
      </c>
      <c r="J200" s="5">
        <v>248.57</v>
      </c>
      <c r="K200" s="5">
        <v>248.62</v>
      </c>
      <c r="L200" s="5">
        <v>247.15</v>
      </c>
      <c r="M200" s="5">
        <v>249.98</v>
      </c>
      <c r="N200" s="5">
        <v>184.51</v>
      </c>
      <c r="O200">
        <v>2452874</v>
      </c>
      <c r="P200" s="5">
        <v>606232482.42999995</v>
      </c>
      <c r="Q200" s="5">
        <f>Quote_Equity_NIFTYBEES_EQ_27_12_2023_to_27_12_2024[[#This Row],[HIGH ]]-Quote_Equity_NIFTYBEES_EQ_27_12_2023_to_27_12_2024[[#This Row],[LOW ]]</f>
        <v>2.8900000000000148</v>
      </c>
      <c r="R200">
        <v>32022</v>
      </c>
    </row>
    <row r="201" spans="1:18" x14ac:dyDescent="0.3">
      <c r="A201" s="1">
        <v>45356</v>
      </c>
      <c r="B201" s="1" t="str">
        <f>TEXT(Quote_Equity_NIFTYBEES_EQ_27_12_2023_to_27_12_2024[[#This Row],[Date ]],"DDDD")</f>
        <v>Tuesday</v>
      </c>
      <c r="C201" s="1" t="str">
        <f>TEXT(Quote_Equity_NIFTYBEES_EQ_27_12_2023_to_27_12_2024[[#This Row],[Date ]],"MMMM")</f>
        <v>March</v>
      </c>
      <c r="D201" s="1" t="str">
        <f>TEXT(Quote_Equity_NIFTYBEES_EQ_27_12_2023_to_27_12_2024[[#This Row],[Date ]],"YYYY")</f>
        <v>2024</v>
      </c>
      <c r="E201" t="s">
        <v>14</v>
      </c>
      <c r="F201" s="5">
        <v>248.87</v>
      </c>
      <c r="G201" s="5">
        <v>248.87</v>
      </c>
      <c r="H201" s="5">
        <v>246.71</v>
      </c>
      <c r="I201" s="5">
        <v>247.83</v>
      </c>
      <c r="J201" s="5">
        <v>247.25</v>
      </c>
      <c r="K201" s="5">
        <v>247.34</v>
      </c>
      <c r="L201" s="5">
        <v>247.24</v>
      </c>
      <c r="M201" s="5">
        <v>249.98</v>
      </c>
      <c r="N201" s="5">
        <v>184.51</v>
      </c>
      <c r="O201">
        <v>1909620</v>
      </c>
      <c r="P201" s="5">
        <v>472137612.63999999</v>
      </c>
      <c r="Q201" s="5">
        <f>Quote_Equity_NIFTYBEES_EQ_27_12_2023_to_27_12_2024[[#This Row],[HIGH ]]-Quote_Equity_NIFTYBEES_EQ_27_12_2023_to_27_12_2024[[#This Row],[LOW ]]</f>
        <v>2.1599999999999966</v>
      </c>
      <c r="R201">
        <v>31615</v>
      </c>
    </row>
    <row r="202" spans="1:18" x14ac:dyDescent="0.3">
      <c r="A202" s="1">
        <v>45355</v>
      </c>
      <c r="B202" s="1" t="str">
        <f>TEXT(Quote_Equity_NIFTYBEES_EQ_27_12_2023_to_27_12_2024[[#This Row],[Date ]],"DDDD")</f>
        <v>Monday</v>
      </c>
      <c r="C202" s="1" t="str">
        <f>TEXT(Quote_Equity_NIFTYBEES_EQ_27_12_2023_to_27_12_2024[[#This Row],[Date ]],"MMMM")</f>
        <v>March</v>
      </c>
      <c r="D202" s="1" t="str">
        <f>TEXT(Quote_Equity_NIFTYBEES_EQ_27_12_2023_to_27_12_2024[[#This Row],[Date ]],"YYYY")</f>
        <v>2024</v>
      </c>
      <c r="E202" t="s">
        <v>14</v>
      </c>
      <c r="F202" s="5">
        <v>248.99</v>
      </c>
      <c r="G202" s="5">
        <v>249.98</v>
      </c>
      <c r="H202" s="5">
        <v>247.08</v>
      </c>
      <c r="I202" s="5">
        <v>247.31</v>
      </c>
      <c r="J202" s="5">
        <v>247.89</v>
      </c>
      <c r="K202" s="5">
        <v>247.83</v>
      </c>
      <c r="L202" s="5">
        <v>247.86</v>
      </c>
      <c r="M202" s="5">
        <v>249.98</v>
      </c>
      <c r="N202" s="5">
        <v>184.51</v>
      </c>
      <c r="O202">
        <v>3278496</v>
      </c>
      <c r="P202" s="5">
        <v>812620589.63999999</v>
      </c>
      <c r="Q202" s="5">
        <f>Quote_Equity_NIFTYBEES_EQ_27_12_2023_to_27_12_2024[[#This Row],[HIGH ]]-Quote_Equity_NIFTYBEES_EQ_27_12_2023_to_27_12_2024[[#This Row],[LOW ]]</f>
        <v>2.8999999999999773</v>
      </c>
      <c r="R202">
        <v>47519</v>
      </c>
    </row>
    <row r="203" spans="1:18" x14ac:dyDescent="0.3">
      <c r="A203" s="1">
        <v>45353</v>
      </c>
      <c r="B203" s="1" t="str">
        <f>TEXT(Quote_Equity_NIFTYBEES_EQ_27_12_2023_to_27_12_2024[[#This Row],[Date ]],"DDDD")</f>
        <v>Saturday</v>
      </c>
      <c r="C203" s="1" t="str">
        <f>TEXT(Quote_Equity_NIFTYBEES_EQ_27_12_2023_to_27_12_2024[[#This Row],[Date ]],"MMMM")</f>
        <v>March</v>
      </c>
      <c r="D203" s="1" t="str">
        <f>TEXT(Quote_Equity_NIFTYBEES_EQ_27_12_2023_to_27_12_2024[[#This Row],[Date ]],"YYYY")</f>
        <v>2024</v>
      </c>
      <c r="E203" t="s">
        <v>14</v>
      </c>
      <c r="F203" s="5">
        <v>247.4</v>
      </c>
      <c r="G203" s="5">
        <v>248.29</v>
      </c>
      <c r="H203" s="5">
        <v>246.56</v>
      </c>
      <c r="I203" s="5">
        <v>246.85</v>
      </c>
      <c r="J203" s="5">
        <v>247.4</v>
      </c>
      <c r="K203" s="5">
        <v>247.31</v>
      </c>
      <c r="L203" s="5">
        <v>247.33</v>
      </c>
      <c r="M203" s="5">
        <v>249.25</v>
      </c>
      <c r="N203" s="5">
        <v>184.51</v>
      </c>
      <c r="O203">
        <v>353231</v>
      </c>
      <c r="P203" s="5">
        <v>87363758.390000001</v>
      </c>
      <c r="Q203" s="5">
        <f>Quote_Equity_NIFTYBEES_EQ_27_12_2023_to_27_12_2024[[#This Row],[HIGH ]]-Quote_Equity_NIFTYBEES_EQ_27_12_2023_to_27_12_2024[[#This Row],[LOW ]]</f>
        <v>1.7299999999999898</v>
      </c>
      <c r="R203">
        <v>6087</v>
      </c>
    </row>
    <row r="204" spans="1:18" x14ac:dyDescent="0.3">
      <c r="A204" s="1">
        <v>45352</v>
      </c>
      <c r="B204" s="1" t="str">
        <f>TEXT(Quote_Equity_NIFTYBEES_EQ_27_12_2023_to_27_12_2024[[#This Row],[Date ]],"DDDD")</f>
        <v>Friday</v>
      </c>
      <c r="C204" s="1" t="str">
        <f>TEXT(Quote_Equity_NIFTYBEES_EQ_27_12_2023_to_27_12_2024[[#This Row],[Date ]],"MMMM")</f>
        <v>March</v>
      </c>
      <c r="D204" s="1" t="str">
        <f>TEXT(Quote_Equity_NIFTYBEES_EQ_27_12_2023_to_27_12_2024[[#This Row],[Date ]],"YYYY")</f>
        <v>2024</v>
      </c>
      <c r="E204" t="s">
        <v>14</v>
      </c>
      <c r="F204" s="5">
        <v>244.58</v>
      </c>
      <c r="G204" s="5">
        <v>246.99</v>
      </c>
      <c r="H204" s="5">
        <v>243.05</v>
      </c>
      <c r="I204" s="5">
        <v>243.25</v>
      </c>
      <c r="J204" s="5">
        <v>246.71</v>
      </c>
      <c r="K204" s="5">
        <v>246.85</v>
      </c>
      <c r="L204" s="5">
        <v>245.98</v>
      </c>
      <c r="M204" s="5">
        <v>249.25</v>
      </c>
      <c r="N204" s="5">
        <v>184.51</v>
      </c>
      <c r="O204">
        <v>2174184</v>
      </c>
      <c r="P204" s="5">
        <v>534801029.50999999</v>
      </c>
      <c r="Q204" s="5">
        <f>Quote_Equity_NIFTYBEES_EQ_27_12_2023_to_27_12_2024[[#This Row],[HIGH ]]-Quote_Equity_NIFTYBEES_EQ_27_12_2023_to_27_12_2024[[#This Row],[LOW ]]</f>
        <v>3.9399999999999977</v>
      </c>
      <c r="R204">
        <v>34733</v>
      </c>
    </row>
    <row r="205" spans="1:18" x14ac:dyDescent="0.3">
      <c r="A205" s="1">
        <v>45351</v>
      </c>
      <c r="B205" s="1" t="str">
        <f>TEXT(Quote_Equity_NIFTYBEES_EQ_27_12_2023_to_27_12_2024[[#This Row],[Date ]],"DDDD")</f>
        <v>Thursday</v>
      </c>
      <c r="C205" s="1" t="str">
        <f>TEXT(Quote_Equity_NIFTYBEES_EQ_27_12_2023_to_27_12_2024[[#This Row],[Date ]],"MMMM")</f>
        <v>February</v>
      </c>
      <c r="D205" s="1" t="str">
        <f>TEXT(Quote_Equity_NIFTYBEES_EQ_27_12_2023_to_27_12_2024[[#This Row],[Date ]],"YYYY")</f>
        <v>2024</v>
      </c>
      <c r="E205" t="s">
        <v>14</v>
      </c>
      <c r="F205" s="5">
        <v>244.99</v>
      </c>
      <c r="G205" s="5">
        <v>244.99</v>
      </c>
      <c r="H205" s="5">
        <v>241.01</v>
      </c>
      <c r="I205" s="5">
        <v>243.07</v>
      </c>
      <c r="J205" s="5">
        <v>243.9</v>
      </c>
      <c r="K205" s="5">
        <v>243.25</v>
      </c>
      <c r="L205" s="5">
        <v>242.97</v>
      </c>
      <c r="M205" s="5">
        <v>249.25</v>
      </c>
      <c r="N205" s="5">
        <v>184.51</v>
      </c>
      <c r="O205">
        <v>3210232</v>
      </c>
      <c r="P205" s="5">
        <v>780003533.62</v>
      </c>
      <c r="Q205" s="5">
        <f>Quote_Equity_NIFTYBEES_EQ_27_12_2023_to_27_12_2024[[#This Row],[HIGH ]]-Quote_Equity_NIFTYBEES_EQ_27_12_2023_to_27_12_2024[[#This Row],[LOW ]]</f>
        <v>3.9800000000000182</v>
      </c>
      <c r="R205">
        <v>27444</v>
      </c>
    </row>
    <row r="206" spans="1:18" x14ac:dyDescent="0.3">
      <c r="A206" s="1">
        <v>45350</v>
      </c>
      <c r="B206" s="1" t="str">
        <f>TEXT(Quote_Equity_NIFTYBEES_EQ_27_12_2023_to_27_12_2024[[#This Row],[Date ]],"DDDD")</f>
        <v>Wednesday</v>
      </c>
      <c r="C206" s="1" t="str">
        <f>TEXT(Quote_Equity_NIFTYBEES_EQ_27_12_2023_to_27_12_2024[[#This Row],[Date ]],"MMMM")</f>
        <v>February</v>
      </c>
      <c r="D206" s="1" t="str">
        <f>TEXT(Quote_Equity_NIFTYBEES_EQ_27_12_2023_to_27_12_2024[[#This Row],[Date ]],"YYYY")</f>
        <v>2024</v>
      </c>
      <c r="E206" t="s">
        <v>14</v>
      </c>
      <c r="F206" s="5">
        <v>242.3</v>
      </c>
      <c r="G206" s="5">
        <v>246.88</v>
      </c>
      <c r="H206" s="5">
        <v>242.3</v>
      </c>
      <c r="I206" s="5">
        <v>245.5</v>
      </c>
      <c r="J206" s="5">
        <v>243.25</v>
      </c>
      <c r="K206" s="5">
        <v>243.07</v>
      </c>
      <c r="L206" s="5">
        <v>244.04</v>
      </c>
      <c r="M206" s="5">
        <v>249.25</v>
      </c>
      <c r="N206" s="5">
        <v>184.51</v>
      </c>
      <c r="O206">
        <v>2553115</v>
      </c>
      <c r="P206" s="5">
        <v>623061082.27999997</v>
      </c>
      <c r="Q206" s="5">
        <f>Quote_Equity_NIFTYBEES_EQ_27_12_2023_to_27_12_2024[[#This Row],[HIGH ]]-Quote_Equity_NIFTYBEES_EQ_27_12_2023_to_27_12_2024[[#This Row],[LOW ]]</f>
        <v>4.5799999999999841</v>
      </c>
      <c r="R206">
        <v>35033</v>
      </c>
    </row>
    <row r="207" spans="1:18" x14ac:dyDescent="0.3">
      <c r="A207" s="1">
        <v>45349</v>
      </c>
      <c r="B207" s="1" t="str">
        <f>TEXT(Quote_Equity_NIFTYBEES_EQ_27_12_2023_to_27_12_2024[[#This Row],[Date ]],"DDDD")</f>
        <v>Tuesday</v>
      </c>
      <c r="C207" s="1" t="str">
        <f>TEXT(Quote_Equity_NIFTYBEES_EQ_27_12_2023_to_27_12_2024[[#This Row],[Date ]],"MMMM")</f>
        <v>February</v>
      </c>
      <c r="D207" s="1" t="str">
        <f>TEXT(Quote_Equity_NIFTYBEES_EQ_27_12_2023_to_27_12_2024[[#This Row],[Date ]],"YYYY")</f>
        <v>2024</v>
      </c>
      <c r="E207" t="s">
        <v>14</v>
      </c>
      <c r="F207" s="5">
        <v>245</v>
      </c>
      <c r="G207" s="5">
        <v>245.71</v>
      </c>
      <c r="H207" s="5">
        <v>244</v>
      </c>
      <c r="I207" s="5">
        <v>244.87</v>
      </c>
      <c r="J207" s="5">
        <v>245.2</v>
      </c>
      <c r="K207" s="5">
        <v>245.5</v>
      </c>
      <c r="L207" s="5">
        <v>245.11</v>
      </c>
      <c r="M207" s="5">
        <v>249.25</v>
      </c>
      <c r="N207" s="5">
        <v>184.51</v>
      </c>
      <c r="O207">
        <v>2412089</v>
      </c>
      <c r="P207" s="5">
        <v>591218940.00999999</v>
      </c>
      <c r="Q207" s="5">
        <f>Quote_Equity_NIFTYBEES_EQ_27_12_2023_to_27_12_2024[[#This Row],[HIGH ]]-Quote_Equity_NIFTYBEES_EQ_27_12_2023_to_27_12_2024[[#This Row],[LOW ]]</f>
        <v>1.710000000000008</v>
      </c>
      <c r="R207">
        <v>21988</v>
      </c>
    </row>
    <row r="208" spans="1:18" x14ac:dyDescent="0.3">
      <c r="A208" s="1">
        <v>45348</v>
      </c>
      <c r="B208" s="1" t="str">
        <f>TEXT(Quote_Equity_NIFTYBEES_EQ_27_12_2023_to_27_12_2024[[#This Row],[Date ]],"DDDD")</f>
        <v>Monday</v>
      </c>
      <c r="C208" s="1" t="str">
        <f>TEXT(Quote_Equity_NIFTYBEES_EQ_27_12_2023_to_27_12_2024[[#This Row],[Date ]],"MMMM")</f>
        <v>February</v>
      </c>
      <c r="D208" s="1" t="str">
        <f>TEXT(Quote_Equity_NIFTYBEES_EQ_27_12_2023_to_27_12_2024[[#This Row],[Date ]],"YYYY")</f>
        <v>2024</v>
      </c>
      <c r="E208" t="s">
        <v>14</v>
      </c>
      <c r="F208" s="5">
        <v>245.5</v>
      </c>
      <c r="G208" s="5">
        <v>246.5</v>
      </c>
      <c r="H208" s="5">
        <v>244.02</v>
      </c>
      <c r="I208" s="5">
        <v>245.69</v>
      </c>
      <c r="J208" s="5">
        <v>245.24</v>
      </c>
      <c r="K208" s="5">
        <v>244.87</v>
      </c>
      <c r="L208" s="5">
        <v>244.92</v>
      </c>
      <c r="M208" s="5">
        <v>249.25</v>
      </c>
      <c r="N208" s="5">
        <v>184.51</v>
      </c>
      <c r="O208">
        <v>1931771</v>
      </c>
      <c r="P208" s="5">
        <v>473130119.56999999</v>
      </c>
      <c r="Q208" s="5">
        <f>Quote_Equity_NIFTYBEES_EQ_27_12_2023_to_27_12_2024[[#This Row],[HIGH ]]-Quote_Equity_NIFTYBEES_EQ_27_12_2023_to_27_12_2024[[#This Row],[LOW ]]</f>
        <v>2.4799999999999898</v>
      </c>
      <c r="R208">
        <v>32612</v>
      </c>
    </row>
    <row r="209" spans="1:18" x14ac:dyDescent="0.3">
      <c r="A209" s="1">
        <v>45345</v>
      </c>
      <c r="B209" s="1" t="str">
        <f>TEXT(Quote_Equity_NIFTYBEES_EQ_27_12_2023_to_27_12_2024[[#This Row],[Date ]],"DDDD")</f>
        <v>Friday</v>
      </c>
      <c r="C209" s="1" t="str">
        <f>TEXT(Quote_Equity_NIFTYBEES_EQ_27_12_2023_to_27_12_2024[[#This Row],[Date ]],"MMMM")</f>
        <v>February</v>
      </c>
      <c r="D209" s="1" t="str">
        <f>TEXT(Quote_Equity_NIFTYBEES_EQ_27_12_2023_to_27_12_2024[[#This Row],[Date ]],"YYYY")</f>
        <v>2024</v>
      </c>
      <c r="E209" t="s">
        <v>14</v>
      </c>
      <c r="F209" s="5">
        <v>246.89</v>
      </c>
      <c r="G209" s="5">
        <v>246.89</v>
      </c>
      <c r="H209" s="5">
        <v>245.16</v>
      </c>
      <c r="I209" s="5">
        <v>245.79</v>
      </c>
      <c r="J209" s="5">
        <v>245.38</v>
      </c>
      <c r="K209" s="5">
        <v>245.69</v>
      </c>
      <c r="L209" s="5">
        <v>246.12</v>
      </c>
      <c r="M209" s="5">
        <v>249.25</v>
      </c>
      <c r="N209" s="5">
        <v>184.51</v>
      </c>
      <c r="O209">
        <v>2414813</v>
      </c>
      <c r="P209" s="5">
        <v>594333556.71000004</v>
      </c>
      <c r="Q209" s="5">
        <f>Quote_Equity_NIFTYBEES_EQ_27_12_2023_to_27_12_2024[[#This Row],[HIGH ]]-Quote_Equity_NIFTYBEES_EQ_27_12_2023_to_27_12_2024[[#This Row],[LOW ]]</f>
        <v>1.7299999999999898</v>
      </c>
      <c r="R209">
        <v>21873</v>
      </c>
    </row>
    <row r="210" spans="1:18" x14ac:dyDescent="0.3">
      <c r="A210" s="1">
        <v>45344</v>
      </c>
      <c r="B210" s="1" t="str">
        <f>TEXT(Quote_Equity_NIFTYBEES_EQ_27_12_2023_to_27_12_2024[[#This Row],[Date ]],"DDDD")</f>
        <v>Thursday</v>
      </c>
      <c r="C210" s="1" t="str">
        <f>TEXT(Quote_Equity_NIFTYBEES_EQ_27_12_2023_to_27_12_2024[[#This Row],[Date ]],"MMMM")</f>
        <v>February</v>
      </c>
      <c r="D210" s="1" t="str">
        <f>TEXT(Quote_Equity_NIFTYBEES_EQ_27_12_2023_to_27_12_2024[[#This Row],[Date ]],"YYYY")</f>
        <v>2024</v>
      </c>
      <c r="E210" t="s">
        <v>14</v>
      </c>
      <c r="F210" s="5">
        <v>244.5</v>
      </c>
      <c r="G210" s="5">
        <v>246.21</v>
      </c>
      <c r="H210" s="5">
        <v>242.45</v>
      </c>
      <c r="I210" s="5">
        <v>243.87</v>
      </c>
      <c r="J210" s="5">
        <v>246.03</v>
      </c>
      <c r="K210" s="5">
        <v>245.79</v>
      </c>
      <c r="L210" s="5">
        <v>243.85</v>
      </c>
      <c r="M210" s="5">
        <v>249.25</v>
      </c>
      <c r="N210" s="5">
        <v>184.51</v>
      </c>
      <c r="O210">
        <v>2973123</v>
      </c>
      <c r="P210" s="5">
        <v>724986694.42999995</v>
      </c>
      <c r="Q210" s="5">
        <f>Quote_Equity_NIFTYBEES_EQ_27_12_2023_to_27_12_2024[[#This Row],[HIGH ]]-Quote_Equity_NIFTYBEES_EQ_27_12_2023_to_27_12_2024[[#This Row],[LOW ]]</f>
        <v>3.7600000000000193</v>
      </c>
      <c r="R210">
        <v>24489</v>
      </c>
    </row>
    <row r="211" spans="1:18" x14ac:dyDescent="0.3">
      <c r="A211" s="1">
        <v>45343</v>
      </c>
      <c r="B211" s="1" t="str">
        <f>TEXT(Quote_Equity_NIFTYBEES_EQ_27_12_2023_to_27_12_2024[[#This Row],[Date ]],"DDDD")</f>
        <v>Wednesday</v>
      </c>
      <c r="C211" s="1" t="str">
        <f>TEXT(Quote_Equity_NIFTYBEES_EQ_27_12_2023_to_27_12_2024[[#This Row],[Date ]],"MMMM")</f>
        <v>February</v>
      </c>
      <c r="D211" s="1" t="str">
        <f>TEXT(Quote_Equity_NIFTYBEES_EQ_27_12_2023_to_27_12_2024[[#This Row],[Date ]],"YYYY")</f>
        <v>2024</v>
      </c>
      <c r="E211" t="s">
        <v>14</v>
      </c>
      <c r="F211" s="5">
        <v>246</v>
      </c>
      <c r="G211" s="5">
        <v>246.29</v>
      </c>
      <c r="H211" s="5">
        <v>243.5</v>
      </c>
      <c r="I211" s="5">
        <v>245.37</v>
      </c>
      <c r="J211" s="5">
        <v>243.74</v>
      </c>
      <c r="K211" s="5">
        <v>243.87</v>
      </c>
      <c r="L211" s="5">
        <v>245.09</v>
      </c>
      <c r="M211" s="5">
        <v>249.25</v>
      </c>
      <c r="N211" s="5">
        <v>184.51</v>
      </c>
      <c r="O211">
        <v>3326839</v>
      </c>
      <c r="P211" s="5">
        <v>815386871.85000002</v>
      </c>
      <c r="Q211" s="5">
        <f>Quote_Equity_NIFTYBEES_EQ_27_12_2023_to_27_12_2024[[#This Row],[HIGH ]]-Quote_Equity_NIFTYBEES_EQ_27_12_2023_to_27_12_2024[[#This Row],[LOW ]]</f>
        <v>2.789999999999992</v>
      </c>
      <c r="R211">
        <v>30408</v>
      </c>
    </row>
    <row r="212" spans="1:18" x14ac:dyDescent="0.3">
      <c r="A212" s="1">
        <v>45342</v>
      </c>
      <c r="B212" s="1" t="str">
        <f>TEXT(Quote_Equity_NIFTYBEES_EQ_27_12_2023_to_27_12_2024[[#This Row],[Date ]],"DDDD")</f>
        <v>Tuesday</v>
      </c>
      <c r="C212" s="1" t="str">
        <f>TEXT(Quote_Equity_NIFTYBEES_EQ_27_12_2023_to_27_12_2024[[#This Row],[Date ]],"MMMM")</f>
        <v>February</v>
      </c>
      <c r="D212" s="1" t="str">
        <f>TEXT(Quote_Equity_NIFTYBEES_EQ_27_12_2023_to_27_12_2024[[#This Row],[Date ]],"YYYY")</f>
        <v>2024</v>
      </c>
      <c r="E212" t="s">
        <v>14</v>
      </c>
      <c r="F212" s="5">
        <v>246.99</v>
      </c>
      <c r="G212" s="5">
        <v>246.99</v>
      </c>
      <c r="H212" s="5">
        <v>243.01</v>
      </c>
      <c r="I212" s="5">
        <v>245.04</v>
      </c>
      <c r="J212" s="5">
        <v>245.42</v>
      </c>
      <c r="K212" s="5">
        <v>245.37</v>
      </c>
      <c r="L212" s="5">
        <v>245.03</v>
      </c>
      <c r="M212" s="5">
        <v>249.25</v>
      </c>
      <c r="N212" s="5">
        <v>184.51</v>
      </c>
      <c r="O212">
        <v>2109871</v>
      </c>
      <c r="P212" s="5">
        <v>516988897.33999997</v>
      </c>
      <c r="Q212" s="5">
        <f>Quote_Equity_NIFTYBEES_EQ_27_12_2023_to_27_12_2024[[#This Row],[HIGH ]]-Quote_Equity_NIFTYBEES_EQ_27_12_2023_to_27_12_2024[[#This Row],[LOW ]]</f>
        <v>3.9800000000000182</v>
      </c>
      <c r="R212">
        <v>25143</v>
      </c>
    </row>
    <row r="213" spans="1:18" x14ac:dyDescent="0.3">
      <c r="A213" s="1">
        <v>45341</v>
      </c>
      <c r="B213" s="1" t="str">
        <f>TEXT(Quote_Equity_NIFTYBEES_EQ_27_12_2023_to_27_12_2024[[#This Row],[Date ]],"DDDD")</f>
        <v>Monday</v>
      </c>
      <c r="C213" s="1" t="str">
        <f>TEXT(Quote_Equity_NIFTYBEES_EQ_27_12_2023_to_27_12_2024[[#This Row],[Date ]],"MMMM")</f>
        <v>February</v>
      </c>
      <c r="D213" s="1" t="str">
        <f>TEXT(Quote_Equity_NIFTYBEES_EQ_27_12_2023_to_27_12_2024[[#This Row],[Date ]],"YYYY")</f>
        <v>2024</v>
      </c>
      <c r="E213" t="s">
        <v>14</v>
      </c>
      <c r="F213" s="5">
        <v>244.5</v>
      </c>
      <c r="G213" s="5">
        <v>245.75</v>
      </c>
      <c r="H213" s="5">
        <v>243.58</v>
      </c>
      <c r="I213" s="5">
        <v>243.99</v>
      </c>
      <c r="J213" s="5">
        <v>245.2</v>
      </c>
      <c r="K213" s="5">
        <v>245.04</v>
      </c>
      <c r="L213" s="5">
        <v>244.94</v>
      </c>
      <c r="M213" s="5">
        <v>249.25</v>
      </c>
      <c r="N213" s="5">
        <v>184.51</v>
      </c>
      <c r="O213">
        <v>2511055</v>
      </c>
      <c r="P213" s="5">
        <v>615062799.36000001</v>
      </c>
      <c r="Q213" s="5">
        <f>Quote_Equity_NIFTYBEES_EQ_27_12_2023_to_27_12_2024[[#This Row],[HIGH ]]-Quote_Equity_NIFTYBEES_EQ_27_12_2023_to_27_12_2024[[#This Row],[LOW ]]</f>
        <v>2.1699999999999875</v>
      </c>
      <c r="R213">
        <v>30618</v>
      </c>
    </row>
    <row r="214" spans="1:18" x14ac:dyDescent="0.3">
      <c r="A214" s="1">
        <v>45338</v>
      </c>
      <c r="B214" s="1" t="str">
        <f>TEXT(Quote_Equity_NIFTYBEES_EQ_27_12_2023_to_27_12_2024[[#This Row],[Date ]],"DDDD")</f>
        <v>Friday</v>
      </c>
      <c r="C214" s="1" t="str">
        <f>TEXT(Quote_Equity_NIFTYBEES_EQ_27_12_2023_to_27_12_2024[[#This Row],[Date ]],"MMMM")</f>
        <v>February</v>
      </c>
      <c r="D214" s="1" t="str">
        <f>TEXT(Quote_Equity_NIFTYBEES_EQ_27_12_2023_to_27_12_2024[[#This Row],[Date ]],"YYYY")</f>
        <v>2024</v>
      </c>
      <c r="E214" t="s">
        <v>14</v>
      </c>
      <c r="F214" s="5">
        <v>244</v>
      </c>
      <c r="G214" s="5">
        <v>244.23</v>
      </c>
      <c r="H214" s="5">
        <v>242.58</v>
      </c>
      <c r="I214" s="5">
        <v>242.72</v>
      </c>
      <c r="J214" s="5">
        <v>244.19</v>
      </c>
      <c r="K214" s="5">
        <v>243.99</v>
      </c>
      <c r="L214" s="5">
        <v>243.77</v>
      </c>
      <c r="M214" s="5">
        <v>249.25</v>
      </c>
      <c r="N214" s="5">
        <v>184.51</v>
      </c>
      <c r="O214">
        <v>4134646</v>
      </c>
      <c r="P214" s="5">
        <v>1007892155.09</v>
      </c>
      <c r="Q214" s="5">
        <f>Quote_Equity_NIFTYBEES_EQ_27_12_2023_to_27_12_2024[[#This Row],[HIGH ]]-Quote_Equity_NIFTYBEES_EQ_27_12_2023_to_27_12_2024[[#This Row],[LOW ]]</f>
        <v>1.6499999999999773</v>
      </c>
      <c r="R214">
        <v>26522</v>
      </c>
    </row>
    <row r="215" spans="1:18" x14ac:dyDescent="0.3">
      <c r="A215" s="1">
        <v>45337</v>
      </c>
      <c r="B215" s="1" t="str">
        <f>TEXT(Quote_Equity_NIFTYBEES_EQ_27_12_2023_to_27_12_2024[[#This Row],[Date ]],"DDDD")</f>
        <v>Thursday</v>
      </c>
      <c r="C215" s="1" t="str">
        <f>TEXT(Quote_Equity_NIFTYBEES_EQ_27_12_2023_to_27_12_2024[[#This Row],[Date ]],"MMMM")</f>
        <v>February</v>
      </c>
      <c r="D215" s="1" t="str">
        <f>TEXT(Quote_Equity_NIFTYBEES_EQ_27_12_2023_to_27_12_2024[[#This Row],[Date ]],"YYYY")</f>
        <v>2024</v>
      </c>
      <c r="E215" t="s">
        <v>14</v>
      </c>
      <c r="F215" s="5">
        <v>242.99</v>
      </c>
      <c r="G215" s="5">
        <v>243</v>
      </c>
      <c r="H215" s="5">
        <v>241.2</v>
      </c>
      <c r="I215" s="5">
        <v>241.55</v>
      </c>
      <c r="J215" s="5">
        <v>242.63</v>
      </c>
      <c r="K215" s="5">
        <v>242.72</v>
      </c>
      <c r="L215" s="5">
        <v>242.2</v>
      </c>
      <c r="M215" s="5">
        <v>249.25</v>
      </c>
      <c r="N215" s="5">
        <v>184.51</v>
      </c>
      <c r="O215">
        <v>1820990</v>
      </c>
      <c r="P215" s="5">
        <v>441034684.83999997</v>
      </c>
      <c r="Q215" s="5">
        <f>Quote_Equity_NIFTYBEES_EQ_27_12_2023_to_27_12_2024[[#This Row],[HIGH ]]-Quote_Equity_NIFTYBEES_EQ_27_12_2023_to_27_12_2024[[#This Row],[LOW ]]</f>
        <v>1.8000000000000114</v>
      </c>
      <c r="R215">
        <v>22718</v>
      </c>
    </row>
    <row r="216" spans="1:18" x14ac:dyDescent="0.3">
      <c r="A216" s="1">
        <v>45336</v>
      </c>
      <c r="B216" s="1" t="str">
        <f>TEXT(Quote_Equity_NIFTYBEES_EQ_27_12_2023_to_27_12_2024[[#This Row],[Date ]],"DDDD")</f>
        <v>Wednesday</v>
      </c>
      <c r="C216" s="1" t="str">
        <f>TEXT(Quote_Equity_NIFTYBEES_EQ_27_12_2023_to_27_12_2024[[#This Row],[Date ]],"MMMM")</f>
        <v>February</v>
      </c>
      <c r="D216" s="1" t="str">
        <f>TEXT(Quote_Equity_NIFTYBEES_EQ_27_12_2023_to_27_12_2024[[#This Row],[Date ]],"YYYY")</f>
        <v>2024</v>
      </c>
      <c r="E216" t="s">
        <v>14</v>
      </c>
      <c r="F216" s="5">
        <v>239.9</v>
      </c>
      <c r="G216" s="5">
        <v>241.99</v>
      </c>
      <c r="H216" s="5">
        <v>237.55</v>
      </c>
      <c r="I216" s="5">
        <v>240.59</v>
      </c>
      <c r="J216" s="5">
        <v>241.7</v>
      </c>
      <c r="K216" s="5">
        <v>241.55</v>
      </c>
      <c r="L216" s="5">
        <v>239.84</v>
      </c>
      <c r="M216" s="5">
        <v>249.25</v>
      </c>
      <c r="N216" s="5">
        <v>184.51</v>
      </c>
      <c r="O216">
        <v>3343750</v>
      </c>
      <c r="P216" s="5">
        <v>801954858.59000003</v>
      </c>
      <c r="Q216" s="5">
        <f>Quote_Equity_NIFTYBEES_EQ_27_12_2023_to_27_12_2024[[#This Row],[HIGH ]]-Quote_Equity_NIFTYBEES_EQ_27_12_2023_to_27_12_2024[[#This Row],[LOW ]]</f>
        <v>4.4399999999999977</v>
      </c>
      <c r="R216">
        <v>29667</v>
      </c>
    </row>
    <row r="217" spans="1:18" x14ac:dyDescent="0.3">
      <c r="A217" s="1">
        <v>45335</v>
      </c>
      <c r="B217" s="1" t="str">
        <f>TEXT(Quote_Equity_NIFTYBEES_EQ_27_12_2023_to_27_12_2024[[#This Row],[Date ]],"DDDD")</f>
        <v>Tuesday</v>
      </c>
      <c r="C217" s="1" t="str">
        <f>TEXT(Quote_Equity_NIFTYBEES_EQ_27_12_2023_to_27_12_2024[[#This Row],[Date ]],"MMMM")</f>
        <v>February</v>
      </c>
      <c r="D217" s="1" t="str">
        <f>TEXT(Quote_Equity_NIFTYBEES_EQ_27_12_2023_to_27_12_2024[[#This Row],[Date ]],"YYYY")</f>
        <v>2024</v>
      </c>
      <c r="E217" t="s">
        <v>14</v>
      </c>
      <c r="F217" s="5">
        <v>246.5</v>
      </c>
      <c r="G217" s="5">
        <v>246.5</v>
      </c>
      <c r="H217" s="5">
        <v>238.7</v>
      </c>
      <c r="I217" s="5">
        <v>239.32</v>
      </c>
      <c r="J217" s="5">
        <v>240.4</v>
      </c>
      <c r="K217" s="5">
        <v>240.59</v>
      </c>
      <c r="L217" s="5">
        <v>239.98</v>
      </c>
      <c r="M217" s="5">
        <v>249.25</v>
      </c>
      <c r="N217" s="5">
        <v>184.51</v>
      </c>
      <c r="O217">
        <v>1615065</v>
      </c>
      <c r="P217" s="5">
        <v>387582673.39999998</v>
      </c>
      <c r="Q217" s="5">
        <f>Quote_Equity_NIFTYBEES_EQ_27_12_2023_to_27_12_2024[[#This Row],[HIGH ]]-Quote_Equity_NIFTYBEES_EQ_27_12_2023_to_27_12_2024[[#This Row],[LOW ]]</f>
        <v>7.8000000000000114</v>
      </c>
      <c r="R217">
        <v>24456</v>
      </c>
    </row>
    <row r="218" spans="1:18" x14ac:dyDescent="0.3">
      <c r="A218" s="1">
        <v>45334</v>
      </c>
      <c r="B218" s="1" t="str">
        <f>TEXT(Quote_Equity_NIFTYBEES_EQ_27_12_2023_to_27_12_2024[[#This Row],[Date ]],"DDDD")</f>
        <v>Monday</v>
      </c>
      <c r="C218" s="1" t="str">
        <f>TEXT(Quote_Equity_NIFTYBEES_EQ_27_12_2023_to_27_12_2024[[#This Row],[Date ]],"MMMM")</f>
        <v>February</v>
      </c>
      <c r="D218" s="1" t="str">
        <f>TEXT(Quote_Equity_NIFTYBEES_EQ_27_12_2023_to_27_12_2024[[#This Row],[Date ]],"YYYY")</f>
        <v>2024</v>
      </c>
      <c r="E218" t="s">
        <v>14</v>
      </c>
      <c r="F218" s="5">
        <v>241</v>
      </c>
      <c r="G218" s="5">
        <v>242.5</v>
      </c>
      <c r="H218" s="5">
        <v>238.97</v>
      </c>
      <c r="I218" s="5">
        <v>240.78</v>
      </c>
      <c r="J218" s="5">
        <v>239.19</v>
      </c>
      <c r="K218" s="5">
        <v>239.32</v>
      </c>
      <c r="L218" s="5">
        <v>239.84</v>
      </c>
      <c r="M218" s="5">
        <v>249.25</v>
      </c>
      <c r="N218" s="5">
        <v>184.51</v>
      </c>
      <c r="O218">
        <v>3449448</v>
      </c>
      <c r="P218" s="5">
        <v>827318765.52999997</v>
      </c>
      <c r="Q218" s="5">
        <f>Quote_Equity_NIFTYBEES_EQ_27_12_2023_to_27_12_2024[[#This Row],[HIGH ]]-Quote_Equity_NIFTYBEES_EQ_27_12_2023_to_27_12_2024[[#This Row],[LOW ]]</f>
        <v>3.5300000000000011</v>
      </c>
      <c r="R218">
        <v>47909</v>
      </c>
    </row>
    <row r="219" spans="1:18" x14ac:dyDescent="0.3">
      <c r="A219" s="1">
        <v>45331</v>
      </c>
      <c r="B219" s="1" t="str">
        <f>TEXT(Quote_Equity_NIFTYBEES_EQ_27_12_2023_to_27_12_2024[[#This Row],[Date ]],"DDDD")</f>
        <v>Friday</v>
      </c>
      <c r="C219" s="1" t="str">
        <f>TEXT(Quote_Equity_NIFTYBEES_EQ_27_12_2023_to_27_12_2024[[#This Row],[Date ]],"MMMM")</f>
        <v>February</v>
      </c>
      <c r="D219" s="1" t="str">
        <f>TEXT(Quote_Equity_NIFTYBEES_EQ_27_12_2023_to_27_12_2024[[#This Row],[Date ]],"YYYY")</f>
        <v>2024</v>
      </c>
      <c r="E219" t="s">
        <v>14</v>
      </c>
      <c r="F219" s="5">
        <v>240.9</v>
      </c>
      <c r="G219" s="5">
        <v>241.02</v>
      </c>
      <c r="H219" s="5">
        <v>239</v>
      </c>
      <c r="I219" s="5">
        <v>240.28</v>
      </c>
      <c r="J219" s="5">
        <v>240.8</v>
      </c>
      <c r="K219" s="5">
        <v>240.78</v>
      </c>
      <c r="L219" s="5">
        <v>240.31</v>
      </c>
      <c r="M219" s="5">
        <v>249.25</v>
      </c>
      <c r="N219" s="5">
        <v>184.51</v>
      </c>
      <c r="O219">
        <v>1752604</v>
      </c>
      <c r="P219" s="5">
        <v>421161283.08999997</v>
      </c>
      <c r="Q219" s="5">
        <f>Quote_Equity_NIFTYBEES_EQ_27_12_2023_to_27_12_2024[[#This Row],[HIGH ]]-Quote_Equity_NIFTYBEES_EQ_27_12_2023_to_27_12_2024[[#This Row],[LOW ]]</f>
        <v>2.0200000000000102</v>
      </c>
      <c r="R219">
        <v>24778</v>
      </c>
    </row>
    <row r="220" spans="1:18" x14ac:dyDescent="0.3">
      <c r="A220" s="1">
        <v>45330</v>
      </c>
      <c r="B220" s="1" t="str">
        <f>TEXT(Quote_Equity_NIFTYBEES_EQ_27_12_2023_to_27_12_2024[[#This Row],[Date ]],"DDDD")</f>
        <v>Thursday</v>
      </c>
      <c r="C220" s="1" t="str">
        <f>TEXT(Quote_Equity_NIFTYBEES_EQ_27_12_2023_to_27_12_2024[[#This Row],[Date ]],"MMMM")</f>
        <v>February</v>
      </c>
      <c r="D220" s="1" t="str">
        <f>TEXT(Quote_Equity_NIFTYBEES_EQ_27_12_2023_to_27_12_2024[[#This Row],[Date ]],"YYYY")</f>
        <v>2024</v>
      </c>
      <c r="E220" t="s">
        <v>14</v>
      </c>
      <c r="F220" s="5">
        <v>242.35</v>
      </c>
      <c r="G220" s="5">
        <v>243.38</v>
      </c>
      <c r="H220" s="5">
        <v>239.9</v>
      </c>
      <c r="I220" s="5">
        <v>242.35</v>
      </c>
      <c r="J220" s="5">
        <v>240.4</v>
      </c>
      <c r="K220" s="5">
        <v>240.28</v>
      </c>
      <c r="L220" s="5">
        <v>241.05</v>
      </c>
      <c r="M220" s="5">
        <v>249.25</v>
      </c>
      <c r="N220" s="5">
        <v>184.51</v>
      </c>
      <c r="O220">
        <v>3757539</v>
      </c>
      <c r="P220" s="5">
        <v>905743401.66999996</v>
      </c>
      <c r="Q220" s="5">
        <f>Quote_Equity_NIFTYBEES_EQ_27_12_2023_to_27_12_2024[[#This Row],[HIGH ]]-Quote_Equity_NIFTYBEES_EQ_27_12_2023_to_27_12_2024[[#This Row],[LOW ]]</f>
        <v>3.4799999999999898</v>
      </c>
      <c r="R220">
        <v>36997</v>
      </c>
    </row>
    <row r="221" spans="1:18" x14ac:dyDescent="0.3">
      <c r="A221" s="1">
        <v>45329</v>
      </c>
      <c r="B221" s="1" t="str">
        <f>TEXT(Quote_Equity_NIFTYBEES_EQ_27_12_2023_to_27_12_2024[[#This Row],[Date ]],"DDDD")</f>
        <v>Wednesday</v>
      </c>
      <c r="C221" s="1" t="str">
        <f>TEXT(Quote_Equity_NIFTYBEES_EQ_27_12_2023_to_27_12_2024[[#This Row],[Date ]],"MMMM")</f>
        <v>February</v>
      </c>
      <c r="D221" s="1" t="str">
        <f>TEXT(Quote_Equity_NIFTYBEES_EQ_27_12_2023_to_27_12_2024[[#This Row],[Date ]],"YYYY")</f>
        <v>2024</v>
      </c>
      <c r="E221" t="s">
        <v>14</v>
      </c>
      <c r="F221" s="5">
        <v>249.25</v>
      </c>
      <c r="G221" s="5">
        <v>249.25</v>
      </c>
      <c r="H221" s="5">
        <v>234.75</v>
      </c>
      <c r="I221" s="5">
        <v>242.01</v>
      </c>
      <c r="J221" s="5">
        <v>242.4</v>
      </c>
      <c r="K221" s="5">
        <v>242.35</v>
      </c>
      <c r="L221" s="5">
        <v>242.58</v>
      </c>
      <c r="M221" s="5">
        <v>249.25</v>
      </c>
      <c r="N221" s="5">
        <v>184.51</v>
      </c>
      <c r="O221">
        <v>2235426</v>
      </c>
      <c r="P221" s="5">
        <v>542272836.39999998</v>
      </c>
      <c r="Q221" s="5">
        <f>Quote_Equity_NIFTYBEES_EQ_27_12_2023_to_27_12_2024[[#This Row],[HIGH ]]-Quote_Equity_NIFTYBEES_EQ_27_12_2023_to_27_12_2024[[#This Row],[LOW ]]</f>
        <v>14.5</v>
      </c>
      <c r="R221">
        <v>27108</v>
      </c>
    </row>
    <row r="222" spans="1:18" x14ac:dyDescent="0.3">
      <c r="A222" s="1">
        <v>45328</v>
      </c>
      <c r="B222" s="1" t="str">
        <f>TEXT(Quote_Equity_NIFTYBEES_EQ_27_12_2023_to_27_12_2024[[#This Row],[Date ]],"DDDD")</f>
        <v>Tuesday</v>
      </c>
      <c r="C222" s="1" t="str">
        <f>TEXT(Quote_Equity_NIFTYBEES_EQ_27_12_2023_to_27_12_2024[[#This Row],[Date ]],"MMMM")</f>
        <v>February</v>
      </c>
      <c r="D222" s="1" t="str">
        <f>TEXT(Quote_Equity_NIFTYBEES_EQ_27_12_2023_to_27_12_2024[[#This Row],[Date ]],"YYYY")</f>
        <v>2024</v>
      </c>
      <c r="E222" t="s">
        <v>14</v>
      </c>
      <c r="F222" s="5">
        <v>247.45</v>
      </c>
      <c r="G222" s="5">
        <v>247.45</v>
      </c>
      <c r="H222" s="5">
        <v>237.65</v>
      </c>
      <c r="I222" s="5">
        <v>240.24</v>
      </c>
      <c r="J222" s="5">
        <v>242.16</v>
      </c>
      <c r="K222" s="5">
        <v>242.01</v>
      </c>
      <c r="L222" s="5">
        <v>241.44</v>
      </c>
      <c r="M222" s="5">
        <v>248.55</v>
      </c>
      <c r="N222" s="5">
        <v>184.51</v>
      </c>
      <c r="O222">
        <v>1690100</v>
      </c>
      <c r="P222" s="5">
        <v>408058541.30000001</v>
      </c>
      <c r="Q222" s="5">
        <f>Quote_Equity_NIFTYBEES_EQ_27_12_2023_to_27_12_2024[[#This Row],[HIGH ]]-Quote_Equity_NIFTYBEES_EQ_27_12_2023_to_27_12_2024[[#This Row],[LOW ]]</f>
        <v>9.7999999999999829</v>
      </c>
      <c r="R222">
        <v>24207</v>
      </c>
    </row>
    <row r="223" spans="1:18" x14ac:dyDescent="0.3">
      <c r="A223" s="1">
        <v>45327</v>
      </c>
      <c r="B223" s="1" t="str">
        <f>TEXT(Quote_Equity_NIFTYBEES_EQ_27_12_2023_to_27_12_2024[[#This Row],[Date ]],"DDDD")</f>
        <v>Monday</v>
      </c>
      <c r="C223" s="1" t="str">
        <f>TEXT(Quote_Equity_NIFTYBEES_EQ_27_12_2023_to_27_12_2024[[#This Row],[Date ]],"MMMM")</f>
        <v>February</v>
      </c>
      <c r="D223" s="1" t="str">
        <f>TEXT(Quote_Equity_NIFTYBEES_EQ_27_12_2023_to_27_12_2024[[#This Row],[Date ]],"YYYY")</f>
        <v>2024</v>
      </c>
      <c r="E223" t="s">
        <v>14</v>
      </c>
      <c r="F223" s="5">
        <v>248.55</v>
      </c>
      <c r="G223" s="5">
        <v>248.55</v>
      </c>
      <c r="H223" s="5">
        <v>239.9</v>
      </c>
      <c r="I223" s="5">
        <v>241.3</v>
      </c>
      <c r="J223" s="5">
        <v>240.15</v>
      </c>
      <c r="K223" s="5">
        <v>240.24</v>
      </c>
      <c r="L223" s="5">
        <v>241.37</v>
      </c>
      <c r="M223" s="5">
        <v>248.55</v>
      </c>
      <c r="N223" s="5">
        <v>184.51</v>
      </c>
      <c r="O223">
        <v>2862183</v>
      </c>
      <c r="P223" s="5">
        <v>690843927.50999999</v>
      </c>
      <c r="Q223" s="5">
        <f>Quote_Equity_NIFTYBEES_EQ_27_12_2023_to_27_12_2024[[#This Row],[HIGH ]]-Quote_Equity_NIFTYBEES_EQ_27_12_2023_to_27_12_2024[[#This Row],[LOW ]]</f>
        <v>8.6500000000000057</v>
      </c>
      <c r="R223">
        <v>46080</v>
      </c>
    </row>
    <row r="224" spans="1:18" x14ac:dyDescent="0.3">
      <c r="A224" s="1">
        <v>45324</v>
      </c>
      <c r="B224" s="1" t="str">
        <f>TEXT(Quote_Equity_NIFTYBEES_EQ_27_12_2023_to_27_12_2024[[#This Row],[Date ]],"DDDD")</f>
        <v>Friday</v>
      </c>
      <c r="C224" s="1" t="str">
        <f>TEXT(Quote_Equity_NIFTYBEES_EQ_27_12_2023_to_27_12_2024[[#This Row],[Date ]],"MMMM")</f>
        <v>February</v>
      </c>
      <c r="D224" s="1" t="str">
        <f>TEXT(Quote_Equity_NIFTYBEES_EQ_27_12_2023_to_27_12_2024[[#This Row],[Date ]],"YYYY")</f>
        <v>2024</v>
      </c>
      <c r="E224" t="s">
        <v>14</v>
      </c>
      <c r="F224" s="5">
        <v>243.4</v>
      </c>
      <c r="G224" s="5">
        <v>244.28</v>
      </c>
      <c r="H224" s="5">
        <v>240.01</v>
      </c>
      <c r="I224" s="5">
        <v>240.03</v>
      </c>
      <c r="J224" s="5">
        <v>241.6</v>
      </c>
      <c r="K224" s="5">
        <v>241.3</v>
      </c>
      <c r="L224" s="5">
        <v>242.28</v>
      </c>
      <c r="M224" s="5">
        <v>247.35</v>
      </c>
      <c r="N224" s="5">
        <v>184.51</v>
      </c>
      <c r="O224">
        <v>4954136</v>
      </c>
      <c r="P224" s="5">
        <v>1200287746.75</v>
      </c>
      <c r="Q224" s="5">
        <f>Quote_Equity_NIFTYBEES_EQ_27_12_2023_to_27_12_2024[[#This Row],[HIGH ]]-Quote_Equity_NIFTYBEES_EQ_27_12_2023_to_27_12_2024[[#This Row],[LOW ]]</f>
        <v>4.2700000000000102</v>
      </c>
      <c r="R224">
        <v>39272</v>
      </c>
    </row>
    <row r="225" spans="1:18" x14ac:dyDescent="0.3">
      <c r="A225" s="1">
        <v>45323</v>
      </c>
      <c r="B225" s="1" t="str">
        <f>TEXT(Quote_Equity_NIFTYBEES_EQ_27_12_2023_to_27_12_2024[[#This Row],[Date ]],"DDDD")</f>
        <v>Thursday</v>
      </c>
      <c r="C225" s="1" t="str">
        <f>TEXT(Quote_Equity_NIFTYBEES_EQ_27_12_2023_to_27_12_2024[[#This Row],[Date ]],"MMMM")</f>
        <v>February</v>
      </c>
      <c r="D225" s="1" t="str">
        <f>TEXT(Quote_Equity_NIFTYBEES_EQ_27_12_2023_to_27_12_2024[[#This Row],[Date ]],"YYYY")</f>
        <v>2024</v>
      </c>
      <c r="E225" t="s">
        <v>14</v>
      </c>
      <c r="F225" s="5">
        <v>241.99</v>
      </c>
      <c r="G225" s="5">
        <v>241.99</v>
      </c>
      <c r="H225" s="5">
        <v>239.48</v>
      </c>
      <c r="I225" s="5">
        <v>240.26</v>
      </c>
      <c r="J225" s="5">
        <v>239.96</v>
      </c>
      <c r="K225" s="5">
        <v>240.03</v>
      </c>
      <c r="L225" s="5">
        <v>240.3</v>
      </c>
      <c r="M225" s="5">
        <v>247.35</v>
      </c>
      <c r="N225" s="5">
        <v>184.51</v>
      </c>
      <c r="O225">
        <v>3203160</v>
      </c>
      <c r="P225" s="5">
        <v>769710550.89999998</v>
      </c>
      <c r="Q225" s="5">
        <f>Quote_Equity_NIFTYBEES_EQ_27_12_2023_to_27_12_2024[[#This Row],[HIGH ]]-Quote_Equity_NIFTYBEES_EQ_27_12_2023_to_27_12_2024[[#This Row],[LOW ]]</f>
        <v>2.5100000000000193</v>
      </c>
      <c r="R225">
        <v>36721</v>
      </c>
    </row>
    <row r="226" spans="1:18" x14ac:dyDescent="0.3">
      <c r="A226" s="1">
        <v>45322</v>
      </c>
      <c r="B226" s="1" t="str">
        <f>TEXT(Quote_Equity_NIFTYBEES_EQ_27_12_2023_to_27_12_2024[[#This Row],[Date ]],"DDDD")</f>
        <v>Wednesday</v>
      </c>
      <c r="C226" s="1" t="str">
        <f>TEXT(Quote_Equity_NIFTYBEES_EQ_27_12_2023_to_27_12_2024[[#This Row],[Date ]],"MMMM")</f>
        <v>January</v>
      </c>
      <c r="D226" s="1" t="str">
        <f>TEXT(Quote_Equity_NIFTYBEES_EQ_27_12_2023_to_27_12_2024[[#This Row],[Date ]],"YYYY")</f>
        <v>2024</v>
      </c>
      <c r="E226" t="s">
        <v>14</v>
      </c>
      <c r="F226" s="5">
        <v>238.78</v>
      </c>
      <c r="G226" s="5">
        <v>240.48</v>
      </c>
      <c r="H226" s="5">
        <v>237.5</v>
      </c>
      <c r="I226" s="5">
        <v>238.13</v>
      </c>
      <c r="J226" s="5">
        <v>240.24</v>
      </c>
      <c r="K226" s="5">
        <v>240.26</v>
      </c>
      <c r="L226" s="5">
        <v>239.39</v>
      </c>
      <c r="M226" s="5">
        <v>247.35</v>
      </c>
      <c r="N226" s="5">
        <v>184.51</v>
      </c>
      <c r="O226">
        <v>1870884</v>
      </c>
      <c r="P226" s="5">
        <v>447870127.88</v>
      </c>
      <c r="Q226" s="5">
        <f>Quote_Equity_NIFTYBEES_EQ_27_12_2023_to_27_12_2024[[#This Row],[HIGH ]]-Quote_Equity_NIFTYBEES_EQ_27_12_2023_to_27_12_2024[[#This Row],[LOW ]]</f>
        <v>2.9799999999999898</v>
      </c>
      <c r="R226">
        <v>22593</v>
      </c>
    </row>
    <row r="227" spans="1:18" x14ac:dyDescent="0.3">
      <c r="A227" s="1">
        <v>45321</v>
      </c>
      <c r="B227" s="1" t="str">
        <f>TEXT(Quote_Equity_NIFTYBEES_EQ_27_12_2023_to_27_12_2024[[#This Row],[Date ]],"DDDD")</f>
        <v>Tuesday</v>
      </c>
      <c r="C227" s="1" t="str">
        <f>TEXT(Quote_Equity_NIFTYBEES_EQ_27_12_2023_to_27_12_2024[[#This Row],[Date ]],"MMMM")</f>
        <v>January</v>
      </c>
      <c r="D227" s="1" t="str">
        <f>TEXT(Quote_Equity_NIFTYBEES_EQ_27_12_2023_to_27_12_2024[[#This Row],[Date ]],"YYYY")</f>
        <v>2024</v>
      </c>
      <c r="E227" t="s">
        <v>14</v>
      </c>
      <c r="F227" s="5">
        <v>241.99</v>
      </c>
      <c r="G227" s="5">
        <v>241.99</v>
      </c>
      <c r="H227" s="5">
        <v>237.95</v>
      </c>
      <c r="I227" s="5">
        <v>240.05</v>
      </c>
      <c r="J227" s="5">
        <v>238.19</v>
      </c>
      <c r="K227" s="5">
        <v>238.13</v>
      </c>
      <c r="L227" s="5">
        <v>238.96</v>
      </c>
      <c r="M227" s="5">
        <v>247.35</v>
      </c>
      <c r="N227" s="5">
        <v>184.51</v>
      </c>
      <c r="O227">
        <v>3429480</v>
      </c>
      <c r="P227" s="5">
        <v>819516492.90999997</v>
      </c>
      <c r="Q227" s="5">
        <f>Quote_Equity_NIFTYBEES_EQ_27_12_2023_to_27_12_2024[[#This Row],[HIGH ]]-Quote_Equity_NIFTYBEES_EQ_27_12_2023_to_27_12_2024[[#This Row],[LOW ]]</f>
        <v>4.0400000000000205</v>
      </c>
      <c r="R227">
        <v>30794</v>
      </c>
    </row>
    <row r="228" spans="1:18" x14ac:dyDescent="0.3">
      <c r="A228" s="1">
        <v>45320</v>
      </c>
      <c r="B228" s="1" t="str">
        <f>TEXT(Quote_Equity_NIFTYBEES_EQ_27_12_2023_to_27_12_2024[[#This Row],[Date ]],"DDDD")</f>
        <v>Monday</v>
      </c>
      <c r="C228" s="1" t="str">
        <f>TEXT(Quote_Equity_NIFTYBEES_EQ_27_12_2023_to_27_12_2024[[#This Row],[Date ]],"MMMM")</f>
        <v>January</v>
      </c>
      <c r="D228" s="1" t="str">
        <f>TEXT(Quote_Equity_NIFTYBEES_EQ_27_12_2023_to_27_12_2024[[#This Row],[Date ]],"YYYY")</f>
        <v>2024</v>
      </c>
      <c r="E228" t="s">
        <v>14</v>
      </c>
      <c r="F228" s="5">
        <v>238</v>
      </c>
      <c r="G228" s="5">
        <v>240.4</v>
      </c>
      <c r="H228" s="5">
        <v>236.15</v>
      </c>
      <c r="I228" s="5">
        <v>236.15</v>
      </c>
      <c r="J228" s="5">
        <v>240.24</v>
      </c>
      <c r="K228" s="5">
        <v>240.05</v>
      </c>
      <c r="L228" s="5">
        <v>239.13</v>
      </c>
      <c r="M228" s="5">
        <v>247.35</v>
      </c>
      <c r="N228" s="5">
        <v>184.51</v>
      </c>
      <c r="O228">
        <v>2671344</v>
      </c>
      <c r="P228" s="5">
        <v>638792915.38</v>
      </c>
      <c r="Q228" s="5">
        <f>Quote_Equity_NIFTYBEES_EQ_27_12_2023_to_27_12_2024[[#This Row],[HIGH ]]-Quote_Equity_NIFTYBEES_EQ_27_12_2023_to_27_12_2024[[#This Row],[LOW ]]</f>
        <v>4.25</v>
      </c>
      <c r="R228">
        <v>36443</v>
      </c>
    </row>
    <row r="229" spans="1:18" x14ac:dyDescent="0.3">
      <c r="A229" s="1">
        <v>45316</v>
      </c>
      <c r="B229" s="1" t="str">
        <f>TEXT(Quote_Equity_NIFTYBEES_EQ_27_12_2023_to_27_12_2024[[#This Row],[Date ]],"DDDD")</f>
        <v>Thursday</v>
      </c>
      <c r="C229" s="1" t="str">
        <f>TEXT(Quote_Equity_NIFTYBEES_EQ_27_12_2023_to_27_12_2024[[#This Row],[Date ]],"MMMM")</f>
        <v>January</v>
      </c>
      <c r="D229" s="1" t="str">
        <f>TEXT(Quote_Equity_NIFTYBEES_EQ_27_12_2023_to_27_12_2024[[#This Row],[Date ]],"YYYY")</f>
        <v>2024</v>
      </c>
      <c r="E229" t="s">
        <v>14</v>
      </c>
      <c r="F229" s="5">
        <v>238</v>
      </c>
      <c r="G229" s="5">
        <v>238</v>
      </c>
      <c r="H229" s="5">
        <v>235.1</v>
      </c>
      <c r="I229" s="5">
        <v>237.29</v>
      </c>
      <c r="J229" s="5">
        <v>236.7</v>
      </c>
      <c r="K229" s="5">
        <v>236.15</v>
      </c>
      <c r="L229" s="5">
        <v>235.72</v>
      </c>
      <c r="M229" s="5">
        <v>247.35</v>
      </c>
      <c r="N229" s="5">
        <v>184.51</v>
      </c>
      <c r="O229">
        <v>2328302</v>
      </c>
      <c r="P229" s="5">
        <v>548829025.04999995</v>
      </c>
      <c r="Q229" s="5">
        <f>Quote_Equity_NIFTYBEES_EQ_27_12_2023_to_27_12_2024[[#This Row],[HIGH ]]-Quote_Equity_NIFTYBEES_EQ_27_12_2023_to_27_12_2024[[#This Row],[LOW ]]</f>
        <v>2.9000000000000057</v>
      </c>
      <c r="R229">
        <v>29685</v>
      </c>
    </row>
    <row r="230" spans="1:18" x14ac:dyDescent="0.3">
      <c r="A230" s="1">
        <v>45315</v>
      </c>
      <c r="B230" s="1" t="str">
        <f>TEXT(Quote_Equity_NIFTYBEES_EQ_27_12_2023_to_27_12_2024[[#This Row],[Date ]],"DDDD")</f>
        <v>Wednesday</v>
      </c>
      <c r="C230" s="1" t="str">
        <f>TEXT(Quote_Equity_NIFTYBEES_EQ_27_12_2023_to_27_12_2024[[#This Row],[Date ]],"MMMM")</f>
        <v>January</v>
      </c>
      <c r="D230" s="1" t="str">
        <f>TEXT(Quote_Equity_NIFTYBEES_EQ_27_12_2023_to_27_12_2024[[#This Row],[Date ]],"YYYY")</f>
        <v>2024</v>
      </c>
      <c r="E230" t="s">
        <v>14</v>
      </c>
      <c r="F230" s="5">
        <v>235.68</v>
      </c>
      <c r="G230" s="5">
        <v>237.59</v>
      </c>
      <c r="H230" s="5">
        <v>233.5</v>
      </c>
      <c r="I230" s="5">
        <v>234.87</v>
      </c>
      <c r="J230" s="5">
        <v>237.58</v>
      </c>
      <c r="K230" s="5">
        <v>237.29</v>
      </c>
      <c r="L230" s="5">
        <v>235.91</v>
      </c>
      <c r="M230" s="5">
        <v>247.35</v>
      </c>
      <c r="N230" s="5">
        <v>184.51</v>
      </c>
      <c r="O230">
        <v>2914009</v>
      </c>
      <c r="P230" s="5">
        <v>687430171.78999996</v>
      </c>
      <c r="Q230" s="5">
        <f>Quote_Equity_NIFTYBEES_EQ_27_12_2023_to_27_12_2024[[#This Row],[HIGH ]]-Quote_Equity_NIFTYBEES_EQ_27_12_2023_to_27_12_2024[[#This Row],[LOW ]]</f>
        <v>4.0900000000000034</v>
      </c>
      <c r="R230">
        <v>32030</v>
      </c>
    </row>
    <row r="231" spans="1:18" x14ac:dyDescent="0.3">
      <c r="A231" s="1">
        <v>45314</v>
      </c>
      <c r="B231" s="1" t="str">
        <f>TEXT(Quote_Equity_NIFTYBEES_EQ_27_12_2023_to_27_12_2024[[#This Row],[Date ]],"DDDD")</f>
        <v>Tuesday</v>
      </c>
      <c r="C231" s="1" t="str">
        <f>TEXT(Quote_Equity_NIFTYBEES_EQ_27_12_2023_to_27_12_2024[[#This Row],[Date ]],"MMMM")</f>
        <v>January</v>
      </c>
      <c r="D231" s="1" t="str">
        <f>TEXT(Quote_Equity_NIFTYBEES_EQ_27_12_2023_to_27_12_2024[[#This Row],[Date ]],"YYYY")</f>
        <v>2024</v>
      </c>
      <c r="E231" t="s">
        <v>14</v>
      </c>
      <c r="F231" s="5">
        <v>241.9</v>
      </c>
      <c r="G231" s="5">
        <v>241.9</v>
      </c>
      <c r="H231" s="5">
        <v>234.5</v>
      </c>
      <c r="I231" s="5">
        <v>238.73</v>
      </c>
      <c r="J231" s="5">
        <v>235.39</v>
      </c>
      <c r="K231" s="5">
        <v>234.87</v>
      </c>
      <c r="L231" s="5">
        <v>236.86</v>
      </c>
      <c r="M231" s="5">
        <v>247.35</v>
      </c>
      <c r="N231" s="5">
        <v>184.51</v>
      </c>
      <c r="O231">
        <v>5382816</v>
      </c>
      <c r="P231" s="5">
        <v>1274968134.96</v>
      </c>
      <c r="Q231" s="5">
        <f>Quote_Equity_NIFTYBEES_EQ_27_12_2023_to_27_12_2024[[#This Row],[HIGH ]]-Quote_Equity_NIFTYBEES_EQ_27_12_2023_to_27_12_2024[[#This Row],[LOW ]]</f>
        <v>7.4000000000000057</v>
      </c>
      <c r="R231">
        <v>72230</v>
      </c>
    </row>
    <row r="232" spans="1:18" x14ac:dyDescent="0.3">
      <c r="A232" s="1">
        <v>45311</v>
      </c>
      <c r="B232" s="1" t="str">
        <f>TEXT(Quote_Equity_NIFTYBEES_EQ_27_12_2023_to_27_12_2024[[#This Row],[Date ]],"DDDD")</f>
        <v>Saturday</v>
      </c>
      <c r="C232" s="1" t="str">
        <f>TEXT(Quote_Equity_NIFTYBEES_EQ_27_12_2023_to_27_12_2024[[#This Row],[Date ]],"MMMM")</f>
        <v>January</v>
      </c>
      <c r="D232" s="1" t="str">
        <f>TEXT(Quote_Equity_NIFTYBEES_EQ_27_12_2023_to_27_12_2024[[#This Row],[Date ]],"YYYY")</f>
        <v>2024</v>
      </c>
      <c r="E232" t="s">
        <v>14</v>
      </c>
      <c r="F232" s="5">
        <v>246.3</v>
      </c>
      <c r="G232" s="5">
        <v>246.3</v>
      </c>
      <c r="H232" s="5">
        <v>238.5</v>
      </c>
      <c r="I232" s="5">
        <v>239.15</v>
      </c>
      <c r="J232" s="5">
        <v>238.98</v>
      </c>
      <c r="K232" s="5">
        <v>238.73</v>
      </c>
      <c r="L232" s="5">
        <v>239.27</v>
      </c>
      <c r="M232" s="5">
        <v>247.35</v>
      </c>
      <c r="N232" s="5">
        <v>184.51</v>
      </c>
      <c r="O232">
        <v>1562643</v>
      </c>
      <c r="P232" s="5">
        <v>373887260.36000001</v>
      </c>
      <c r="Q232" s="5">
        <f>Quote_Equity_NIFTYBEES_EQ_27_12_2023_to_27_12_2024[[#This Row],[HIGH ]]-Quote_Equity_NIFTYBEES_EQ_27_12_2023_to_27_12_2024[[#This Row],[LOW ]]</f>
        <v>7.8000000000000114</v>
      </c>
      <c r="R232">
        <v>18212</v>
      </c>
    </row>
    <row r="233" spans="1:18" x14ac:dyDescent="0.3">
      <c r="A233" s="1">
        <v>45310</v>
      </c>
      <c r="B233" s="1" t="str">
        <f>TEXT(Quote_Equity_NIFTYBEES_EQ_27_12_2023_to_27_12_2024[[#This Row],[Date ]],"DDDD")</f>
        <v>Friday</v>
      </c>
      <c r="C233" s="1" t="str">
        <f>TEXT(Quote_Equity_NIFTYBEES_EQ_27_12_2023_to_27_12_2024[[#This Row],[Date ]],"MMMM")</f>
        <v>January</v>
      </c>
      <c r="D233" s="1" t="str">
        <f>TEXT(Quote_Equity_NIFTYBEES_EQ_27_12_2023_to_27_12_2024[[#This Row],[Date ]],"YYYY")</f>
        <v>2024</v>
      </c>
      <c r="E233" t="s">
        <v>14</v>
      </c>
      <c r="F233" s="5">
        <v>239.99</v>
      </c>
      <c r="G233" s="5">
        <v>239.99</v>
      </c>
      <c r="H233" s="5">
        <v>237.75</v>
      </c>
      <c r="I233" s="5">
        <v>237.51</v>
      </c>
      <c r="J233" s="5">
        <v>239.32</v>
      </c>
      <c r="K233" s="5">
        <v>239.15</v>
      </c>
      <c r="L233" s="5">
        <v>238.91</v>
      </c>
      <c r="M233" s="5">
        <v>247.35</v>
      </c>
      <c r="N233" s="5">
        <v>184.51</v>
      </c>
      <c r="O233">
        <v>2714133</v>
      </c>
      <c r="P233" s="5">
        <v>648424731.22000003</v>
      </c>
      <c r="Q233" s="5">
        <f>Quote_Equity_NIFTYBEES_EQ_27_12_2023_to_27_12_2024[[#This Row],[HIGH ]]-Quote_Equity_NIFTYBEES_EQ_27_12_2023_to_27_12_2024[[#This Row],[LOW ]]</f>
        <v>2.2400000000000091</v>
      </c>
      <c r="R233">
        <v>21149</v>
      </c>
    </row>
    <row r="234" spans="1:18" x14ac:dyDescent="0.3">
      <c r="A234" s="1">
        <v>45309</v>
      </c>
      <c r="B234" s="1" t="str">
        <f>TEXT(Quote_Equity_NIFTYBEES_EQ_27_12_2023_to_27_12_2024[[#This Row],[Date ]],"DDDD")</f>
        <v>Thursday</v>
      </c>
      <c r="C234" s="1" t="str">
        <f>TEXT(Quote_Equity_NIFTYBEES_EQ_27_12_2023_to_27_12_2024[[#This Row],[Date ]],"MMMM")</f>
        <v>January</v>
      </c>
      <c r="D234" s="1" t="str">
        <f>TEXT(Quote_Equity_NIFTYBEES_EQ_27_12_2023_to_27_12_2024[[#This Row],[Date ]],"YYYY")</f>
        <v>2024</v>
      </c>
      <c r="E234" t="s">
        <v>14</v>
      </c>
      <c r="F234" s="5">
        <v>237.99</v>
      </c>
      <c r="G234" s="5">
        <v>238.21</v>
      </c>
      <c r="H234" s="5">
        <v>233.3</v>
      </c>
      <c r="I234" s="5">
        <v>238.38</v>
      </c>
      <c r="J234" s="5">
        <v>237.68</v>
      </c>
      <c r="K234" s="5">
        <v>237.51</v>
      </c>
      <c r="L234" s="5">
        <v>237.08</v>
      </c>
      <c r="M234" s="5">
        <v>247.35</v>
      </c>
      <c r="N234" s="5">
        <v>184.51</v>
      </c>
      <c r="O234">
        <v>6170369</v>
      </c>
      <c r="P234" s="5">
        <v>1462884482.6900001</v>
      </c>
      <c r="Q234" s="5">
        <f>Quote_Equity_NIFTYBEES_EQ_27_12_2023_to_27_12_2024[[#This Row],[HIGH ]]-Quote_Equity_NIFTYBEES_EQ_27_12_2023_to_27_12_2024[[#This Row],[LOW ]]</f>
        <v>4.9099999999999966</v>
      </c>
      <c r="R234">
        <v>51698</v>
      </c>
    </row>
    <row r="235" spans="1:18" x14ac:dyDescent="0.3">
      <c r="A235" s="1">
        <v>45308</v>
      </c>
      <c r="B235" s="1" t="str">
        <f>TEXT(Quote_Equity_NIFTYBEES_EQ_27_12_2023_to_27_12_2024[[#This Row],[Date ]],"DDDD")</f>
        <v>Wednesday</v>
      </c>
      <c r="C235" s="1" t="str">
        <f>TEXT(Quote_Equity_NIFTYBEES_EQ_27_12_2023_to_27_12_2024[[#This Row],[Date ]],"MMMM")</f>
        <v>January</v>
      </c>
      <c r="D235" s="1" t="str">
        <f>TEXT(Quote_Equity_NIFTYBEES_EQ_27_12_2023_to_27_12_2024[[#This Row],[Date ]],"YYYY")</f>
        <v>2024</v>
      </c>
      <c r="E235" t="s">
        <v>14</v>
      </c>
      <c r="F235" s="5">
        <v>240.99</v>
      </c>
      <c r="G235" s="5">
        <v>243</v>
      </c>
      <c r="H235" s="5">
        <v>238.1</v>
      </c>
      <c r="I235" s="5">
        <v>243.24</v>
      </c>
      <c r="J235" s="5">
        <v>238.5</v>
      </c>
      <c r="K235" s="5">
        <v>238.38</v>
      </c>
      <c r="L235" s="5">
        <v>239.74</v>
      </c>
      <c r="M235" s="5">
        <v>247.35</v>
      </c>
      <c r="N235" s="5">
        <v>184.51</v>
      </c>
      <c r="O235">
        <v>6128145</v>
      </c>
      <c r="P235" s="5">
        <v>1469133799.4400001</v>
      </c>
      <c r="Q235" s="5">
        <f>Quote_Equity_NIFTYBEES_EQ_27_12_2023_to_27_12_2024[[#This Row],[HIGH ]]-Quote_Equity_NIFTYBEES_EQ_27_12_2023_to_27_12_2024[[#This Row],[LOW ]]</f>
        <v>4.9000000000000057</v>
      </c>
      <c r="R235">
        <v>72217</v>
      </c>
    </row>
    <row r="236" spans="1:18" x14ac:dyDescent="0.3">
      <c r="A236" s="1">
        <v>45307</v>
      </c>
      <c r="B236" s="1" t="str">
        <f>TEXT(Quote_Equity_NIFTYBEES_EQ_27_12_2023_to_27_12_2024[[#This Row],[Date ]],"DDDD")</f>
        <v>Tuesday</v>
      </c>
      <c r="C236" s="1" t="str">
        <f>TEXT(Quote_Equity_NIFTYBEES_EQ_27_12_2023_to_27_12_2024[[#This Row],[Date ]],"MMMM")</f>
        <v>January</v>
      </c>
      <c r="D236" s="1" t="str">
        <f>TEXT(Quote_Equity_NIFTYBEES_EQ_27_12_2023_to_27_12_2024[[#This Row],[Date ]],"YYYY")</f>
        <v>2024</v>
      </c>
      <c r="E236" t="s">
        <v>14</v>
      </c>
      <c r="F236" s="5">
        <v>244.6</v>
      </c>
      <c r="G236" s="5">
        <v>244.99</v>
      </c>
      <c r="H236" s="5">
        <v>242.41</v>
      </c>
      <c r="I236" s="5">
        <v>244.07</v>
      </c>
      <c r="J236" s="5">
        <v>243.01</v>
      </c>
      <c r="K236" s="5">
        <v>243.24</v>
      </c>
      <c r="L236" s="5">
        <v>243.33</v>
      </c>
      <c r="M236" s="5">
        <v>247.35</v>
      </c>
      <c r="N236" s="5">
        <v>184.51</v>
      </c>
      <c r="O236">
        <v>3055350</v>
      </c>
      <c r="P236" s="5">
        <v>743467839.78999996</v>
      </c>
      <c r="Q236" s="5">
        <f>Quote_Equity_NIFTYBEES_EQ_27_12_2023_to_27_12_2024[[#This Row],[HIGH ]]-Quote_Equity_NIFTYBEES_EQ_27_12_2023_to_27_12_2024[[#This Row],[LOW ]]</f>
        <v>2.5800000000000125</v>
      </c>
      <c r="R236">
        <v>28376</v>
      </c>
    </row>
    <row r="237" spans="1:18" x14ac:dyDescent="0.3">
      <c r="A237" s="1">
        <v>45306</v>
      </c>
      <c r="B237" s="1" t="str">
        <f>TEXT(Quote_Equity_NIFTYBEES_EQ_27_12_2023_to_27_12_2024[[#This Row],[Date ]],"DDDD")</f>
        <v>Monday</v>
      </c>
      <c r="C237" s="1" t="str">
        <f>TEXT(Quote_Equity_NIFTYBEES_EQ_27_12_2023_to_27_12_2024[[#This Row],[Date ]],"MMMM")</f>
        <v>January</v>
      </c>
      <c r="D237" s="1" t="str">
        <f>TEXT(Quote_Equity_NIFTYBEES_EQ_27_12_2023_to_27_12_2024[[#This Row],[Date ]],"YYYY")</f>
        <v>2024</v>
      </c>
      <c r="E237" t="s">
        <v>14</v>
      </c>
      <c r="F237" s="5">
        <v>241.73</v>
      </c>
      <c r="G237" s="5">
        <v>244.3</v>
      </c>
      <c r="H237" s="5">
        <v>241.73</v>
      </c>
      <c r="I237" s="5">
        <v>241.73</v>
      </c>
      <c r="J237" s="5">
        <v>244.3</v>
      </c>
      <c r="K237" s="5">
        <v>244.07</v>
      </c>
      <c r="L237" s="5">
        <v>243.38</v>
      </c>
      <c r="M237" s="5">
        <v>247.35</v>
      </c>
      <c r="N237" s="5">
        <v>184.51</v>
      </c>
      <c r="O237">
        <v>3098957</v>
      </c>
      <c r="P237" s="5">
        <v>754209558.62</v>
      </c>
      <c r="Q237" s="5">
        <f>Quote_Equity_NIFTYBEES_EQ_27_12_2023_to_27_12_2024[[#This Row],[HIGH ]]-Quote_Equity_NIFTYBEES_EQ_27_12_2023_to_27_12_2024[[#This Row],[LOW ]]</f>
        <v>2.5700000000000216</v>
      </c>
      <c r="R237">
        <v>39045</v>
      </c>
    </row>
    <row r="238" spans="1:18" x14ac:dyDescent="0.3">
      <c r="A238" s="1">
        <v>45303</v>
      </c>
      <c r="B238" s="1" t="str">
        <f>TEXT(Quote_Equity_NIFTYBEES_EQ_27_12_2023_to_27_12_2024[[#This Row],[Date ]],"DDDD")</f>
        <v>Friday</v>
      </c>
      <c r="C238" s="1" t="str">
        <f>TEXT(Quote_Equity_NIFTYBEES_EQ_27_12_2023_to_27_12_2024[[#This Row],[Date ]],"MMMM")</f>
        <v>January</v>
      </c>
      <c r="D238" s="1" t="str">
        <f>TEXT(Quote_Equity_NIFTYBEES_EQ_27_12_2023_to_27_12_2024[[#This Row],[Date ]],"YYYY")</f>
        <v>2024</v>
      </c>
      <c r="E238" t="s">
        <v>14</v>
      </c>
      <c r="F238" s="5">
        <v>239.01</v>
      </c>
      <c r="G238" s="5">
        <v>242.35</v>
      </c>
      <c r="H238" s="5">
        <v>239.01</v>
      </c>
      <c r="I238" s="5">
        <v>238.87</v>
      </c>
      <c r="J238" s="5">
        <v>242.35</v>
      </c>
      <c r="K238" s="5">
        <v>241.73</v>
      </c>
      <c r="L238" s="5">
        <v>241.08</v>
      </c>
      <c r="M238" s="5">
        <v>247.35</v>
      </c>
      <c r="N238" s="5">
        <v>184.51</v>
      </c>
      <c r="O238">
        <v>3829943</v>
      </c>
      <c r="P238" s="5">
        <v>923311711.40999997</v>
      </c>
      <c r="Q238" s="5">
        <f>Quote_Equity_NIFTYBEES_EQ_27_12_2023_to_27_12_2024[[#This Row],[HIGH ]]-Quote_Equity_NIFTYBEES_EQ_27_12_2023_to_27_12_2024[[#This Row],[LOW ]]</f>
        <v>3.3400000000000034</v>
      </c>
      <c r="R238">
        <v>31109</v>
      </c>
    </row>
    <row r="239" spans="1:18" x14ac:dyDescent="0.3">
      <c r="A239" s="1">
        <v>45302</v>
      </c>
      <c r="B239" s="1" t="str">
        <f>TEXT(Quote_Equity_NIFTYBEES_EQ_27_12_2023_to_27_12_2024[[#This Row],[Date ]],"DDDD")</f>
        <v>Thursday</v>
      </c>
      <c r="C239" s="1" t="str">
        <f>TEXT(Quote_Equity_NIFTYBEES_EQ_27_12_2023_to_27_12_2024[[#This Row],[Date ]],"MMMM")</f>
        <v>January</v>
      </c>
      <c r="D239" s="1" t="str">
        <f>TEXT(Quote_Equity_NIFTYBEES_EQ_27_12_2023_to_27_12_2024[[#This Row],[Date ]],"YYYY")</f>
        <v>2024</v>
      </c>
      <c r="E239" t="s">
        <v>14</v>
      </c>
      <c r="F239" s="5">
        <v>239.7</v>
      </c>
      <c r="G239" s="5">
        <v>239.7</v>
      </c>
      <c r="H239" s="5">
        <v>238.01</v>
      </c>
      <c r="I239" s="5">
        <v>238.76</v>
      </c>
      <c r="J239" s="5">
        <v>239.09</v>
      </c>
      <c r="K239" s="5">
        <v>238.87</v>
      </c>
      <c r="L239" s="5">
        <v>239.03</v>
      </c>
      <c r="M239" s="5">
        <v>247.35</v>
      </c>
      <c r="N239" s="5">
        <v>184.51</v>
      </c>
      <c r="O239">
        <v>2228747</v>
      </c>
      <c r="P239" s="5">
        <v>532740026.61000001</v>
      </c>
      <c r="Q239" s="5">
        <f>Quote_Equity_NIFTYBEES_EQ_27_12_2023_to_27_12_2024[[#This Row],[HIGH ]]-Quote_Equity_NIFTYBEES_EQ_27_12_2023_to_27_12_2024[[#This Row],[LOW ]]</f>
        <v>1.6899999999999977</v>
      </c>
      <c r="R239">
        <v>22862</v>
      </c>
    </row>
    <row r="240" spans="1:18" x14ac:dyDescent="0.3">
      <c r="A240" s="1">
        <v>45301</v>
      </c>
      <c r="B240" s="1" t="str">
        <f>TEXT(Quote_Equity_NIFTYBEES_EQ_27_12_2023_to_27_12_2024[[#This Row],[Date ]],"DDDD")</f>
        <v>Wednesday</v>
      </c>
      <c r="C240" s="1" t="str">
        <f>TEXT(Quote_Equity_NIFTYBEES_EQ_27_12_2023_to_27_12_2024[[#This Row],[Date ]],"MMMM")</f>
        <v>January</v>
      </c>
      <c r="D240" s="1" t="str">
        <f>TEXT(Quote_Equity_NIFTYBEES_EQ_27_12_2023_to_27_12_2024[[#This Row],[Date ]],"YYYY")</f>
        <v>2024</v>
      </c>
      <c r="E240" t="s">
        <v>14</v>
      </c>
      <c r="F240" s="5">
        <v>238.99</v>
      </c>
      <c r="G240" s="5">
        <v>238.99</v>
      </c>
      <c r="H240" s="5">
        <v>236.76</v>
      </c>
      <c r="I240" s="5">
        <v>237.78</v>
      </c>
      <c r="J240" s="5">
        <v>238.88</v>
      </c>
      <c r="K240" s="5">
        <v>238.76</v>
      </c>
      <c r="L240" s="5">
        <v>237.69</v>
      </c>
      <c r="M240" s="5">
        <v>247.35</v>
      </c>
      <c r="N240" s="5">
        <v>184.51</v>
      </c>
      <c r="O240">
        <v>2557090</v>
      </c>
      <c r="P240" s="5">
        <v>607802361.33000004</v>
      </c>
      <c r="Q240" s="5">
        <f>Quote_Equity_NIFTYBEES_EQ_27_12_2023_to_27_12_2024[[#This Row],[HIGH ]]-Quote_Equity_NIFTYBEES_EQ_27_12_2023_to_27_12_2024[[#This Row],[LOW ]]</f>
        <v>2.2300000000000182</v>
      </c>
      <c r="R240">
        <v>33129</v>
      </c>
    </row>
    <row r="241" spans="1:18" x14ac:dyDescent="0.3">
      <c r="A241" s="1">
        <v>45300</v>
      </c>
      <c r="B241" s="1" t="str">
        <f>TEXT(Quote_Equity_NIFTYBEES_EQ_27_12_2023_to_27_12_2024[[#This Row],[Date ]],"DDDD")</f>
        <v>Tuesday</v>
      </c>
      <c r="C241" s="1" t="str">
        <f>TEXT(Quote_Equity_NIFTYBEES_EQ_27_12_2023_to_27_12_2024[[#This Row],[Date ]],"MMMM")</f>
        <v>January</v>
      </c>
      <c r="D241" s="1" t="str">
        <f>TEXT(Quote_Equity_NIFTYBEES_EQ_27_12_2023_to_27_12_2024[[#This Row],[Date ]],"YYYY")</f>
        <v>2024</v>
      </c>
      <c r="E241" t="s">
        <v>14</v>
      </c>
      <c r="F241" s="5">
        <v>239.99</v>
      </c>
      <c r="G241" s="5">
        <v>239.99</v>
      </c>
      <c r="H241" s="5">
        <v>237.5</v>
      </c>
      <c r="I241" s="5">
        <v>237.68</v>
      </c>
      <c r="J241" s="5">
        <v>237.79</v>
      </c>
      <c r="K241" s="5">
        <v>237.78</v>
      </c>
      <c r="L241" s="5">
        <v>238.98</v>
      </c>
      <c r="M241" s="5">
        <v>247.35</v>
      </c>
      <c r="N241" s="5">
        <v>184.51</v>
      </c>
      <c r="O241">
        <v>2263399</v>
      </c>
      <c r="P241" s="5">
        <v>540908844.39999998</v>
      </c>
      <c r="Q241" s="5">
        <f>Quote_Equity_NIFTYBEES_EQ_27_12_2023_to_27_12_2024[[#This Row],[HIGH ]]-Quote_Equity_NIFTYBEES_EQ_27_12_2023_to_27_12_2024[[#This Row],[LOW ]]</f>
        <v>2.4900000000000091</v>
      </c>
      <c r="R241">
        <v>27060</v>
      </c>
    </row>
    <row r="242" spans="1:18" x14ac:dyDescent="0.3">
      <c r="A242" s="1">
        <v>45299</v>
      </c>
      <c r="B242" s="1" t="str">
        <f>TEXT(Quote_Equity_NIFTYBEES_EQ_27_12_2023_to_27_12_2024[[#This Row],[Date ]],"DDDD")</f>
        <v>Monday</v>
      </c>
      <c r="C242" s="1" t="str">
        <f>TEXT(Quote_Equity_NIFTYBEES_EQ_27_12_2023_to_27_12_2024[[#This Row],[Date ]],"MMMM")</f>
        <v>January</v>
      </c>
      <c r="D242" s="1" t="str">
        <f>TEXT(Quote_Equity_NIFTYBEES_EQ_27_12_2023_to_27_12_2024[[#This Row],[Date ]],"YYYY")</f>
        <v>2024</v>
      </c>
      <c r="E242" t="s">
        <v>14</v>
      </c>
      <c r="F242" s="5">
        <v>242</v>
      </c>
      <c r="G242" s="5">
        <v>242</v>
      </c>
      <c r="H242" s="5">
        <v>237.5</v>
      </c>
      <c r="I242" s="5">
        <v>239.74</v>
      </c>
      <c r="J242" s="5">
        <v>237.8</v>
      </c>
      <c r="K242" s="5">
        <v>237.68</v>
      </c>
      <c r="L242" s="5">
        <v>238.57</v>
      </c>
      <c r="M242" s="5">
        <v>247.35</v>
      </c>
      <c r="N242" s="5">
        <v>184.51</v>
      </c>
      <c r="O242">
        <v>3109332</v>
      </c>
      <c r="P242" s="5">
        <v>741778956.01999998</v>
      </c>
      <c r="Q242" s="5">
        <f>Quote_Equity_NIFTYBEES_EQ_27_12_2023_to_27_12_2024[[#This Row],[HIGH ]]-Quote_Equity_NIFTYBEES_EQ_27_12_2023_to_27_12_2024[[#This Row],[LOW ]]</f>
        <v>4.5</v>
      </c>
      <c r="R242">
        <v>53391</v>
      </c>
    </row>
    <row r="243" spans="1:18" x14ac:dyDescent="0.3">
      <c r="A243" s="1">
        <v>45296</v>
      </c>
      <c r="B243" s="1" t="str">
        <f>TEXT(Quote_Equity_NIFTYBEES_EQ_27_12_2023_to_27_12_2024[[#This Row],[Date ]],"DDDD")</f>
        <v>Friday</v>
      </c>
      <c r="C243" s="1" t="str">
        <f>TEXT(Quote_Equity_NIFTYBEES_EQ_27_12_2023_to_27_12_2024[[#This Row],[Date ]],"MMMM")</f>
        <v>January</v>
      </c>
      <c r="D243" s="1" t="str">
        <f>TEXT(Quote_Equity_NIFTYBEES_EQ_27_12_2023_to_27_12_2024[[#This Row],[Date ]],"YYYY")</f>
        <v>2024</v>
      </c>
      <c r="E243" t="s">
        <v>14</v>
      </c>
      <c r="F243" s="5">
        <v>239.8</v>
      </c>
      <c r="G243" s="5">
        <v>240</v>
      </c>
      <c r="H243" s="5">
        <v>238.01</v>
      </c>
      <c r="I243" s="5">
        <v>239.3</v>
      </c>
      <c r="J243" s="5">
        <v>239.88</v>
      </c>
      <c r="K243" s="5">
        <v>239.74</v>
      </c>
      <c r="L243" s="5">
        <v>239.46</v>
      </c>
      <c r="M243" s="5">
        <v>247.35</v>
      </c>
      <c r="N243" s="5">
        <v>184.51</v>
      </c>
      <c r="O243">
        <v>3017800</v>
      </c>
      <c r="P243" s="5">
        <v>722631742.13</v>
      </c>
      <c r="Q243" s="5">
        <f>Quote_Equity_NIFTYBEES_EQ_27_12_2023_to_27_12_2024[[#This Row],[HIGH ]]-Quote_Equity_NIFTYBEES_EQ_27_12_2023_to_27_12_2024[[#This Row],[LOW ]]</f>
        <v>1.9900000000000091</v>
      </c>
      <c r="R243">
        <v>33645</v>
      </c>
    </row>
    <row r="244" spans="1:18" x14ac:dyDescent="0.3">
      <c r="A244" s="1">
        <v>45295</v>
      </c>
      <c r="B244" s="1" t="str">
        <f>TEXT(Quote_Equity_NIFTYBEES_EQ_27_12_2023_to_27_12_2024[[#This Row],[Date ]],"DDDD")</f>
        <v>Thursday</v>
      </c>
      <c r="C244" s="1" t="str">
        <f>TEXT(Quote_Equity_NIFTYBEES_EQ_27_12_2023_to_27_12_2024[[#This Row],[Date ]],"MMMM")</f>
        <v>January</v>
      </c>
      <c r="D244" s="1" t="str">
        <f>TEXT(Quote_Equity_NIFTYBEES_EQ_27_12_2023_to_27_12_2024[[#This Row],[Date ]],"YYYY")</f>
        <v>2024</v>
      </c>
      <c r="E244" t="s">
        <v>14</v>
      </c>
      <c r="F244" s="5">
        <v>237.7</v>
      </c>
      <c r="G244" s="5">
        <v>239.59</v>
      </c>
      <c r="H244" s="5">
        <v>237.19</v>
      </c>
      <c r="I244" s="5">
        <v>237.74</v>
      </c>
      <c r="J244" s="5">
        <v>239.5</v>
      </c>
      <c r="K244" s="5">
        <v>239.3</v>
      </c>
      <c r="L244" s="5">
        <v>239.03</v>
      </c>
      <c r="M244" s="5">
        <v>247.35</v>
      </c>
      <c r="N244" s="5">
        <v>184.51</v>
      </c>
      <c r="O244">
        <v>2592068</v>
      </c>
      <c r="P244" s="5">
        <v>619584101.96000004</v>
      </c>
      <c r="Q244" s="5">
        <f>Quote_Equity_NIFTYBEES_EQ_27_12_2023_to_27_12_2024[[#This Row],[HIGH ]]-Quote_Equity_NIFTYBEES_EQ_27_12_2023_to_27_12_2024[[#This Row],[LOW ]]</f>
        <v>2.4000000000000057</v>
      </c>
      <c r="R244">
        <v>28596</v>
      </c>
    </row>
    <row r="245" spans="1:18" x14ac:dyDescent="0.3">
      <c r="A245" s="1">
        <v>45294</v>
      </c>
      <c r="B245" s="1" t="str">
        <f>TEXT(Quote_Equity_NIFTYBEES_EQ_27_12_2023_to_27_12_2024[[#This Row],[Date ]],"DDDD")</f>
        <v>Wednesday</v>
      </c>
      <c r="C245" s="1" t="str">
        <f>TEXT(Quote_Equity_NIFTYBEES_EQ_27_12_2023_to_27_12_2024[[#This Row],[Date ]],"MMMM")</f>
        <v>January</v>
      </c>
      <c r="D245" s="1" t="str">
        <f>TEXT(Quote_Equity_NIFTYBEES_EQ_27_12_2023_to_27_12_2024[[#This Row],[Date ]],"YYYY")</f>
        <v>2024</v>
      </c>
      <c r="E245" t="s">
        <v>14</v>
      </c>
      <c r="F245" s="5">
        <v>240</v>
      </c>
      <c r="G245" s="5">
        <v>240</v>
      </c>
      <c r="H245" s="5">
        <v>237.5</v>
      </c>
      <c r="I245" s="5">
        <v>239.21</v>
      </c>
      <c r="J245" s="5">
        <v>237.8</v>
      </c>
      <c r="K245" s="5">
        <v>237.74</v>
      </c>
      <c r="L245" s="5">
        <v>238.15</v>
      </c>
      <c r="M245" s="5">
        <v>247.35</v>
      </c>
      <c r="N245" s="5">
        <v>184.51</v>
      </c>
      <c r="O245">
        <v>2253252</v>
      </c>
      <c r="P245" s="5">
        <v>536623215.85000002</v>
      </c>
      <c r="Q245" s="5">
        <f>Quote_Equity_NIFTYBEES_EQ_27_12_2023_to_27_12_2024[[#This Row],[HIGH ]]-Quote_Equity_NIFTYBEES_EQ_27_12_2023_to_27_12_2024[[#This Row],[LOW ]]</f>
        <v>2.5</v>
      </c>
      <c r="R245">
        <v>43853</v>
      </c>
    </row>
    <row r="246" spans="1:18" x14ac:dyDescent="0.3">
      <c r="A246" s="1">
        <v>45293</v>
      </c>
      <c r="B246" s="1" t="str">
        <f>TEXT(Quote_Equity_NIFTYBEES_EQ_27_12_2023_to_27_12_2024[[#This Row],[Date ]],"DDDD")</f>
        <v>Tuesday</v>
      </c>
      <c r="C246" s="1" t="str">
        <f>TEXT(Quote_Equity_NIFTYBEES_EQ_27_12_2023_to_27_12_2024[[#This Row],[Date ]],"MMMM")</f>
        <v>January</v>
      </c>
      <c r="D246" s="1" t="str">
        <f>TEXT(Quote_Equity_NIFTYBEES_EQ_27_12_2023_to_27_12_2024[[#This Row],[Date ]],"YYYY")</f>
        <v>2024</v>
      </c>
      <c r="E246" t="s">
        <v>14</v>
      </c>
      <c r="F246" s="5">
        <v>241</v>
      </c>
      <c r="G246" s="5">
        <v>241</v>
      </c>
      <c r="H246" s="5">
        <v>238</v>
      </c>
      <c r="I246" s="5">
        <v>240.35</v>
      </c>
      <c r="J246" s="5">
        <v>239.23</v>
      </c>
      <c r="K246" s="5">
        <v>239.21</v>
      </c>
      <c r="L246" s="5">
        <v>238.99</v>
      </c>
      <c r="M246" s="5">
        <v>247.35</v>
      </c>
      <c r="N246" s="5">
        <v>184.51</v>
      </c>
      <c r="O246">
        <v>2724450</v>
      </c>
      <c r="P246" s="5">
        <v>651106628.58000004</v>
      </c>
      <c r="Q246" s="5">
        <f>Quote_Equity_NIFTYBEES_EQ_27_12_2023_to_27_12_2024[[#This Row],[HIGH ]]-Quote_Equity_NIFTYBEES_EQ_27_12_2023_to_27_12_2024[[#This Row],[LOW ]]</f>
        <v>3</v>
      </c>
      <c r="R246">
        <v>52536</v>
      </c>
    </row>
    <row r="247" spans="1:18" x14ac:dyDescent="0.3">
      <c r="A247" s="1">
        <v>45292</v>
      </c>
      <c r="B247" s="1" t="str">
        <f>TEXT(Quote_Equity_NIFTYBEES_EQ_27_12_2023_to_27_12_2024[[#This Row],[Date ]],"DDDD")</f>
        <v>Monday</v>
      </c>
      <c r="C247" s="1" t="str">
        <f>TEXT(Quote_Equity_NIFTYBEES_EQ_27_12_2023_to_27_12_2024[[#This Row],[Date ]],"MMMM")</f>
        <v>January</v>
      </c>
      <c r="D247" s="1" t="str">
        <f>TEXT(Quote_Equity_NIFTYBEES_EQ_27_12_2023_to_27_12_2024[[#This Row],[Date ]],"YYYY")</f>
        <v>2024</v>
      </c>
      <c r="E247" t="s">
        <v>14</v>
      </c>
      <c r="F247" s="5">
        <v>240.99</v>
      </c>
      <c r="G247" s="5">
        <v>241.14</v>
      </c>
      <c r="H247" s="5">
        <v>238.01</v>
      </c>
      <c r="I247" s="5">
        <v>239.65</v>
      </c>
      <c r="J247" s="5">
        <v>240.02</v>
      </c>
      <c r="K247" s="5">
        <v>240.35</v>
      </c>
      <c r="L247" s="5">
        <v>239.93</v>
      </c>
      <c r="M247" s="5">
        <v>247.35</v>
      </c>
      <c r="N247" s="5">
        <v>184.51</v>
      </c>
      <c r="O247">
        <v>3301679</v>
      </c>
      <c r="P247" s="5">
        <v>792174114.85000002</v>
      </c>
      <c r="Q247" s="5">
        <f>Quote_Equity_NIFTYBEES_EQ_27_12_2023_to_27_12_2024[[#This Row],[HIGH ]]-Quote_Equity_NIFTYBEES_EQ_27_12_2023_to_27_12_2024[[#This Row],[LOW ]]</f>
        <v>3.1299999999999955</v>
      </c>
      <c r="R247">
        <v>75475</v>
      </c>
    </row>
    <row r="248" spans="1:18" x14ac:dyDescent="0.3">
      <c r="A248" s="1">
        <v>45289</v>
      </c>
      <c r="B248" s="1" t="str">
        <f>TEXT(Quote_Equity_NIFTYBEES_EQ_27_12_2023_to_27_12_2024[[#This Row],[Date ]],"DDDD")</f>
        <v>Friday</v>
      </c>
      <c r="C248" s="1" t="str">
        <f>TEXT(Quote_Equity_NIFTYBEES_EQ_27_12_2023_to_27_12_2024[[#This Row],[Date ]],"MMMM")</f>
        <v>December</v>
      </c>
      <c r="D248" s="1" t="str">
        <f>TEXT(Quote_Equity_NIFTYBEES_EQ_27_12_2023_to_27_12_2024[[#This Row],[Date ]],"YYYY")</f>
        <v>2023</v>
      </c>
      <c r="E248" t="s">
        <v>14</v>
      </c>
      <c r="F248" s="5">
        <v>247.35</v>
      </c>
      <c r="G248" s="5">
        <v>247.35</v>
      </c>
      <c r="H248" s="5">
        <v>238</v>
      </c>
      <c r="I248" s="5">
        <v>240.16</v>
      </c>
      <c r="J248" s="5">
        <v>240.3</v>
      </c>
      <c r="K248" s="5">
        <v>239.65</v>
      </c>
      <c r="L248" s="5">
        <v>239.88</v>
      </c>
      <c r="M248" s="5">
        <v>247.35</v>
      </c>
      <c r="N248" s="5">
        <v>184.51</v>
      </c>
      <c r="O248">
        <v>4342820</v>
      </c>
      <c r="P248" s="5">
        <v>1041739872.78</v>
      </c>
      <c r="Q248" s="5">
        <f>Quote_Equity_NIFTYBEES_EQ_27_12_2023_to_27_12_2024[[#This Row],[HIGH ]]-Quote_Equity_NIFTYBEES_EQ_27_12_2023_to_27_12_2024[[#This Row],[LOW ]]</f>
        <v>9.3499999999999943</v>
      </c>
      <c r="R248">
        <v>24850</v>
      </c>
    </row>
    <row r="249" spans="1:18" x14ac:dyDescent="0.3">
      <c r="A249" s="1">
        <v>45288</v>
      </c>
      <c r="B249" s="1" t="str">
        <f>TEXT(Quote_Equity_NIFTYBEES_EQ_27_12_2023_to_27_12_2024[[#This Row],[Date ]],"DDDD")</f>
        <v>Thursday</v>
      </c>
      <c r="C249" s="1" t="str">
        <f>TEXT(Quote_Equity_NIFTYBEES_EQ_27_12_2023_to_27_12_2024[[#This Row],[Date ]],"MMMM")</f>
        <v>December</v>
      </c>
      <c r="D249" s="1" t="str">
        <f>TEXT(Quote_Equity_NIFTYBEES_EQ_27_12_2023_to_27_12_2024[[#This Row],[Date ]],"YYYY")</f>
        <v>2023</v>
      </c>
      <c r="E249" t="s">
        <v>14</v>
      </c>
      <c r="F249" s="5">
        <v>240</v>
      </c>
      <c r="G249" s="5">
        <v>240.5</v>
      </c>
      <c r="H249" s="5">
        <v>238.88</v>
      </c>
      <c r="I249" s="5">
        <v>238.91</v>
      </c>
      <c r="J249" s="5">
        <v>240.25</v>
      </c>
      <c r="K249" s="5">
        <v>240.16</v>
      </c>
      <c r="L249" s="5">
        <v>239.92</v>
      </c>
      <c r="M249" s="5">
        <v>240.5</v>
      </c>
      <c r="N249" s="5">
        <v>184.51</v>
      </c>
      <c r="O249">
        <v>2495578</v>
      </c>
      <c r="P249" s="5">
        <v>598734835.75</v>
      </c>
      <c r="Q249" s="5">
        <f>Quote_Equity_NIFTYBEES_EQ_27_12_2023_to_27_12_2024[[#This Row],[HIGH ]]-Quote_Equity_NIFTYBEES_EQ_27_12_2023_to_27_12_2024[[#This Row],[LOW ]]</f>
        <v>1.6200000000000045</v>
      </c>
      <c r="R249">
        <v>26842</v>
      </c>
    </row>
    <row r="250" spans="1:18" x14ac:dyDescent="0.3">
      <c r="A250" s="1">
        <v>45287</v>
      </c>
      <c r="B250" s="1" t="str">
        <f>TEXT(Quote_Equity_NIFTYBEES_EQ_27_12_2023_to_27_12_2024[[#This Row],[Date ]],"DDDD")</f>
        <v>Wednesday</v>
      </c>
      <c r="C250" s="1" t="str">
        <f>TEXT(Quote_Equity_NIFTYBEES_EQ_27_12_2023_to_27_12_2024[[#This Row],[Date ]],"MMMM")</f>
        <v>December</v>
      </c>
      <c r="D250" s="1" t="str">
        <f>TEXT(Quote_Equity_NIFTYBEES_EQ_27_12_2023_to_27_12_2024[[#This Row],[Date ]],"YYYY")</f>
        <v>2023</v>
      </c>
      <c r="E250" t="s">
        <v>14</v>
      </c>
      <c r="F250" s="5">
        <v>239.7</v>
      </c>
      <c r="G250" s="5">
        <v>239.7</v>
      </c>
      <c r="H250" s="5">
        <v>236.18</v>
      </c>
      <c r="I250" s="5">
        <v>236.93</v>
      </c>
      <c r="J250" s="5">
        <v>239.34</v>
      </c>
      <c r="K250" s="5">
        <v>238.91</v>
      </c>
      <c r="L250" s="5">
        <v>238.07</v>
      </c>
      <c r="M250" s="5">
        <v>239.7</v>
      </c>
      <c r="N250" s="5">
        <v>184.51</v>
      </c>
      <c r="O250">
        <v>4385669</v>
      </c>
      <c r="P250" s="5">
        <v>1044087128.55</v>
      </c>
      <c r="Q250" s="5">
        <f>Quote_Equity_NIFTYBEES_EQ_27_12_2023_to_27_12_2024[[#This Row],[HIGH ]]-Quote_Equity_NIFTYBEES_EQ_27_12_2023_to_27_12_2024[[#This Row],[LOW ]]</f>
        <v>3.5199999999999818</v>
      </c>
      <c r="R250">
        <v>34812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5 a 0 5 a 3 - b 7 a b - 4 c 1 f - 8 8 4 6 - 2 9 4 c 3 f 8 a 2 0 d 0 "   x m l n s = " h t t p : / / s c h e m a s . m i c r o s o f t . c o m / D a t a M a s h u p " > A A A A A J g E A A B Q S w M E F A A C A A g A e b O c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e b O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m z n F n T C t p Q k g E A A C k G A A A T A B w A R m 9 y b X V s Y X M v U 2 V j d G l v b j E u b S C i G A A o o B Q A A A A A A A A A A A A A A A A A A A A A A A A A A A D t k 1 F r 2 z A Q x 9 8 D + Q 6 H + u K A b B I v 7 W D D D 5 3 j L g E v S e e 0 Z X R 7 U O 1 r a 5 C l T j p n C 6 H f f U o c m j H 0 M v Y 2 6 h f 5 f n / p 7 n 8 S Z 7 G k W i s o u n X 0 v t / r 9 + y j M F j B C b t s N W G Y f W 9 r 2 o T z 2 c X q y 4 c s K 8 L s M o z f h q M 4 j I f x m 5 D 0 M R o z S E A i 9 X v g v k K 3 p k R H U r u O J r p s G 1 Q U X N Q S o 1 Q r c o E N 2 O T d 1 7 8 v E 5 V 2 z Q b 8 d o K y b m p C k z D O O K R a t o 2 y y W j M I V O l r m r 1 k J y d D o c j D v s i B W 0 k J s f f a K 4 V f h v w z u 8 J W x r d O K 2 C K Y o K j d 2 1 s x J 3 b u N B O f C g a 4 3 D 7 Y G f S 1 m U Q g p j E z L t 7 y n T R 6 E e X M b V 5 g m P 6 V Z G K H u v T d N Z 3 o k 2 8 N T n 2 y 2 b C E J w 3 Z H b B J U L n j l s m U V T o 3 3 h h D 9 p z x f L b P 5 C V d v c o d n z 6 e z j 1 M f z x Y 0 P L z 9 n 1 x G k + a L I f L K k J x 8 u p b b o E 9 Y / h P f A a X w D X l s 7 I f c J 1 4 v 8 6 t P e 0 0 z R 2 T j a X V 0 n n O d X X q 9 z D f o e y L g b t X + c e x 7 0 e 7 X y P t W / T g I E 8 e B 1 G l 6 n 4 T + Z h l 9 Q S w E C L Q A U A A I A C A B 5 s 5 x Z A b + 6 L a Q A A A D 2 A A A A E g A A A A A A A A A A A A A A A A A A A A A A Q 2 9 u Z m l n L 1 B h Y 2 t h Z 2 U u e G 1 s U E s B A i 0 A F A A C A A g A e b O c W Q / K 6 a u k A A A A 6 Q A A A B M A A A A A A A A A A A A A A A A A 8 A A A A F t D b 2 5 0 Z W 5 0 X 1 R 5 c G V z X S 5 4 b W x Q S w E C L Q A U A A I A C A B 5 s 5 x Z 0 w r a U J I B A A A p B g A A E w A A A A A A A A A A A A A A A A D h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J w A A A A A A A N s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v d G U t R X F 1 a X R 5 L U 5 J R l R Z Q k V F U y 1 F U S 0 y N y 0 x M i 0 y M D I z L X R v L T I 3 L T E y L T I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W Q 4 O D Q 4 Z S 1 i O W U 0 L T Q 0 Y j M t O D Q y M i 1 j O T g z Y z h l N G V j Y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b 3 R l X 0 V x d W l 0 e V 9 O S U Z U W U J F R V N f R V F f M j d f M T J f M j A y M 1 9 0 b 1 8 y N 1 8 x M l 8 y M D I 0 I i A v P j x F b n R y e S B U e X B l P S J G a W x s Z W R D b 2 1 w b G V 0 Z V J l c 3 V s d F R v V 2 9 y a 3 N o Z W V 0 I i B W Y W x 1 Z T 0 i b D E i I C 8 + P E V u d H J 5 I F R 5 c G U 9 I k Z p b G x D b 3 V u d C I g V m F s d W U 9 I m w y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h U M T Y 6 N T c 6 N T A u N j E 1 N z g 4 M l o i I C 8 + P E V u d H J 5 I F R 5 c G U 9 I k Z p b G x D b 2 x 1 b W 5 U e X B l c y I g V m F s d W U 9 I n N D U V l G Q l F V R k J R V U Z C U V V E Q l F N P S I g L z 4 8 R W 5 0 c n k g V H l w Z T 0 i R m l s b E N v b H V t b k 5 h b W V z I i B W Y W x 1 Z T 0 i c 1 s m c X V v d D t E Y X R l I C Z x d W 9 0 O y w m c X V v d D t z Z X J p Z X M g J n F 1 b 3 Q 7 L C Z x d W 9 0 O 0 9 Q R U 4 g J n F 1 b 3 Q 7 L C Z x d W 9 0 O 0 h J R 0 g g J n F 1 b 3 Q 7 L C Z x d W 9 0 O 0 x P V y A m c X V v d D s s J n F 1 b 3 Q 7 U F J F V i 4 g Q 0 x P U 0 U g J n F 1 b 3 Q 7 L C Z x d W 9 0 O 2 x 0 c C A m c X V v d D s s J n F 1 b 3 Q 7 Y 2 x v c 2 U g J n F 1 b 3 Q 7 L C Z x d W 9 0 O 3 Z 3 Y X A g J n F 1 b 3 Q 7 L C Z x d W 9 0 O z U y V y B I I C Z x d W 9 0 O y w m c X V v d D s 1 M l c g T C A m c X V v d D s s J n F 1 b 3 Q 7 V k 9 M V U 1 F I C Z x d W 9 0 O y w m c X V v d D t W Q U x V R S A m c X V v d D s s J n F 1 b 3 Q 7 T m 8 g b 2 Y g d H J h Z G V z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9 0 Z S 1 F c X V p d H k t T k l G V F l C R U V T L U V R L T I 3 L T E y L T I w M j M t d G 8 t M j c t M T I t M j A y N C 9 D a G F u Z 2 V k I F R 5 c G U u e 0 R h d G U g L D B 9 J n F 1 b 3 Q 7 L C Z x d W 9 0 O 1 N l Y 3 R p b 2 4 x L 1 F 1 b 3 R l L U V x d W l 0 e S 1 O S U Z U W U J F R V M t R V E t M j c t M T I t M j A y M y 1 0 b y 0 y N y 0 x M i 0 y M D I 0 L 0 N o Y W 5 n Z W Q g V H l w Z S 5 7 c 2 V y a W V z I C w x f S Z x d W 9 0 O y w m c X V v d D t T Z W N 0 a W 9 u M S 9 R d W 9 0 Z S 1 F c X V p d H k t T k l G V F l C R U V T L U V R L T I 3 L T E y L T I w M j M t d G 8 t M j c t M T I t M j A y N C 9 D a G F u Z 2 V k I F R 5 c G U u e 0 9 Q R U 4 g L D J 9 J n F 1 b 3 Q 7 L C Z x d W 9 0 O 1 N l Y 3 R p b 2 4 x L 1 F 1 b 3 R l L U V x d W l 0 e S 1 O S U Z U W U J F R V M t R V E t M j c t M T I t M j A y M y 1 0 b y 0 y N y 0 x M i 0 y M D I 0 L 0 N o Y W 5 n Z W Q g V H l w Z S 5 7 S E l H S C A s M 3 0 m c X V v d D s s J n F 1 b 3 Q 7 U 2 V j d G l v b j E v U X V v d G U t R X F 1 a X R 5 L U 5 J R l R Z Q k V F U y 1 F U S 0 y N y 0 x M i 0 y M D I z L X R v L T I 3 L T E y L T I w M j Q v Q 2 h h b m d l Z C B U e X B l L n t M T 1 c g L D R 9 J n F 1 b 3 Q 7 L C Z x d W 9 0 O 1 N l Y 3 R p b 2 4 x L 1 F 1 b 3 R l L U V x d W l 0 e S 1 O S U Z U W U J F R V M t R V E t M j c t M T I t M j A y M y 1 0 b y 0 y N y 0 x M i 0 y M D I 0 L 0 N o Y W 5 n Z W Q g V H l w Z S 5 7 U F J F V i 4 g Q 0 x P U 0 U g L D V 9 J n F 1 b 3 Q 7 L C Z x d W 9 0 O 1 N l Y 3 R p b 2 4 x L 1 F 1 b 3 R l L U V x d W l 0 e S 1 O S U Z U W U J F R V M t R V E t M j c t M T I t M j A y M y 1 0 b y 0 y N y 0 x M i 0 y M D I 0 L 0 N o Y W 5 n Z W Q g V H l w Z S 5 7 b H R w I C w 2 f S Z x d W 9 0 O y w m c X V v d D t T Z W N 0 a W 9 u M S 9 R d W 9 0 Z S 1 F c X V p d H k t T k l G V F l C R U V T L U V R L T I 3 L T E y L T I w M j M t d G 8 t M j c t M T I t M j A y N C 9 D a G F u Z 2 V k I F R 5 c G U u e 2 N s b 3 N l I C w 3 f S Z x d W 9 0 O y w m c X V v d D t T Z W N 0 a W 9 u M S 9 R d W 9 0 Z S 1 F c X V p d H k t T k l G V F l C R U V T L U V R L T I 3 L T E y L T I w M j M t d G 8 t M j c t M T I t M j A y N C 9 D a G F u Z 2 V k I F R 5 c G U u e 3 Z 3 Y X A g L D h 9 J n F 1 b 3 Q 7 L C Z x d W 9 0 O 1 N l Y 3 R p b 2 4 x L 1 F 1 b 3 R l L U V x d W l 0 e S 1 O S U Z U W U J F R V M t R V E t M j c t M T I t M j A y M y 1 0 b y 0 y N y 0 x M i 0 y M D I 0 L 0 N o Y W 5 n Z W Q g V H l w Z S 5 7 N T J X I E g g L D l 9 J n F 1 b 3 Q 7 L C Z x d W 9 0 O 1 N l Y 3 R p b 2 4 x L 1 F 1 b 3 R l L U V x d W l 0 e S 1 O S U Z U W U J F R V M t R V E t M j c t M T I t M j A y M y 1 0 b y 0 y N y 0 x M i 0 y M D I 0 L 0 N o Y W 5 n Z W Q g V H l w Z S 5 7 N T J X I E w g L D E w f S Z x d W 9 0 O y w m c X V v d D t T Z W N 0 a W 9 u M S 9 R d W 9 0 Z S 1 F c X V p d H k t T k l G V F l C R U V T L U V R L T I 3 L T E y L T I w M j M t d G 8 t M j c t M T I t M j A y N C 9 D a G F u Z 2 V k I F R 5 c G U u e 1 Z P T F V N R S A s M T F 9 J n F 1 b 3 Q 7 L C Z x d W 9 0 O 1 N l Y 3 R p b 2 4 x L 1 F 1 b 3 R l L U V x d W l 0 e S 1 O S U Z U W U J F R V M t R V E t M j c t M T I t M j A y M y 1 0 b y 0 y N y 0 x M i 0 y M D I 0 L 0 N o Y W 5 n Z W Q g V H l w Z S 5 7 V k F M V U U g L D E y f S Z x d W 9 0 O y w m c X V v d D t T Z W N 0 a W 9 u M S 9 R d W 9 0 Z S 1 F c X V p d H k t T k l G V F l C R U V T L U V R L T I 3 L T E y L T I w M j M t d G 8 t M j c t M T I t M j A y N C 9 D a G F u Z 2 V k I F R 5 c G U u e 0 5 v I G 9 m I H R y Y W R l c y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R d W 9 0 Z S 1 F c X V p d H k t T k l G V F l C R U V T L U V R L T I 3 L T E y L T I w M j M t d G 8 t M j c t M T I t M j A y N C 9 D a G F u Z 2 V k I F R 5 c G U u e 0 R h d G U g L D B 9 J n F 1 b 3 Q 7 L C Z x d W 9 0 O 1 N l Y 3 R p b 2 4 x L 1 F 1 b 3 R l L U V x d W l 0 e S 1 O S U Z U W U J F R V M t R V E t M j c t M T I t M j A y M y 1 0 b y 0 y N y 0 x M i 0 y M D I 0 L 0 N o Y W 5 n Z W Q g V H l w Z S 5 7 c 2 V y a W V z I C w x f S Z x d W 9 0 O y w m c X V v d D t T Z W N 0 a W 9 u M S 9 R d W 9 0 Z S 1 F c X V p d H k t T k l G V F l C R U V T L U V R L T I 3 L T E y L T I w M j M t d G 8 t M j c t M T I t M j A y N C 9 D a G F u Z 2 V k I F R 5 c G U u e 0 9 Q R U 4 g L D J 9 J n F 1 b 3 Q 7 L C Z x d W 9 0 O 1 N l Y 3 R p b 2 4 x L 1 F 1 b 3 R l L U V x d W l 0 e S 1 O S U Z U W U J F R V M t R V E t M j c t M T I t M j A y M y 1 0 b y 0 y N y 0 x M i 0 y M D I 0 L 0 N o Y W 5 n Z W Q g V H l w Z S 5 7 S E l H S C A s M 3 0 m c X V v d D s s J n F 1 b 3 Q 7 U 2 V j d G l v b j E v U X V v d G U t R X F 1 a X R 5 L U 5 J R l R Z Q k V F U y 1 F U S 0 y N y 0 x M i 0 y M D I z L X R v L T I 3 L T E y L T I w M j Q v Q 2 h h b m d l Z C B U e X B l L n t M T 1 c g L D R 9 J n F 1 b 3 Q 7 L C Z x d W 9 0 O 1 N l Y 3 R p b 2 4 x L 1 F 1 b 3 R l L U V x d W l 0 e S 1 O S U Z U W U J F R V M t R V E t M j c t M T I t M j A y M y 1 0 b y 0 y N y 0 x M i 0 y M D I 0 L 0 N o Y W 5 n Z W Q g V H l w Z S 5 7 U F J F V i 4 g Q 0 x P U 0 U g L D V 9 J n F 1 b 3 Q 7 L C Z x d W 9 0 O 1 N l Y 3 R p b 2 4 x L 1 F 1 b 3 R l L U V x d W l 0 e S 1 O S U Z U W U J F R V M t R V E t M j c t M T I t M j A y M y 1 0 b y 0 y N y 0 x M i 0 y M D I 0 L 0 N o Y W 5 n Z W Q g V H l w Z S 5 7 b H R w I C w 2 f S Z x d W 9 0 O y w m c X V v d D t T Z W N 0 a W 9 u M S 9 R d W 9 0 Z S 1 F c X V p d H k t T k l G V F l C R U V T L U V R L T I 3 L T E y L T I w M j M t d G 8 t M j c t M T I t M j A y N C 9 D a G F u Z 2 V k I F R 5 c G U u e 2 N s b 3 N l I C w 3 f S Z x d W 9 0 O y w m c X V v d D t T Z W N 0 a W 9 u M S 9 R d W 9 0 Z S 1 F c X V p d H k t T k l G V F l C R U V T L U V R L T I 3 L T E y L T I w M j M t d G 8 t M j c t M T I t M j A y N C 9 D a G F u Z 2 V k I F R 5 c G U u e 3 Z 3 Y X A g L D h 9 J n F 1 b 3 Q 7 L C Z x d W 9 0 O 1 N l Y 3 R p b 2 4 x L 1 F 1 b 3 R l L U V x d W l 0 e S 1 O S U Z U W U J F R V M t R V E t M j c t M T I t M j A y M y 1 0 b y 0 y N y 0 x M i 0 y M D I 0 L 0 N o Y W 5 n Z W Q g V H l w Z S 5 7 N T J X I E g g L D l 9 J n F 1 b 3 Q 7 L C Z x d W 9 0 O 1 N l Y 3 R p b 2 4 x L 1 F 1 b 3 R l L U V x d W l 0 e S 1 O S U Z U W U J F R V M t R V E t M j c t M T I t M j A y M y 1 0 b y 0 y N y 0 x M i 0 y M D I 0 L 0 N o Y W 5 n Z W Q g V H l w Z S 5 7 N T J X I E w g L D E w f S Z x d W 9 0 O y w m c X V v d D t T Z W N 0 a W 9 u M S 9 R d W 9 0 Z S 1 F c X V p d H k t T k l G V F l C R U V T L U V R L T I 3 L T E y L T I w M j M t d G 8 t M j c t M T I t M j A y N C 9 D a G F u Z 2 V k I F R 5 c G U u e 1 Z P T F V N R S A s M T F 9 J n F 1 b 3 Q 7 L C Z x d W 9 0 O 1 N l Y 3 R p b 2 4 x L 1 F 1 b 3 R l L U V x d W l 0 e S 1 O S U Z U W U J F R V M t R V E t M j c t M T I t M j A y M y 1 0 b y 0 y N y 0 x M i 0 y M D I 0 L 0 N o Y W 5 n Z W Q g V H l w Z S 5 7 V k F M V U U g L D E y f S Z x d W 9 0 O y w m c X V v d D t T Z W N 0 a W 9 u M S 9 R d W 9 0 Z S 1 F c X V p d H k t T k l G V F l C R U V T L U V R L T I 3 L T E y L T I w M j M t d G 8 t M j c t M T I t M j A y N C 9 D a G F u Z 2 V k I F R 5 c G U u e 0 5 v I G 9 m I H R y Y W R l c y A s M T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b 3 R l L U V x d W l 0 e S 1 O S U Z U W U J F R V M t R V E t M j c t M T I t M j A y M y 1 0 b y 0 y N y 0 x M i 0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b 3 R l L U V x d W l 0 e S 1 O S U Z U W U J F R V M t R V E t M j c t M T I t M j A y M y 1 0 b y 0 y N y 0 x M i 0 y M D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b 3 R l L U V x d W l 0 e S 1 O S U Z U W U J F R V M t R V E t M j c t M T I t M j A y M y 1 0 b y 0 y N y 0 x M i 0 y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v d G U t R X F 1 a X R 5 L U 5 J R l R Z Q k V F U y 1 F U S 0 y N y 0 x M i 0 y M D I z L X R v L T I 3 L T E y L T I w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M j k 3 Y z k 3 N i 0 5 Y m Q 3 L T R j N z c t Y j I x O C 0 1 N m U y M z c 1 N W I 0 Y j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D U V l G Q l F V R k J R V U Z C U V V E Q l F N P S I g L z 4 8 R W 5 0 c n k g V H l w Z T 0 i R m l s b E x h c 3 R V c G R h d G V k I i B W Y W x 1 Z T 0 i Z D I w M j Q t M T I t M j h U M T Y 6 N T c 6 N D k u N z U 0 M D g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S I g L z 4 8 R W 5 0 c n k g V H l w Z T 0 i R m l s b E N v b H V t b k 5 h b W V z I i B W Y W x 1 Z T 0 i c 1 s m c X V v d D t E Y X R l I C Z x d W 9 0 O y w m c X V v d D t z Z X J p Z X M g J n F 1 b 3 Q 7 L C Z x d W 9 0 O 0 9 Q R U 4 g J n F 1 b 3 Q 7 L C Z x d W 9 0 O 0 h J R 0 g g J n F 1 b 3 Q 7 L C Z x d W 9 0 O 0 x P V y A m c X V v d D s s J n F 1 b 3 Q 7 U F J F V i 4 g Q 0 x P U 0 U g J n F 1 b 3 Q 7 L C Z x d W 9 0 O 2 x 0 c C A m c X V v d D s s J n F 1 b 3 Q 7 Y 2 x v c 2 U g J n F 1 b 3 Q 7 L C Z x d W 9 0 O 3 Z 3 Y X A g J n F 1 b 3 Q 7 L C Z x d W 9 0 O z U y V y B I I C Z x d W 9 0 O y w m c X V v d D s 1 M l c g T C A m c X V v d D s s J n F 1 b 3 Q 7 V k 9 M V U 1 F I C Z x d W 9 0 O y w m c X V v d D t W Q U x V R S A m c X V v d D s s J n F 1 b 3 Q 7 T m 8 g b 2 Y g d H J h Z G V z I C Z x d W 9 0 O 1 0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9 0 Z S 1 F c X V p d H k t T k l G V F l C R U V T L U V R L T I 3 L T E y L T I w M j M t d G 8 t M j c t M T I t M j A y N C 9 D a G F u Z 2 V k I F R 5 c G U u e 0 R h d G U g L D B 9 J n F 1 b 3 Q 7 L C Z x d W 9 0 O 1 N l Y 3 R p b 2 4 x L 1 F 1 b 3 R l L U V x d W l 0 e S 1 O S U Z U W U J F R V M t R V E t M j c t M T I t M j A y M y 1 0 b y 0 y N y 0 x M i 0 y M D I 0 L 0 N o Y W 5 n Z W Q g V H l w Z S 5 7 c 2 V y a W V z I C w x f S Z x d W 9 0 O y w m c X V v d D t T Z W N 0 a W 9 u M S 9 R d W 9 0 Z S 1 F c X V p d H k t T k l G V F l C R U V T L U V R L T I 3 L T E y L T I w M j M t d G 8 t M j c t M T I t M j A y N C 9 D a G F u Z 2 V k I F R 5 c G U u e 0 9 Q R U 4 g L D J 9 J n F 1 b 3 Q 7 L C Z x d W 9 0 O 1 N l Y 3 R p b 2 4 x L 1 F 1 b 3 R l L U V x d W l 0 e S 1 O S U Z U W U J F R V M t R V E t M j c t M T I t M j A y M y 1 0 b y 0 y N y 0 x M i 0 y M D I 0 L 0 N o Y W 5 n Z W Q g V H l w Z S 5 7 S E l H S C A s M 3 0 m c X V v d D s s J n F 1 b 3 Q 7 U 2 V j d G l v b j E v U X V v d G U t R X F 1 a X R 5 L U 5 J R l R Z Q k V F U y 1 F U S 0 y N y 0 x M i 0 y M D I z L X R v L T I 3 L T E y L T I w M j Q v Q 2 h h b m d l Z C B U e X B l L n t M T 1 c g L D R 9 J n F 1 b 3 Q 7 L C Z x d W 9 0 O 1 N l Y 3 R p b 2 4 x L 1 F 1 b 3 R l L U V x d W l 0 e S 1 O S U Z U W U J F R V M t R V E t M j c t M T I t M j A y M y 1 0 b y 0 y N y 0 x M i 0 y M D I 0 L 0 N o Y W 5 n Z W Q g V H l w Z S 5 7 U F J F V i 4 g Q 0 x P U 0 U g L D V 9 J n F 1 b 3 Q 7 L C Z x d W 9 0 O 1 N l Y 3 R p b 2 4 x L 1 F 1 b 3 R l L U V x d W l 0 e S 1 O S U Z U W U J F R V M t R V E t M j c t M T I t M j A y M y 1 0 b y 0 y N y 0 x M i 0 y M D I 0 L 0 N o Y W 5 n Z W Q g V H l w Z S 5 7 b H R w I C w 2 f S Z x d W 9 0 O y w m c X V v d D t T Z W N 0 a W 9 u M S 9 R d W 9 0 Z S 1 F c X V p d H k t T k l G V F l C R U V T L U V R L T I 3 L T E y L T I w M j M t d G 8 t M j c t M T I t M j A y N C 9 D a G F u Z 2 V k I F R 5 c G U u e 2 N s b 3 N l I C w 3 f S Z x d W 9 0 O y w m c X V v d D t T Z W N 0 a W 9 u M S 9 R d W 9 0 Z S 1 F c X V p d H k t T k l G V F l C R U V T L U V R L T I 3 L T E y L T I w M j M t d G 8 t M j c t M T I t M j A y N C 9 D a G F u Z 2 V k I F R 5 c G U u e 3 Z 3 Y X A g L D h 9 J n F 1 b 3 Q 7 L C Z x d W 9 0 O 1 N l Y 3 R p b 2 4 x L 1 F 1 b 3 R l L U V x d W l 0 e S 1 O S U Z U W U J F R V M t R V E t M j c t M T I t M j A y M y 1 0 b y 0 y N y 0 x M i 0 y M D I 0 L 0 N o Y W 5 n Z W Q g V H l w Z S 5 7 N T J X I E g g L D l 9 J n F 1 b 3 Q 7 L C Z x d W 9 0 O 1 N l Y 3 R p b 2 4 x L 1 F 1 b 3 R l L U V x d W l 0 e S 1 O S U Z U W U J F R V M t R V E t M j c t M T I t M j A y M y 1 0 b y 0 y N y 0 x M i 0 y M D I 0 L 0 N o Y W 5 n Z W Q g V H l w Z S 5 7 N T J X I E w g L D E w f S Z x d W 9 0 O y w m c X V v d D t T Z W N 0 a W 9 u M S 9 R d W 9 0 Z S 1 F c X V p d H k t T k l G V F l C R U V T L U V R L T I 3 L T E y L T I w M j M t d G 8 t M j c t M T I t M j A y N C 9 D a G F u Z 2 V k I F R 5 c G U u e 1 Z P T F V N R S A s M T F 9 J n F 1 b 3 Q 7 L C Z x d W 9 0 O 1 N l Y 3 R p b 2 4 x L 1 F 1 b 3 R l L U V x d W l 0 e S 1 O S U Z U W U J F R V M t R V E t M j c t M T I t M j A y M y 1 0 b y 0 y N y 0 x M i 0 y M D I 0 L 0 N o Y W 5 n Z W Q g V H l w Z S 5 7 V k F M V U U g L D E y f S Z x d W 9 0 O y w m c X V v d D t T Z W N 0 a W 9 u M S 9 R d W 9 0 Z S 1 F c X V p d H k t T k l G V F l C R U V T L U V R L T I 3 L T E y L T I w M j M t d G 8 t M j c t M T I t M j A y N C 9 D a G F u Z 2 V k I F R 5 c G U u e 0 5 v I G 9 m I H R y Y W R l c y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R d W 9 0 Z S 1 F c X V p d H k t T k l G V F l C R U V T L U V R L T I 3 L T E y L T I w M j M t d G 8 t M j c t M T I t M j A y N C 9 D a G F u Z 2 V k I F R 5 c G U u e 0 R h d G U g L D B 9 J n F 1 b 3 Q 7 L C Z x d W 9 0 O 1 N l Y 3 R p b 2 4 x L 1 F 1 b 3 R l L U V x d W l 0 e S 1 O S U Z U W U J F R V M t R V E t M j c t M T I t M j A y M y 1 0 b y 0 y N y 0 x M i 0 y M D I 0 L 0 N o Y W 5 n Z W Q g V H l w Z S 5 7 c 2 V y a W V z I C w x f S Z x d W 9 0 O y w m c X V v d D t T Z W N 0 a W 9 u M S 9 R d W 9 0 Z S 1 F c X V p d H k t T k l G V F l C R U V T L U V R L T I 3 L T E y L T I w M j M t d G 8 t M j c t M T I t M j A y N C 9 D a G F u Z 2 V k I F R 5 c G U u e 0 9 Q R U 4 g L D J 9 J n F 1 b 3 Q 7 L C Z x d W 9 0 O 1 N l Y 3 R p b 2 4 x L 1 F 1 b 3 R l L U V x d W l 0 e S 1 O S U Z U W U J F R V M t R V E t M j c t M T I t M j A y M y 1 0 b y 0 y N y 0 x M i 0 y M D I 0 L 0 N o Y W 5 n Z W Q g V H l w Z S 5 7 S E l H S C A s M 3 0 m c X V v d D s s J n F 1 b 3 Q 7 U 2 V j d G l v b j E v U X V v d G U t R X F 1 a X R 5 L U 5 J R l R Z Q k V F U y 1 F U S 0 y N y 0 x M i 0 y M D I z L X R v L T I 3 L T E y L T I w M j Q v Q 2 h h b m d l Z C B U e X B l L n t M T 1 c g L D R 9 J n F 1 b 3 Q 7 L C Z x d W 9 0 O 1 N l Y 3 R p b 2 4 x L 1 F 1 b 3 R l L U V x d W l 0 e S 1 O S U Z U W U J F R V M t R V E t M j c t M T I t M j A y M y 1 0 b y 0 y N y 0 x M i 0 y M D I 0 L 0 N o Y W 5 n Z W Q g V H l w Z S 5 7 U F J F V i 4 g Q 0 x P U 0 U g L D V 9 J n F 1 b 3 Q 7 L C Z x d W 9 0 O 1 N l Y 3 R p b 2 4 x L 1 F 1 b 3 R l L U V x d W l 0 e S 1 O S U Z U W U J F R V M t R V E t M j c t M T I t M j A y M y 1 0 b y 0 y N y 0 x M i 0 y M D I 0 L 0 N o Y W 5 n Z W Q g V H l w Z S 5 7 b H R w I C w 2 f S Z x d W 9 0 O y w m c X V v d D t T Z W N 0 a W 9 u M S 9 R d W 9 0 Z S 1 F c X V p d H k t T k l G V F l C R U V T L U V R L T I 3 L T E y L T I w M j M t d G 8 t M j c t M T I t M j A y N C 9 D a G F u Z 2 V k I F R 5 c G U u e 2 N s b 3 N l I C w 3 f S Z x d W 9 0 O y w m c X V v d D t T Z W N 0 a W 9 u M S 9 R d W 9 0 Z S 1 F c X V p d H k t T k l G V F l C R U V T L U V R L T I 3 L T E y L T I w M j M t d G 8 t M j c t M T I t M j A y N C 9 D a G F u Z 2 V k I F R 5 c G U u e 3 Z 3 Y X A g L D h 9 J n F 1 b 3 Q 7 L C Z x d W 9 0 O 1 N l Y 3 R p b 2 4 x L 1 F 1 b 3 R l L U V x d W l 0 e S 1 O S U Z U W U J F R V M t R V E t M j c t M T I t M j A y M y 1 0 b y 0 y N y 0 x M i 0 y M D I 0 L 0 N o Y W 5 n Z W Q g V H l w Z S 5 7 N T J X I E g g L D l 9 J n F 1 b 3 Q 7 L C Z x d W 9 0 O 1 N l Y 3 R p b 2 4 x L 1 F 1 b 3 R l L U V x d W l 0 e S 1 O S U Z U W U J F R V M t R V E t M j c t M T I t M j A y M y 1 0 b y 0 y N y 0 x M i 0 y M D I 0 L 0 N o Y W 5 n Z W Q g V H l w Z S 5 7 N T J X I E w g L D E w f S Z x d W 9 0 O y w m c X V v d D t T Z W N 0 a W 9 u M S 9 R d W 9 0 Z S 1 F c X V p d H k t T k l G V F l C R U V T L U V R L T I 3 L T E y L T I w M j M t d G 8 t M j c t M T I t M j A y N C 9 D a G F u Z 2 V k I F R 5 c G U u e 1 Z P T F V N R S A s M T F 9 J n F 1 b 3 Q 7 L C Z x d W 9 0 O 1 N l Y 3 R p b 2 4 x L 1 F 1 b 3 R l L U V x d W l 0 e S 1 O S U Z U W U J F R V M t R V E t M j c t M T I t M j A y M y 1 0 b y 0 y N y 0 x M i 0 y M D I 0 L 0 N o Y W 5 n Z W Q g V H l w Z S 5 7 V k F M V U U g L D E y f S Z x d W 9 0 O y w m c X V v d D t T Z W N 0 a W 9 u M S 9 R d W 9 0 Z S 1 F c X V p d H k t T k l G V F l C R U V T L U V R L T I 3 L T E y L T I w M j M t d G 8 t M j c t M T I t M j A y N C 9 D a G F u Z 2 V k I F R 5 c G U u e 0 5 v I G 9 m I H R y Y W R l c y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9 0 Z S 1 F c X V p d H k t T k l G V F l C R U V T L U V R L T I 3 L T E y L T I w M j M t d G 8 t M j c t M T I t M j A y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9 0 Z S 1 F c X V p d H k t T k l G V F l C R U V T L U V R L T I 3 L T E y L T I w M j M t d G 8 t M j c t M T I t M j A y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9 0 Z S 1 F c X V p d H k t T k l G V F l C R U V T L U V R L T I 3 L T E y L T I w M j M t d G 8 t M j c t M T I t M j A y N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z R x 8 P P u 6 Q p p Y H w B 5 9 S / r A A A A A A I A A A A A A B B m A A A A A Q A A I A A A A F X M x o T U j c P i N Y c C + K o g 4 G D x X 9 U L E d R 2 D 6 o 3 E u R 2 P e n E A A A A A A 6 A A A A A A g A A I A A A A O a h e T 9 M b o a S O 5 c G S I c Q Q n E Y T P 3 E o N / / T X E 9 8 N k D B D m m U A A A A E o G 5 k L x Y J 7 a N F W D W f T Z o M 3 / P S Y y q c / q t Q B D r K 4 S + 2 0 h q j l L 4 3 a x v 3 5 8 G b d G f A L 9 5 Y R a D 5 i O m X P 9 x n 9 q V 8 3 b 8 R r q F M m 2 R Z d m T U r q T Y v m x p 9 1 Q A A A A N V u B z v v n 2 S q L K e Z h 4 6 i v Z l N 9 I y p t v / s p o N n T N x Z i Z 9 h k h y x z D / 1 D s B z c C H Y E D f b z E l C E p 6 B u v 8 Q d s U h r 2 S Y H T 8 = < / D a t a M a s h u p > 
</file>

<file path=customXml/itemProps1.xml><?xml version="1.0" encoding="utf-8"?>
<ds:datastoreItem xmlns:ds="http://schemas.openxmlformats.org/officeDocument/2006/customXml" ds:itemID="{28F5DA05-2379-4480-9418-8BCBA63D32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Sheet4</vt:lpstr>
      <vt:lpstr>Sheet5</vt:lpstr>
      <vt:lpstr>Sheet6</vt:lpstr>
      <vt:lpstr>Sheet7</vt:lpstr>
      <vt:lpstr>Volume Analysis</vt:lpstr>
      <vt:lpstr>Sheet11</vt:lpstr>
      <vt:lpstr>Sheet12</vt:lpstr>
      <vt:lpstr>Daily Price Range</vt:lpstr>
      <vt:lpstr>Quote-Equity-NIFTYBEES-EQ-27-12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MAHALAXMI WADEYAR</dc:creator>
  <cp:lastModifiedBy>MAHALAXMI WADEYAR</cp:lastModifiedBy>
  <dcterms:created xsi:type="dcterms:W3CDTF">2024-12-27T06:10:57Z</dcterms:created>
  <dcterms:modified xsi:type="dcterms:W3CDTF">2024-12-29T14:41:10Z</dcterms:modified>
</cp:coreProperties>
</file>