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>
    <mc:Choice Requires="x15">
      <x15ac:absPath xmlns:x15ac="http://schemas.microsoft.com/office/spreadsheetml/2010/11/ac" url="C:\Users\Matt\Desktop\FTC 2024\FTC-Stats-2024\FTC Stats 2024\"/>
    </mc:Choice>
  </mc:AlternateContent>
  <xr:revisionPtr revIDLastSave="0" documentId="13_ncr:1_{5E913297-19AD-4CBA-A984-A561304740CD}" xr6:coauthVersionLast="47" xr6:coauthVersionMax="47" xr10:uidLastSave="{00000000-0000-0000-0000-000000000000}"/>
  <bookViews>
    <workbookView xWindow="60" yWindow="15" windowWidth="21570" windowHeight="12750" tabRatio="770" xr2:uid="{70A3623C-5B28-4542-A549-36E12E55390C}"/>
  </bookViews>
  <sheets>
    <sheet name="Data" sheetId="1" r:id="rId1"/>
    <sheet name="Team" sheetId="2" r:id="rId2"/>
    <sheet name="Cas" sheetId="3" r:id="rId3"/>
    <sheet name="Zoe" sheetId="4" r:id="rId4"/>
    <sheet name="Ben" sheetId="5" r:id="rId5"/>
    <sheet name="Lucas" sheetId="6" r:id="rId6"/>
    <sheet name="Max" sheetId="7" r:id="rId7"/>
    <sheet name="Jillian" sheetId="8" r:id="rId8"/>
    <sheet name="Hailey" sheetId="9" r:id="rId9"/>
    <sheet name="Keller" sheetId="10" r:id="rId10"/>
    <sheet name="Maddie" sheetId="11" r:id="rId11"/>
    <sheet name="Caleb" sheetId="12" r:id="rId12"/>
    <sheet name="Matt" sheetId="13" r:id="rId13"/>
    <sheet name="Alan" sheetId="14" r:id="rId14"/>
    <sheet name="Drivers" sheetId="15" r:id="rId15"/>
    <sheet name="Specialists" sheetId="16" r:id="rId16"/>
    <sheet name="Coaches" sheetId="17" r:id="rId17"/>
    <sheet name="Human Players" sheetId="18" r:id="rId18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8" i="1" l="1"/>
  <c r="N87" i="1"/>
  <c r="L88" i="1"/>
  <c r="L87" i="1"/>
  <c r="N86" i="1"/>
  <c r="L86" i="1"/>
  <c r="N85" i="1"/>
  <c r="N84" i="1"/>
  <c r="N83" i="1"/>
  <c r="N82" i="1"/>
  <c r="L85" i="1"/>
  <c r="L84" i="1"/>
  <c r="L83" i="1"/>
  <c r="L82" i="1"/>
  <c r="N81" i="1"/>
  <c r="N79" i="1"/>
  <c r="N80" i="1"/>
  <c r="L81" i="1"/>
  <c r="L80" i="1"/>
  <c r="L79" i="1"/>
  <c r="N78" i="1"/>
  <c r="L78" i="1"/>
  <c r="S17" i="14"/>
  <c r="R17" i="14"/>
  <c r="Q17" i="14"/>
  <c r="P17" i="14"/>
  <c r="O17" i="14"/>
  <c r="N17" i="14"/>
  <c r="M17" i="14"/>
  <c r="L17" i="14"/>
  <c r="S16" i="14"/>
  <c r="R16" i="14"/>
  <c r="Q16" i="14"/>
  <c r="P16" i="14"/>
  <c r="O16" i="14"/>
  <c r="N16" i="14"/>
  <c r="M16" i="14"/>
  <c r="L16" i="14"/>
  <c r="S15" i="14"/>
  <c r="R15" i="14"/>
  <c r="Q15" i="14"/>
  <c r="P15" i="14"/>
  <c r="O15" i="14"/>
  <c r="N15" i="14"/>
  <c r="M15" i="14"/>
  <c r="L15" i="14"/>
  <c r="S14" i="14"/>
  <c r="R14" i="14"/>
  <c r="Q14" i="14"/>
  <c r="P14" i="14"/>
  <c r="O14" i="14"/>
  <c r="N14" i="14"/>
  <c r="M14" i="14"/>
  <c r="L14" i="14"/>
  <c r="S13" i="14"/>
  <c r="R13" i="14"/>
  <c r="Q13" i="14"/>
  <c r="P13" i="14"/>
  <c r="O13" i="14"/>
  <c r="N13" i="14"/>
  <c r="M13" i="14"/>
  <c r="L13" i="14"/>
  <c r="S12" i="14"/>
  <c r="R12" i="14"/>
  <c r="Q12" i="14"/>
  <c r="P12" i="14"/>
  <c r="O12" i="14"/>
  <c r="N12" i="14"/>
  <c r="M12" i="14"/>
  <c r="L12" i="14"/>
  <c r="S11" i="14"/>
  <c r="R11" i="14"/>
  <c r="Q11" i="14"/>
  <c r="P11" i="14"/>
  <c r="O11" i="14"/>
  <c r="N11" i="14"/>
  <c r="M11" i="14"/>
  <c r="L11" i="14"/>
  <c r="S10" i="14"/>
  <c r="R10" i="14"/>
  <c r="Q10" i="14"/>
  <c r="P10" i="14"/>
  <c r="O10" i="14"/>
  <c r="N10" i="14"/>
  <c r="M10" i="14"/>
  <c r="L10" i="14"/>
  <c r="S9" i="14"/>
  <c r="R9" i="14"/>
  <c r="Q9" i="14"/>
  <c r="P9" i="14"/>
  <c r="O9" i="14"/>
  <c r="N9" i="14"/>
  <c r="M9" i="14"/>
  <c r="L9" i="14"/>
  <c r="S8" i="14"/>
  <c r="R8" i="14"/>
  <c r="Q8" i="14"/>
  <c r="P8" i="14"/>
  <c r="O8" i="14"/>
  <c r="N8" i="14"/>
  <c r="M8" i="14"/>
  <c r="L8" i="14"/>
  <c r="S7" i="14"/>
  <c r="R7" i="14"/>
  <c r="Q7" i="14"/>
  <c r="P7" i="14"/>
  <c r="O7" i="14"/>
  <c r="N7" i="14"/>
  <c r="M7" i="14"/>
  <c r="L7" i="14"/>
  <c r="S6" i="14"/>
  <c r="R6" i="14"/>
  <c r="Q6" i="14"/>
  <c r="P6" i="14"/>
  <c r="O6" i="14"/>
  <c r="N6" i="14"/>
  <c r="M6" i="14"/>
  <c r="L6" i="14"/>
  <c r="S5" i="14"/>
  <c r="R5" i="14"/>
  <c r="Q5" i="14"/>
  <c r="P5" i="14"/>
  <c r="O5" i="14"/>
  <c r="N5" i="14"/>
  <c r="M5" i="14"/>
  <c r="L5" i="14"/>
  <c r="S4" i="14"/>
  <c r="R4" i="14"/>
  <c r="Q4" i="14"/>
  <c r="P4" i="14"/>
  <c r="O4" i="14"/>
  <c r="N4" i="14"/>
  <c r="M4" i="14"/>
  <c r="L4" i="14"/>
  <c r="S17" i="13"/>
  <c r="R17" i="13"/>
  <c r="Q17" i="13"/>
  <c r="P17" i="13"/>
  <c r="O17" i="13"/>
  <c r="N17" i="13"/>
  <c r="M17" i="13"/>
  <c r="L17" i="13"/>
  <c r="S16" i="13"/>
  <c r="R16" i="13"/>
  <c r="Q16" i="13"/>
  <c r="P16" i="13"/>
  <c r="O16" i="13"/>
  <c r="N16" i="13"/>
  <c r="M16" i="13"/>
  <c r="L16" i="13"/>
  <c r="S15" i="13"/>
  <c r="R15" i="13"/>
  <c r="Q15" i="13"/>
  <c r="P15" i="13"/>
  <c r="O15" i="13"/>
  <c r="N15" i="13"/>
  <c r="M15" i="13"/>
  <c r="L15" i="13"/>
  <c r="S14" i="13"/>
  <c r="R14" i="13"/>
  <c r="Q14" i="13"/>
  <c r="P14" i="13"/>
  <c r="O14" i="13"/>
  <c r="N14" i="13"/>
  <c r="M14" i="13"/>
  <c r="L14" i="13"/>
  <c r="S13" i="13"/>
  <c r="R13" i="13"/>
  <c r="Q13" i="13"/>
  <c r="P13" i="13"/>
  <c r="O13" i="13"/>
  <c r="N13" i="13"/>
  <c r="M13" i="13"/>
  <c r="L13" i="13"/>
  <c r="S12" i="13"/>
  <c r="R12" i="13"/>
  <c r="Q12" i="13"/>
  <c r="P12" i="13"/>
  <c r="O12" i="13"/>
  <c r="N12" i="13"/>
  <c r="M12" i="13"/>
  <c r="L12" i="13"/>
  <c r="S11" i="13"/>
  <c r="R11" i="13"/>
  <c r="Q11" i="13"/>
  <c r="P11" i="13"/>
  <c r="O11" i="13"/>
  <c r="N11" i="13"/>
  <c r="M11" i="13"/>
  <c r="L11" i="13"/>
  <c r="S10" i="13"/>
  <c r="R10" i="13"/>
  <c r="Q10" i="13"/>
  <c r="P10" i="13"/>
  <c r="O10" i="13"/>
  <c r="N10" i="13"/>
  <c r="M10" i="13"/>
  <c r="L10" i="13"/>
  <c r="S9" i="13"/>
  <c r="R9" i="13"/>
  <c r="Q9" i="13"/>
  <c r="P9" i="13"/>
  <c r="O9" i="13"/>
  <c r="N9" i="13"/>
  <c r="M9" i="13"/>
  <c r="L9" i="13"/>
  <c r="S8" i="13"/>
  <c r="R8" i="13"/>
  <c r="Q8" i="13"/>
  <c r="P8" i="13"/>
  <c r="O8" i="13"/>
  <c r="N8" i="13"/>
  <c r="M8" i="13"/>
  <c r="L8" i="13"/>
  <c r="S7" i="13"/>
  <c r="R7" i="13"/>
  <c r="Q7" i="13"/>
  <c r="P7" i="13"/>
  <c r="O7" i="13"/>
  <c r="N7" i="13"/>
  <c r="M7" i="13"/>
  <c r="L7" i="13"/>
  <c r="S6" i="13"/>
  <c r="R6" i="13"/>
  <c r="Q6" i="13"/>
  <c r="P6" i="13"/>
  <c r="O6" i="13"/>
  <c r="N6" i="13"/>
  <c r="M6" i="13"/>
  <c r="L6" i="13"/>
  <c r="S5" i="13"/>
  <c r="R5" i="13"/>
  <c r="Q5" i="13"/>
  <c r="P5" i="13"/>
  <c r="O5" i="13"/>
  <c r="N5" i="13"/>
  <c r="M5" i="13"/>
  <c r="L5" i="13"/>
  <c r="S4" i="13"/>
  <c r="R4" i="13"/>
  <c r="Q4" i="13"/>
  <c r="P4" i="13"/>
  <c r="O4" i="13"/>
  <c r="N4" i="13"/>
  <c r="M4" i="13"/>
  <c r="L4" i="13"/>
  <c r="S17" i="12"/>
  <c r="R17" i="12"/>
  <c r="Q17" i="12"/>
  <c r="P17" i="12"/>
  <c r="O17" i="12"/>
  <c r="N17" i="12"/>
  <c r="M17" i="12"/>
  <c r="L17" i="12"/>
  <c r="S16" i="12"/>
  <c r="R16" i="12"/>
  <c r="Q16" i="12"/>
  <c r="P16" i="12"/>
  <c r="O16" i="12"/>
  <c r="N16" i="12"/>
  <c r="M16" i="12"/>
  <c r="L16" i="12"/>
  <c r="S15" i="12"/>
  <c r="R15" i="12"/>
  <c r="Q15" i="12"/>
  <c r="P15" i="12"/>
  <c r="O15" i="12"/>
  <c r="N15" i="12"/>
  <c r="M15" i="12"/>
  <c r="L15" i="12"/>
  <c r="S14" i="12"/>
  <c r="R14" i="12"/>
  <c r="Q14" i="12"/>
  <c r="P14" i="12"/>
  <c r="O14" i="12"/>
  <c r="N14" i="12"/>
  <c r="M14" i="12"/>
  <c r="L14" i="12"/>
  <c r="S13" i="12"/>
  <c r="R13" i="12"/>
  <c r="Q13" i="12"/>
  <c r="P13" i="12"/>
  <c r="O13" i="12"/>
  <c r="N13" i="12"/>
  <c r="M13" i="12"/>
  <c r="L13" i="12"/>
  <c r="S12" i="12"/>
  <c r="R12" i="12"/>
  <c r="Q12" i="12"/>
  <c r="P12" i="12"/>
  <c r="O12" i="12"/>
  <c r="N12" i="12"/>
  <c r="M12" i="12"/>
  <c r="L12" i="12"/>
  <c r="S11" i="12"/>
  <c r="R11" i="12"/>
  <c r="Q11" i="12"/>
  <c r="P11" i="12"/>
  <c r="O11" i="12"/>
  <c r="N11" i="12"/>
  <c r="M11" i="12"/>
  <c r="L11" i="12"/>
  <c r="S10" i="12"/>
  <c r="R10" i="12"/>
  <c r="Q10" i="12"/>
  <c r="P10" i="12"/>
  <c r="O10" i="12"/>
  <c r="N10" i="12"/>
  <c r="M10" i="12"/>
  <c r="L10" i="12"/>
  <c r="S9" i="12"/>
  <c r="R9" i="12"/>
  <c r="Q9" i="12"/>
  <c r="P9" i="12"/>
  <c r="O9" i="12"/>
  <c r="N9" i="12"/>
  <c r="M9" i="12"/>
  <c r="L9" i="12"/>
  <c r="S8" i="12"/>
  <c r="R8" i="12"/>
  <c r="Q8" i="12"/>
  <c r="P8" i="12"/>
  <c r="O8" i="12"/>
  <c r="N8" i="12"/>
  <c r="M8" i="12"/>
  <c r="L8" i="12"/>
  <c r="S7" i="12"/>
  <c r="R7" i="12"/>
  <c r="Q7" i="12"/>
  <c r="P7" i="12"/>
  <c r="O7" i="12"/>
  <c r="N7" i="12"/>
  <c r="M7" i="12"/>
  <c r="L7" i="12"/>
  <c r="S6" i="12"/>
  <c r="R6" i="12"/>
  <c r="Q6" i="12"/>
  <c r="P6" i="12"/>
  <c r="O6" i="12"/>
  <c r="N6" i="12"/>
  <c r="M6" i="12"/>
  <c r="L6" i="12"/>
  <c r="S5" i="12"/>
  <c r="R5" i="12"/>
  <c r="Q5" i="12"/>
  <c r="P5" i="12"/>
  <c r="O5" i="12"/>
  <c r="N5" i="12"/>
  <c r="M5" i="12"/>
  <c r="L5" i="12"/>
  <c r="S4" i="12"/>
  <c r="R4" i="12"/>
  <c r="Q4" i="12"/>
  <c r="P4" i="12"/>
  <c r="O4" i="12"/>
  <c r="N4" i="12"/>
  <c r="M4" i="12"/>
  <c r="L4" i="12"/>
  <c r="S17" i="11"/>
  <c r="R17" i="11"/>
  <c r="Q17" i="11"/>
  <c r="P17" i="11"/>
  <c r="O17" i="11"/>
  <c r="N17" i="11"/>
  <c r="M17" i="11"/>
  <c r="L17" i="11"/>
  <c r="S16" i="11"/>
  <c r="R16" i="11"/>
  <c r="Q16" i="11"/>
  <c r="P16" i="11"/>
  <c r="O16" i="11"/>
  <c r="N16" i="11"/>
  <c r="M16" i="11"/>
  <c r="L16" i="11"/>
  <c r="S15" i="11"/>
  <c r="R15" i="11"/>
  <c r="Q15" i="11"/>
  <c r="P15" i="11"/>
  <c r="O15" i="11"/>
  <c r="N15" i="11"/>
  <c r="M15" i="11"/>
  <c r="L15" i="11"/>
  <c r="S14" i="11"/>
  <c r="R14" i="11"/>
  <c r="Q14" i="11"/>
  <c r="P14" i="11"/>
  <c r="O14" i="11"/>
  <c r="N14" i="11"/>
  <c r="M14" i="11"/>
  <c r="L14" i="11"/>
  <c r="S13" i="11"/>
  <c r="R13" i="11"/>
  <c r="Q13" i="11"/>
  <c r="P13" i="11"/>
  <c r="O13" i="11"/>
  <c r="N13" i="11"/>
  <c r="M13" i="11"/>
  <c r="L13" i="11"/>
  <c r="S12" i="11"/>
  <c r="R12" i="11"/>
  <c r="Q12" i="11"/>
  <c r="P12" i="11"/>
  <c r="O12" i="11"/>
  <c r="N12" i="11"/>
  <c r="M12" i="11"/>
  <c r="L12" i="11"/>
  <c r="S11" i="11"/>
  <c r="R11" i="11"/>
  <c r="Q11" i="11"/>
  <c r="P11" i="11"/>
  <c r="O11" i="11"/>
  <c r="N11" i="11"/>
  <c r="M11" i="11"/>
  <c r="L11" i="11"/>
  <c r="S10" i="11"/>
  <c r="R10" i="11"/>
  <c r="Q10" i="11"/>
  <c r="P10" i="11"/>
  <c r="O10" i="11"/>
  <c r="N10" i="11"/>
  <c r="M10" i="11"/>
  <c r="L10" i="11"/>
  <c r="S9" i="11"/>
  <c r="R9" i="11"/>
  <c r="Q9" i="11"/>
  <c r="P9" i="11"/>
  <c r="O9" i="11"/>
  <c r="N9" i="11"/>
  <c r="M9" i="11"/>
  <c r="L9" i="11"/>
  <c r="S8" i="11"/>
  <c r="R8" i="11"/>
  <c r="Q8" i="11"/>
  <c r="P8" i="11"/>
  <c r="O8" i="11"/>
  <c r="N8" i="11"/>
  <c r="M8" i="11"/>
  <c r="L8" i="11"/>
  <c r="S7" i="11"/>
  <c r="R7" i="11"/>
  <c r="Q7" i="11"/>
  <c r="P7" i="11"/>
  <c r="O7" i="11"/>
  <c r="N7" i="11"/>
  <c r="M7" i="11"/>
  <c r="L7" i="11"/>
  <c r="S6" i="11"/>
  <c r="R6" i="11"/>
  <c r="Q6" i="11"/>
  <c r="P6" i="11"/>
  <c r="O6" i="11"/>
  <c r="N6" i="11"/>
  <c r="M6" i="11"/>
  <c r="L6" i="11"/>
  <c r="S5" i="11"/>
  <c r="R5" i="11"/>
  <c r="Q5" i="11"/>
  <c r="P5" i="11"/>
  <c r="O5" i="11"/>
  <c r="N5" i="11"/>
  <c r="M5" i="11"/>
  <c r="L5" i="11"/>
  <c r="S4" i="11"/>
  <c r="R4" i="11"/>
  <c r="Q4" i="11"/>
  <c r="P4" i="11"/>
  <c r="O4" i="11"/>
  <c r="N4" i="11"/>
  <c r="M4" i="11"/>
  <c r="L4" i="11"/>
  <c r="S17" i="10"/>
  <c r="R17" i="10"/>
  <c r="Q17" i="10"/>
  <c r="P17" i="10"/>
  <c r="O17" i="10"/>
  <c r="N17" i="10"/>
  <c r="M17" i="10"/>
  <c r="L17" i="10"/>
  <c r="S16" i="10"/>
  <c r="R16" i="10"/>
  <c r="Q16" i="10"/>
  <c r="P16" i="10"/>
  <c r="O16" i="10"/>
  <c r="N16" i="10"/>
  <c r="M16" i="10"/>
  <c r="L16" i="10"/>
  <c r="S15" i="10"/>
  <c r="R15" i="10"/>
  <c r="Q15" i="10"/>
  <c r="P15" i="10"/>
  <c r="O15" i="10"/>
  <c r="N15" i="10"/>
  <c r="M15" i="10"/>
  <c r="L15" i="10"/>
  <c r="S14" i="10"/>
  <c r="R14" i="10"/>
  <c r="Q14" i="10"/>
  <c r="P14" i="10"/>
  <c r="O14" i="10"/>
  <c r="N14" i="10"/>
  <c r="M14" i="10"/>
  <c r="L14" i="10"/>
  <c r="S13" i="10"/>
  <c r="R13" i="10"/>
  <c r="Q13" i="10"/>
  <c r="P13" i="10"/>
  <c r="O13" i="10"/>
  <c r="N13" i="10"/>
  <c r="M13" i="10"/>
  <c r="L13" i="10"/>
  <c r="S12" i="10"/>
  <c r="R12" i="10"/>
  <c r="Q12" i="10"/>
  <c r="P12" i="10"/>
  <c r="O12" i="10"/>
  <c r="N12" i="10"/>
  <c r="M12" i="10"/>
  <c r="L12" i="10"/>
  <c r="S11" i="10"/>
  <c r="R11" i="10"/>
  <c r="Q11" i="10"/>
  <c r="P11" i="10"/>
  <c r="O11" i="10"/>
  <c r="N11" i="10"/>
  <c r="M11" i="10"/>
  <c r="L11" i="10"/>
  <c r="S10" i="10"/>
  <c r="R10" i="10"/>
  <c r="Q10" i="10"/>
  <c r="P10" i="10"/>
  <c r="O10" i="10"/>
  <c r="N10" i="10"/>
  <c r="M10" i="10"/>
  <c r="L10" i="10"/>
  <c r="S9" i="10"/>
  <c r="R9" i="10"/>
  <c r="Q9" i="10"/>
  <c r="P9" i="10"/>
  <c r="O9" i="10"/>
  <c r="N9" i="10"/>
  <c r="M9" i="10"/>
  <c r="L9" i="10"/>
  <c r="S8" i="10"/>
  <c r="R8" i="10"/>
  <c r="Q8" i="10"/>
  <c r="P8" i="10"/>
  <c r="O8" i="10"/>
  <c r="N8" i="10"/>
  <c r="M8" i="10"/>
  <c r="L8" i="10"/>
  <c r="S7" i="10"/>
  <c r="R7" i="10"/>
  <c r="Q7" i="10"/>
  <c r="P7" i="10"/>
  <c r="O7" i="10"/>
  <c r="N7" i="10"/>
  <c r="M7" i="10"/>
  <c r="L7" i="10"/>
  <c r="S6" i="10"/>
  <c r="R6" i="10"/>
  <c r="Q6" i="10"/>
  <c r="P6" i="10"/>
  <c r="O6" i="10"/>
  <c r="N6" i="10"/>
  <c r="M6" i="10"/>
  <c r="L6" i="10"/>
  <c r="S5" i="10"/>
  <c r="R5" i="10"/>
  <c r="Q5" i="10"/>
  <c r="P5" i="10"/>
  <c r="O5" i="10"/>
  <c r="N5" i="10"/>
  <c r="M5" i="10"/>
  <c r="L5" i="10"/>
  <c r="S4" i="10"/>
  <c r="R4" i="10"/>
  <c r="Q4" i="10"/>
  <c r="P4" i="10"/>
  <c r="O4" i="10"/>
  <c r="N4" i="10"/>
  <c r="M4" i="10"/>
  <c r="L4" i="10"/>
  <c r="S17" i="9"/>
  <c r="R17" i="9"/>
  <c r="Q17" i="9"/>
  <c r="P17" i="9"/>
  <c r="O17" i="9"/>
  <c r="N17" i="9"/>
  <c r="M17" i="9"/>
  <c r="L17" i="9"/>
  <c r="S16" i="9"/>
  <c r="R16" i="9"/>
  <c r="Q16" i="9"/>
  <c r="P16" i="9"/>
  <c r="O16" i="9"/>
  <c r="N16" i="9"/>
  <c r="M16" i="9"/>
  <c r="L16" i="9"/>
  <c r="S15" i="9"/>
  <c r="R15" i="9"/>
  <c r="Q15" i="9"/>
  <c r="P15" i="9"/>
  <c r="O15" i="9"/>
  <c r="N15" i="9"/>
  <c r="M15" i="9"/>
  <c r="L15" i="9"/>
  <c r="S14" i="9"/>
  <c r="R14" i="9"/>
  <c r="Q14" i="9"/>
  <c r="P14" i="9"/>
  <c r="O14" i="9"/>
  <c r="N14" i="9"/>
  <c r="M14" i="9"/>
  <c r="L14" i="9"/>
  <c r="S13" i="9"/>
  <c r="R13" i="9"/>
  <c r="Q13" i="9"/>
  <c r="P13" i="9"/>
  <c r="O13" i="9"/>
  <c r="N13" i="9"/>
  <c r="M13" i="9"/>
  <c r="L13" i="9"/>
  <c r="S12" i="9"/>
  <c r="R12" i="9"/>
  <c r="Q12" i="9"/>
  <c r="P12" i="9"/>
  <c r="O12" i="9"/>
  <c r="N12" i="9"/>
  <c r="M12" i="9"/>
  <c r="L12" i="9"/>
  <c r="S11" i="9"/>
  <c r="R11" i="9"/>
  <c r="Q11" i="9"/>
  <c r="P11" i="9"/>
  <c r="O11" i="9"/>
  <c r="N11" i="9"/>
  <c r="M11" i="9"/>
  <c r="L11" i="9"/>
  <c r="S10" i="9"/>
  <c r="R10" i="9"/>
  <c r="Q10" i="9"/>
  <c r="P10" i="9"/>
  <c r="O10" i="9"/>
  <c r="N10" i="9"/>
  <c r="M10" i="9"/>
  <c r="L10" i="9"/>
  <c r="S9" i="9"/>
  <c r="R9" i="9"/>
  <c r="Q9" i="9"/>
  <c r="P9" i="9"/>
  <c r="O9" i="9"/>
  <c r="N9" i="9"/>
  <c r="M9" i="9"/>
  <c r="L9" i="9"/>
  <c r="S8" i="9"/>
  <c r="R8" i="9"/>
  <c r="Q8" i="9"/>
  <c r="P8" i="9"/>
  <c r="O8" i="9"/>
  <c r="N8" i="9"/>
  <c r="M8" i="9"/>
  <c r="L8" i="9"/>
  <c r="S7" i="9"/>
  <c r="R7" i="9"/>
  <c r="Q7" i="9"/>
  <c r="P7" i="9"/>
  <c r="O7" i="9"/>
  <c r="N7" i="9"/>
  <c r="M7" i="9"/>
  <c r="L7" i="9"/>
  <c r="S6" i="9"/>
  <c r="R6" i="9"/>
  <c r="Q6" i="9"/>
  <c r="P6" i="9"/>
  <c r="O6" i="9"/>
  <c r="N6" i="9"/>
  <c r="M6" i="9"/>
  <c r="L6" i="9"/>
  <c r="S5" i="9"/>
  <c r="R5" i="9"/>
  <c r="Q5" i="9"/>
  <c r="P5" i="9"/>
  <c r="O5" i="9"/>
  <c r="N5" i="9"/>
  <c r="M5" i="9"/>
  <c r="L5" i="9"/>
  <c r="S4" i="9"/>
  <c r="R4" i="9"/>
  <c r="Q4" i="9"/>
  <c r="P4" i="9"/>
  <c r="O4" i="9"/>
  <c r="N4" i="9"/>
  <c r="M4" i="9"/>
  <c r="L4" i="9"/>
  <c r="S17" i="8"/>
  <c r="R17" i="8"/>
  <c r="Q17" i="8"/>
  <c r="P17" i="8"/>
  <c r="O17" i="8"/>
  <c r="N17" i="8"/>
  <c r="M17" i="8"/>
  <c r="L17" i="8"/>
  <c r="S16" i="8"/>
  <c r="R16" i="8"/>
  <c r="Q16" i="8"/>
  <c r="P16" i="8"/>
  <c r="O16" i="8"/>
  <c r="N16" i="8"/>
  <c r="M16" i="8"/>
  <c r="L16" i="8"/>
  <c r="S15" i="8"/>
  <c r="R15" i="8"/>
  <c r="Q15" i="8"/>
  <c r="P15" i="8"/>
  <c r="O15" i="8"/>
  <c r="N15" i="8"/>
  <c r="M15" i="8"/>
  <c r="L15" i="8"/>
  <c r="S14" i="8"/>
  <c r="R14" i="8"/>
  <c r="Q14" i="8"/>
  <c r="P14" i="8"/>
  <c r="O14" i="8"/>
  <c r="N14" i="8"/>
  <c r="M14" i="8"/>
  <c r="L14" i="8"/>
  <c r="S13" i="8"/>
  <c r="R13" i="8"/>
  <c r="Q13" i="8"/>
  <c r="P13" i="8"/>
  <c r="O13" i="8"/>
  <c r="N13" i="8"/>
  <c r="M13" i="8"/>
  <c r="L13" i="8"/>
  <c r="S12" i="8"/>
  <c r="R12" i="8"/>
  <c r="Q12" i="8"/>
  <c r="P12" i="8"/>
  <c r="O12" i="8"/>
  <c r="N12" i="8"/>
  <c r="M12" i="8"/>
  <c r="L12" i="8"/>
  <c r="S11" i="8"/>
  <c r="R11" i="8"/>
  <c r="Q11" i="8"/>
  <c r="P11" i="8"/>
  <c r="O11" i="8"/>
  <c r="N11" i="8"/>
  <c r="M11" i="8"/>
  <c r="L11" i="8"/>
  <c r="S10" i="8"/>
  <c r="R10" i="8"/>
  <c r="Q10" i="8"/>
  <c r="P10" i="8"/>
  <c r="O10" i="8"/>
  <c r="N10" i="8"/>
  <c r="M10" i="8"/>
  <c r="L10" i="8"/>
  <c r="S9" i="8"/>
  <c r="R9" i="8"/>
  <c r="Q9" i="8"/>
  <c r="P9" i="8"/>
  <c r="O9" i="8"/>
  <c r="N9" i="8"/>
  <c r="M9" i="8"/>
  <c r="L9" i="8"/>
  <c r="S8" i="8"/>
  <c r="R8" i="8"/>
  <c r="Q8" i="8"/>
  <c r="P8" i="8"/>
  <c r="O8" i="8"/>
  <c r="N8" i="8"/>
  <c r="M8" i="8"/>
  <c r="L8" i="8"/>
  <c r="S7" i="8"/>
  <c r="R7" i="8"/>
  <c r="Q7" i="8"/>
  <c r="P7" i="8"/>
  <c r="O7" i="8"/>
  <c r="N7" i="8"/>
  <c r="M7" i="8"/>
  <c r="L7" i="8"/>
  <c r="S6" i="8"/>
  <c r="R6" i="8"/>
  <c r="Q6" i="8"/>
  <c r="P6" i="8"/>
  <c r="O6" i="8"/>
  <c r="N6" i="8"/>
  <c r="M6" i="8"/>
  <c r="L6" i="8"/>
  <c r="S5" i="8"/>
  <c r="R5" i="8"/>
  <c r="Q5" i="8"/>
  <c r="P5" i="8"/>
  <c r="O5" i="8"/>
  <c r="N5" i="8"/>
  <c r="M5" i="8"/>
  <c r="L5" i="8"/>
  <c r="S4" i="8"/>
  <c r="R4" i="8"/>
  <c r="Q4" i="8"/>
  <c r="P4" i="8"/>
  <c r="O4" i="8"/>
  <c r="N4" i="8"/>
  <c r="M4" i="8"/>
  <c r="L4" i="8"/>
  <c r="S17" i="7"/>
  <c r="R17" i="7"/>
  <c r="Q17" i="7"/>
  <c r="P17" i="7"/>
  <c r="O17" i="7"/>
  <c r="N17" i="7"/>
  <c r="M17" i="7"/>
  <c r="L17" i="7"/>
  <c r="S16" i="7"/>
  <c r="R16" i="7"/>
  <c r="Q16" i="7"/>
  <c r="P16" i="7"/>
  <c r="O16" i="7"/>
  <c r="N16" i="7"/>
  <c r="M16" i="7"/>
  <c r="L16" i="7"/>
  <c r="S15" i="7"/>
  <c r="R15" i="7"/>
  <c r="Q15" i="7"/>
  <c r="P15" i="7"/>
  <c r="O15" i="7"/>
  <c r="N15" i="7"/>
  <c r="M15" i="7"/>
  <c r="L15" i="7"/>
  <c r="S14" i="7"/>
  <c r="R14" i="7"/>
  <c r="Q14" i="7"/>
  <c r="P14" i="7"/>
  <c r="O14" i="7"/>
  <c r="N14" i="7"/>
  <c r="M14" i="7"/>
  <c r="L14" i="7"/>
  <c r="S13" i="7"/>
  <c r="R13" i="7"/>
  <c r="Q13" i="7"/>
  <c r="P13" i="7"/>
  <c r="O13" i="7"/>
  <c r="N13" i="7"/>
  <c r="M13" i="7"/>
  <c r="L13" i="7"/>
  <c r="S12" i="7"/>
  <c r="R12" i="7"/>
  <c r="Q12" i="7"/>
  <c r="P12" i="7"/>
  <c r="O12" i="7"/>
  <c r="N12" i="7"/>
  <c r="M12" i="7"/>
  <c r="L12" i="7"/>
  <c r="S11" i="7"/>
  <c r="R11" i="7"/>
  <c r="Q11" i="7"/>
  <c r="P11" i="7"/>
  <c r="O11" i="7"/>
  <c r="N11" i="7"/>
  <c r="M11" i="7"/>
  <c r="L11" i="7"/>
  <c r="S10" i="7"/>
  <c r="R10" i="7"/>
  <c r="Q10" i="7"/>
  <c r="P10" i="7"/>
  <c r="O10" i="7"/>
  <c r="N10" i="7"/>
  <c r="M10" i="7"/>
  <c r="L10" i="7"/>
  <c r="S9" i="7"/>
  <c r="R9" i="7"/>
  <c r="Q9" i="7"/>
  <c r="P9" i="7"/>
  <c r="O9" i="7"/>
  <c r="N9" i="7"/>
  <c r="M9" i="7"/>
  <c r="L9" i="7"/>
  <c r="S8" i="7"/>
  <c r="R8" i="7"/>
  <c r="Q8" i="7"/>
  <c r="P8" i="7"/>
  <c r="O8" i="7"/>
  <c r="N8" i="7"/>
  <c r="M8" i="7"/>
  <c r="L8" i="7"/>
  <c r="S7" i="7"/>
  <c r="R7" i="7"/>
  <c r="Q7" i="7"/>
  <c r="P7" i="7"/>
  <c r="O7" i="7"/>
  <c r="N7" i="7"/>
  <c r="M7" i="7"/>
  <c r="L7" i="7"/>
  <c r="S6" i="7"/>
  <c r="R6" i="7"/>
  <c r="Q6" i="7"/>
  <c r="P6" i="7"/>
  <c r="O6" i="7"/>
  <c r="N6" i="7"/>
  <c r="M6" i="7"/>
  <c r="L6" i="7"/>
  <c r="S5" i="7"/>
  <c r="R5" i="7"/>
  <c r="Q5" i="7"/>
  <c r="P5" i="7"/>
  <c r="O5" i="7"/>
  <c r="N5" i="7"/>
  <c r="M5" i="7"/>
  <c r="L5" i="7"/>
  <c r="S4" i="7"/>
  <c r="R4" i="7"/>
  <c r="Q4" i="7"/>
  <c r="P4" i="7"/>
  <c r="O4" i="7"/>
  <c r="N4" i="7"/>
  <c r="M4" i="7"/>
  <c r="L4" i="7"/>
  <c r="S17" i="6"/>
  <c r="R17" i="6"/>
  <c r="Q17" i="6"/>
  <c r="P17" i="6"/>
  <c r="O17" i="6"/>
  <c r="N17" i="6"/>
  <c r="M17" i="6"/>
  <c r="L17" i="6"/>
  <c r="S16" i="6"/>
  <c r="R16" i="6"/>
  <c r="Q16" i="6"/>
  <c r="P16" i="6"/>
  <c r="O16" i="6"/>
  <c r="N16" i="6"/>
  <c r="M16" i="6"/>
  <c r="L16" i="6"/>
  <c r="S15" i="6"/>
  <c r="R15" i="6"/>
  <c r="Q15" i="6"/>
  <c r="P15" i="6"/>
  <c r="O15" i="6"/>
  <c r="N15" i="6"/>
  <c r="M15" i="6"/>
  <c r="L15" i="6"/>
  <c r="S14" i="6"/>
  <c r="R14" i="6"/>
  <c r="Q14" i="6"/>
  <c r="P14" i="6"/>
  <c r="O14" i="6"/>
  <c r="N14" i="6"/>
  <c r="M14" i="6"/>
  <c r="L14" i="6"/>
  <c r="S13" i="6"/>
  <c r="R13" i="6"/>
  <c r="Q13" i="6"/>
  <c r="P13" i="6"/>
  <c r="O13" i="6"/>
  <c r="N13" i="6"/>
  <c r="M13" i="6"/>
  <c r="L13" i="6"/>
  <c r="S12" i="6"/>
  <c r="R12" i="6"/>
  <c r="Q12" i="6"/>
  <c r="P12" i="6"/>
  <c r="O12" i="6"/>
  <c r="N12" i="6"/>
  <c r="M12" i="6"/>
  <c r="L12" i="6"/>
  <c r="S11" i="6"/>
  <c r="R11" i="6"/>
  <c r="Q11" i="6"/>
  <c r="P11" i="6"/>
  <c r="O11" i="6"/>
  <c r="N11" i="6"/>
  <c r="M11" i="6"/>
  <c r="L11" i="6"/>
  <c r="S10" i="6"/>
  <c r="R10" i="6"/>
  <c r="Q10" i="6"/>
  <c r="P10" i="6"/>
  <c r="O10" i="6"/>
  <c r="N10" i="6"/>
  <c r="M10" i="6"/>
  <c r="L10" i="6"/>
  <c r="S9" i="6"/>
  <c r="R9" i="6"/>
  <c r="Q9" i="6"/>
  <c r="P9" i="6"/>
  <c r="O9" i="6"/>
  <c r="N9" i="6"/>
  <c r="M9" i="6"/>
  <c r="L9" i="6"/>
  <c r="S8" i="6"/>
  <c r="R8" i="6"/>
  <c r="Q8" i="6"/>
  <c r="P8" i="6"/>
  <c r="O8" i="6"/>
  <c r="N8" i="6"/>
  <c r="M8" i="6"/>
  <c r="L8" i="6"/>
  <c r="S7" i="6"/>
  <c r="R7" i="6"/>
  <c r="Q7" i="6"/>
  <c r="P7" i="6"/>
  <c r="O7" i="6"/>
  <c r="N7" i="6"/>
  <c r="M7" i="6"/>
  <c r="L7" i="6"/>
  <c r="S6" i="6"/>
  <c r="R6" i="6"/>
  <c r="Q6" i="6"/>
  <c r="P6" i="6"/>
  <c r="O6" i="6"/>
  <c r="N6" i="6"/>
  <c r="M6" i="6"/>
  <c r="L6" i="6"/>
  <c r="S5" i="6"/>
  <c r="R5" i="6"/>
  <c r="Q5" i="6"/>
  <c r="P5" i="6"/>
  <c r="O5" i="6"/>
  <c r="N5" i="6"/>
  <c r="M5" i="6"/>
  <c r="L5" i="6"/>
  <c r="S4" i="6"/>
  <c r="R4" i="6"/>
  <c r="Q4" i="6"/>
  <c r="P4" i="6"/>
  <c r="O4" i="6"/>
  <c r="N4" i="6"/>
  <c r="M4" i="6"/>
  <c r="L4" i="6"/>
  <c r="S17" i="5"/>
  <c r="R17" i="5"/>
  <c r="Q17" i="5"/>
  <c r="P17" i="5"/>
  <c r="O17" i="5"/>
  <c r="N17" i="5"/>
  <c r="M17" i="5"/>
  <c r="L17" i="5"/>
  <c r="S16" i="5"/>
  <c r="R16" i="5"/>
  <c r="Q16" i="5"/>
  <c r="P16" i="5"/>
  <c r="O16" i="5"/>
  <c r="N16" i="5"/>
  <c r="M16" i="5"/>
  <c r="L16" i="5"/>
  <c r="S15" i="5"/>
  <c r="R15" i="5"/>
  <c r="Q15" i="5"/>
  <c r="P15" i="5"/>
  <c r="O15" i="5"/>
  <c r="N15" i="5"/>
  <c r="M15" i="5"/>
  <c r="L15" i="5"/>
  <c r="S14" i="5"/>
  <c r="R14" i="5"/>
  <c r="Q14" i="5"/>
  <c r="P14" i="5"/>
  <c r="O14" i="5"/>
  <c r="N14" i="5"/>
  <c r="M14" i="5"/>
  <c r="L14" i="5"/>
  <c r="S13" i="5"/>
  <c r="R13" i="5"/>
  <c r="Q13" i="5"/>
  <c r="P13" i="5"/>
  <c r="O13" i="5"/>
  <c r="N13" i="5"/>
  <c r="M13" i="5"/>
  <c r="L13" i="5"/>
  <c r="S12" i="5"/>
  <c r="R12" i="5"/>
  <c r="Q12" i="5"/>
  <c r="P12" i="5"/>
  <c r="O12" i="5"/>
  <c r="N12" i="5"/>
  <c r="M12" i="5"/>
  <c r="L12" i="5"/>
  <c r="S11" i="5"/>
  <c r="R11" i="5"/>
  <c r="Q11" i="5"/>
  <c r="P11" i="5"/>
  <c r="O11" i="5"/>
  <c r="N11" i="5"/>
  <c r="M11" i="5"/>
  <c r="L11" i="5"/>
  <c r="S10" i="5"/>
  <c r="R10" i="5"/>
  <c r="Q10" i="5"/>
  <c r="P10" i="5"/>
  <c r="O10" i="5"/>
  <c r="N10" i="5"/>
  <c r="M10" i="5"/>
  <c r="L10" i="5"/>
  <c r="S9" i="5"/>
  <c r="R9" i="5"/>
  <c r="Q9" i="5"/>
  <c r="P9" i="5"/>
  <c r="O9" i="5"/>
  <c r="N9" i="5"/>
  <c r="M9" i="5"/>
  <c r="L9" i="5"/>
  <c r="S8" i="5"/>
  <c r="R8" i="5"/>
  <c r="Q8" i="5"/>
  <c r="P8" i="5"/>
  <c r="O8" i="5"/>
  <c r="N8" i="5"/>
  <c r="M8" i="5"/>
  <c r="L8" i="5"/>
  <c r="S7" i="5"/>
  <c r="R7" i="5"/>
  <c r="Q7" i="5"/>
  <c r="P7" i="5"/>
  <c r="O7" i="5"/>
  <c r="N7" i="5"/>
  <c r="M7" i="5"/>
  <c r="L7" i="5"/>
  <c r="S6" i="5"/>
  <c r="R6" i="5"/>
  <c r="Q6" i="5"/>
  <c r="P6" i="5"/>
  <c r="O6" i="5"/>
  <c r="N6" i="5"/>
  <c r="M6" i="5"/>
  <c r="L6" i="5"/>
  <c r="S5" i="5"/>
  <c r="R5" i="5"/>
  <c r="Q5" i="5"/>
  <c r="P5" i="5"/>
  <c r="O5" i="5"/>
  <c r="N5" i="5"/>
  <c r="M5" i="5"/>
  <c r="L5" i="5"/>
  <c r="S4" i="5"/>
  <c r="R4" i="5"/>
  <c r="Q4" i="5"/>
  <c r="P4" i="5"/>
  <c r="O4" i="5"/>
  <c r="N4" i="5"/>
  <c r="M4" i="5"/>
  <c r="L4" i="5"/>
  <c r="S17" i="4"/>
  <c r="R17" i="4"/>
  <c r="Q17" i="4"/>
  <c r="P17" i="4"/>
  <c r="O17" i="4"/>
  <c r="N17" i="4"/>
  <c r="M17" i="4"/>
  <c r="L17" i="4"/>
  <c r="S16" i="4"/>
  <c r="R16" i="4"/>
  <c r="Q16" i="4"/>
  <c r="P16" i="4"/>
  <c r="O16" i="4"/>
  <c r="N16" i="4"/>
  <c r="M16" i="4"/>
  <c r="L16" i="4"/>
  <c r="S15" i="4"/>
  <c r="R15" i="4"/>
  <c r="Q15" i="4"/>
  <c r="P15" i="4"/>
  <c r="O15" i="4"/>
  <c r="N15" i="4"/>
  <c r="M15" i="4"/>
  <c r="L15" i="4"/>
  <c r="S14" i="4"/>
  <c r="R14" i="4"/>
  <c r="Q14" i="4"/>
  <c r="P14" i="4"/>
  <c r="O14" i="4"/>
  <c r="N14" i="4"/>
  <c r="M14" i="4"/>
  <c r="L14" i="4"/>
  <c r="S13" i="4"/>
  <c r="R13" i="4"/>
  <c r="Q13" i="4"/>
  <c r="P13" i="4"/>
  <c r="O13" i="4"/>
  <c r="N13" i="4"/>
  <c r="M13" i="4"/>
  <c r="L13" i="4"/>
  <c r="S12" i="4"/>
  <c r="R12" i="4"/>
  <c r="Q12" i="4"/>
  <c r="P12" i="4"/>
  <c r="O12" i="4"/>
  <c r="N12" i="4"/>
  <c r="M12" i="4"/>
  <c r="L12" i="4"/>
  <c r="S11" i="4"/>
  <c r="R11" i="4"/>
  <c r="Q11" i="4"/>
  <c r="P11" i="4"/>
  <c r="O11" i="4"/>
  <c r="N11" i="4"/>
  <c r="M11" i="4"/>
  <c r="L11" i="4"/>
  <c r="S10" i="4"/>
  <c r="R10" i="4"/>
  <c r="Q10" i="4"/>
  <c r="P10" i="4"/>
  <c r="O10" i="4"/>
  <c r="N10" i="4"/>
  <c r="M10" i="4"/>
  <c r="L10" i="4"/>
  <c r="S9" i="4"/>
  <c r="R9" i="4"/>
  <c r="Q9" i="4"/>
  <c r="P9" i="4"/>
  <c r="O9" i="4"/>
  <c r="N9" i="4"/>
  <c r="M9" i="4"/>
  <c r="L9" i="4"/>
  <c r="S8" i="4"/>
  <c r="R8" i="4"/>
  <c r="Q8" i="4"/>
  <c r="P8" i="4"/>
  <c r="O8" i="4"/>
  <c r="N8" i="4"/>
  <c r="M8" i="4"/>
  <c r="L8" i="4"/>
  <c r="S7" i="4"/>
  <c r="R7" i="4"/>
  <c r="Q7" i="4"/>
  <c r="P7" i="4"/>
  <c r="O7" i="4"/>
  <c r="N7" i="4"/>
  <c r="M7" i="4"/>
  <c r="L7" i="4"/>
  <c r="S6" i="4"/>
  <c r="R6" i="4"/>
  <c r="Q6" i="4"/>
  <c r="P6" i="4"/>
  <c r="O6" i="4"/>
  <c r="N6" i="4"/>
  <c r="M6" i="4"/>
  <c r="L6" i="4"/>
  <c r="S5" i="4"/>
  <c r="R5" i="4"/>
  <c r="Q5" i="4"/>
  <c r="P5" i="4"/>
  <c r="O5" i="4"/>
  <c r="N5" i="4"/>
  <c r="M5" i="4"/>
  <c r="L5" i="4"/>
  <c r="S4" i="4"/>
  <c r="R4" i="4"/>
  <c r="Q4" i="4"/>
  <c r="P4" i="4"/>
  <c r="O4" i="4"/>
  <c r="N4" i="4"/>
  <c r="M4" i="4"/>
  <c r="L4" i="4"/>
  <c r="L5" i="3"/>
  <c r="M5" i="3"/>
  <c r="N5" i="3"/>
  <c r="O5" i="3"/>
  <c r="P5" i="3"/>
  <c r="Q5" i="3"/>
  <c r="R5" i="3"/>
  <c r="S5" i="3"/>
  <c r="L6" i="3"/>
  <c r="M6" i="3"/>
  <c r="N6" i="3"/>
  <c r="O6" i="3"/>
  <c r="P6" i="3"/>
  <c r="Q6" i="3"/>
  <c r="R6" i="3"/>
  <c r="S6" i="3"/>
  <c r="L7" i="3"/>
  <c r="M7" i="3"/>
  <c r="N7" i="3"/>
  <c r="O7" i="3"/>
  <c r="P7" i="3"/>
  <c r="Q7" i="3"/>
  <c r="R7" i="3"/>
  <c r="S7" i="3"/>
  <c r="L8" i="3"/>
  <c r="M8" i="3"/>
  <c r="N8" i="3"/>
  <c r="O8" i="3"/>
  <c r="P8" i="3"/>
  <c r="Q8" i="3"/>
  <c r="R8" i="3"/>
  <c r="S8" i="3"/>
  <c r="L9" i="3"/>
  <c r="M9" i="3"/>
  <c r="N9" i="3"/>
  <c r="O9" i="3"/>
  <c r="P9" i="3"/>
  <c r="Q9" i="3"/>
  <c r="R9" i="3"/>
  <c r="S9" i="3"/>
  <c r="L10" i="3"/>
  <c r="M10" i="3"/>
  <c r="N10" i="3"/>
  <c r="O10" i="3"/>
  <c r="P10" i="3"/>
  <c r="Q10" i="3"/>
  <c r="R10" i="3"/>
  <c r="S10" i="3"/>
  <c r="L11" i="3"/>
  <c r="M11" i="3"/>
  <c r="N11" i="3"/>
  <c r="O11" i="3"/>
  <c r="P11" i="3"/>
  <c r="Q11" i="3"/>
  <c r="R11" i="3"/>
  <c r="S11" i="3"/>
  <c r="L12" i="3"/>
  <c r="M12" i="3"/>
  <c r="N12" i="3"/>
  <c r="O12" i="3"/>
  <c r="P12" i="3"/>
  <c r="Q12" i="3"/>
  <c r="R12" i="3"/>
  <c r="S12" i="3"/>
  <c r="L13" i="3"/>
  <c r="M13" i="3"/>
  <c r="N13" i="3"/>
  <c r="O13" i="3"/>
  <c r="P13" i="3"/>
  <c r="Q13" i="3"/>
  <c r="R13" i="3"/>
  <c r="S13" i="3"/>
  <c r="L14" i="3"/>
  <c r="M14" i="3"/>
  <c r="N14" i="3"/>
  <c r="O14" i="3"/>
  <c r="P14" i="3"/>
  <c r="Q14" i="3"/>
  <c r="R14" i="3"/>
  <c r="S14" i="3"/>
  <c r="L15" i="3"/>
  <c r="M15" i="3"/>
  <c r="N15" i="3"/>
  <c r="O15" i="3"/>
  <c r="P15" i="3"/>
  <c r="Q15" i="3"/>
  <c r="R15" i="3"/>
  <c r="S15" i="3"/>
  <c r="L16" i="3"/>
  <c r="M16" i="3"/>
  <c r="N16" i="3"/>
  <c r="O16" i="3"/>
  <c r="P16" i="3"/>
  <c r="Q16" i="3"/>
  <c r="R16" i="3"/>
  <c r="S16" i="3"/>
  <c r="L17" i="3"/>
  <c r="M17" i="3"/>
  <c r="N17" i="3"/>
  <c r="O17" i="3"/>
  <c r="P17" i="3"/>
  <c r="Q17" i="3"/>
  <c r="R17" i="3"/>
  <c r="S17" i="3"/>
  <c r="N4" i="3"/>
  <c r="O4" i="3"/>
  <c r="P4" i="3"/>
  <c r="Q4" i="3"/>
  <c r="R4" i="3"/>
  <c r="S4" i="3"/>
  <c r="M4" i="3"/>
  <c r="L4" i="3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4" i="2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3" i="1"/>
  <c r="L34" i="1"/>
  <c r="L35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49" i="1"/>
  <c r="L50" i="1"/>
  <c r="L51" i="1"/>
  <c r="L52" i="1"/>
  <c r="L53" i="1"/>
  <c r="L54" i="1"/>
  <c r="L55" i="1"/>
  <c r="L36" i="1"/>
  <c r="L37" i="1"/>
  <c r="L38" i="1"/>
  <c r="L39" i="1"/>
  <c r="L40" i="1"/>
  <c r="L41" i="1"/>
  <c r="L42" i="1"/>
  <c r="L43" i="1"/>
  <c r="L44" i="1"/>
  <c r="L45" i="1"/>
  <c r="L46" i="1"/>
</calcChain>
</file>

<file path=xl/sharedStrings.xml><?xml version="1.0" encoding="utf-8"?>
<sst xmlns="http://schemas.openxmlformats.org/spreadsheetml/2006/main" count="1093" uniqueCount="54">
  <si>
    <t>Cas</t>
  </si>
  <si>
    <t>Zoe</t>
  </si>
  <si>
    <t>Matt</t>
  </si>
  <si>
    <t>Net</t>
  </si>
  <si>
    <t>Drive</t>
  </si>
  <si>
    <t>Specials</t>
  </si>
  <si>
    <t>Human</t>
  </si>
  <si>
    <t>Coach</t>
  </si>
  <si>
    <t>LowBasket</t>
  </si>
  <si>
    <t>HighBasket</t>
  </si>
  <si>
    <t>LowChamb</t>
  </si>
  <si>
    <t>HighChamb</t>
  </si>
  <si>
    <t>Endgame Points</t>
  </si>
  <si>
    <t>Auto Points</t>
  </si>
  <si>
    <t>Total Points</t>
  </si>
  <si>
    <t>Keller</t>
  </si>
  <si>
    <t>Maddie</t>
  </si>
  <si>
    <t>Lucas</t>
  </si>
  <si>
    <t>Jillian</t>
  </si>
  <si>
    <t>Ben</t>
  </si>
  <si>
    <t>Hailey</t>
  </si>
  <si>
    <t>Caleb</t>
  </si>
  <si>
    <t>Noah</t>
  </si>
  <si>
    <t>Max</t>
  </si>
  <si>
    <t>Cass</t>
  </si>
  <si>
    <t>Mason</t>
  </si>
  <si>
    <t>Pieces Scored</t>
  </si>
  <si>
    <t>Comp</t>
  </si>
  <si>
    <t>Average</t>
  </si>
  <si>
    <t>Std Dev</t>
  </si>
  <si>
    <t>Net Pieces</t>
  </si>
  <si>
    <t>Low Basket</t>
  </si>
  <si>
    <t>High Basket</t>
  </si>
  <si>
    <t>Low Chamber</t>
  </si>
  <si>
    <t>High Chamber</t>
  </si>
  <si>
    <t>Teleop Points</t>
  </si>
  <si>
    <t>Auto Samples</t>
  </si>
  <si>
    <t>Auto Specimens</t>
  </si>
  <si>
    <t>Teleop Samples</t>
  </si>
  <si>
    <t>Teleop Specimens</t>
  </si>
  <si>
    <t>Driver</t>
  </si>
  <si>
    <t>Specialist</t>
  </si>
  <si>
    <t>Human Player</t>
  </si>
  <si>
    <t>Auto Ran</t>
  </si>
  <si>
    <t>Teleop Strategy</t>
  </si>
  <si>
    <t>Match Type</t>
  </si>
  <si>
    <t>Practice</t>
  </si>
  <si>
    <t>Samples</t>
  </si>
  <si>
    <t>Specimens</t>
  </si>
  <si>
    <t>Sampels</t>
  </si>
  <si>
    <t>Points Added</t>
  </si>
  <si>
    <t>Alan</t>
  </si>
  <si>
    <t>Range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</si>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</sst>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0" fillId="0" borderId="3" xfId="0" applyBorder="1"/>
    <xf numFmtId="0" fontId="0" fillId="0" borderId="4" xfId="0" applyBorder="1"/>
    <xf numFmtId="164" fontId="0" fillId="0" borderId="3" xfId="0" applyNumberFormat="1" applyBorder="1"/>
    <xf numFmtId="164" fontId="0" fillId="0" borderId="4" xfId="0" applyNumberForma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0" borderId="0" xfId="0" applyFont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theme/theme1.xml" Type="http://schemas.openxmlformats.org/officeDocument/2006/relationships/theme"/><Relationship Id="rId2" Target="worksheets/sheet2.xml" Type="http://schemas.openxmlformats.org/officeDocument/2006/relationships/worksheet"/><Relationship Id="rId20" Target="styles.xml" Type="http://schemas.openxmlformats.org/officeDocument/2006/relationships/styles"/><Relationship Id="rId21" Target="sharedStrings.xml" Type="http://schemas.openxmlformats.org/officeDocument/2006/relationships/sharedStrings"/><Relationship Id="rId22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F6C2-6DDF-48DA-81FA-878F968D73F6}">
  <dimension ref="A1:Z88"/>
  <sheetViews>
    <sheetView tabSelected="1" topLeftCell="A77" workbookViewId="0">
      <selection activeCell="N97" sqref="N89:N97"/>
    </sheetView>
  </sheetViews>
  <sheetFormatPr defaultRowHeight="15" x14ac:dyDescent="0.25"/>
  <cols>
    <col min="11" max="11" customWidth="true" width="12.42578125"/>
    <col min="12" max="12" customWidth="true" width="14.28515625"/>
    <col min="13" max="13" customWidth="true" width="13.0"/>
    <col min="14" max="14" customWidth="true" width="14.140625"/>
    <col min="16" max="16" customWidth="true" width="13.85546875"/>
    <col min="17" max="17" customWidth="true" width="10.7109375"/>
  </cols>
  <sheetData>
    <row r="1" spans="1:26" x14ac:dyDescent="0.25">
      <c r="A1" s="1"/>
      <c r="B1" t="s" s="0">
        <v>4</v>
      </c>
      <c r="C1" t="s" s="0">
        <v>5</v>
      </c>
      <c r="D1" t="s" s="0">
        <v>6</v>
      </c>
      <c r="E1" t="s" s="0">
        <v>7</v>
      </c>
      <c r="F1" t="s" s="0">
        <v>3</v>
      </c>
      <c r="G1" t="s" s="0">
        <v>8</v>
      </c>
      <c r="H1" t="s" s="0">
        <v>9</v>
      </c>
      <c r="I1" t="s" s="0">
        <v>10</v>
      </c>
      <c r="J1" t="s" s="0">
        <v>11</v>
      </c>
      <c r="K1" t="s" s="0">
        <v>12</v>
      </c>
      <c r="L1" t="s" s="0">
        <v>13</v>
      </c>
      <c r="M1" t="s" s="0">
        <v>14</v>
      </c>
      <c r="N1" t="s" s="0">
        <v>26</v>
      </c>
      <c r="O1" t="s" s="0">
        <v>43</v>
      </c>
      <c r="P1" t="s" s="0">
        <v>44</v>
      </c>
      <c r="Q1" t="s" s="0">
        <v>45</v>
      </c>
    </row>
    <row r="3" spans="1:26" x14ac:dyDescent="0.25">
      <c r="A3" s="1">
        <v>45587</v>
      </c>
      <c r="B3" t="s" s="0">
        <v>0</v>
      </c>
      <c r="C3" t="s" s="0">
        <v>1</v>
      </c>
      <c r="E3" t="s" s="0">
        <v>2</v>
      </c>
      <c r="F3" s="0">
        <v>0</v>
      </c>
      <c r="G3" s="0">
        <v>0</v>
      </c>
      <c r="H3" s="0">
        <v>6</v>
      </c>
      <c r="I3" s="0">
        <v>0</v>
      </c>
      <c r="J3" s="0">
        <v>3</v>
      </c>
      <c r="K3" s="0">
        <v>15</v>
      </c>
      <c r="M3" s="0">
        <v>93</v>
      </c>
      <c r="N3" s="0">
        <f>SUM(F3:J3)</f>
        <v>9</v>
      </c>
      <c r="O3" s="0">
        <v>-1</v>
      </c>
      <c r="Q3" t="s" s="0">
        <v>46</v>
      </c>
      <c r="V3" s="1">
        <v>45598</v>
      </c>
    </row>
    <row r="4" spans="1:26" x14ac:dyDescent="0.25">
      <c r="A4" s="1">
        <v>45587</v>
      </c>
      <c r="B4" t="s" s="0">
        <v>15</v>
      </c>
      <c r="C4" t="s" s="0">
        <v>1</v>
      </c>
      <c r="E4" t="s" s="0">
        <v>2</v>
      </c>
      <c r="F4" s="0">
        <v>0</v>
      </c>
      <c r="G4" s="0">
        <v>0</v>
      </c>
      <c r="H4" s="0">
        <v>3</v>
      </c>
      <c r="I4" s="0">
        <v>0</v>
      </c>
      <c r="J4" s="0">
        <v>5</v>
      </c>
      <c r="K4" s="0">
        <v>3</v>
      </c>
      <c r="M4" s="0">
        <v>77</v>
      </c>
      <c r="N4" s="0">
        <f t="shared" ref="N4:N67" si="0">SUM(F4:J4)</f>
        <v>8</v>
      </c>
      <c r="O4" s="0">
        <v>-1</v>
      </c>
      <c r="Q4" t="s" s="0">
        <v>46</v>
      </c>
      <c r="V4" s="1">
        <v>45598</v>
      </c>
    </row>
    <row r="5" spans="1:26" x14ac:dyDescent="0.25">
      <c r="A5" s="1">
        <v>45587</v>
      </c>
      <c r="B5" t="s" s="0">
        <v>15</v>
      </c>
      <c r="C5" t="s" s="0">
        <v>1</v>
      </c>
      <c r="E5" t="s" s="0">
        <v>16</v>
      </c>
      <c r="F5" s="0">
        <v>0</v>
      </c>
      <c r="G5" s="0">
        <v>0</v>
      </c>
      <c r="H5" s="0">
        <v>1</v>
      </c>
      <c r="I5" s="0">
        <v>0</v>
      </c>
      <c r="J5" s="0">
        <v>4</v>
      </c>
      <c r="K5" s="0">
        <v>15</v>
      </c>
      <c r="M5" s="0">
        <v>63</v>
      </c>
      <c r="N5" s="0">
        <f t="shared" si="0"/>
        <v>5</v>
      </c>
      <c r="O5" s="0">
        <v>-1</v>
      </c>
      <c r="Q5" t="s" s="0">
        <v>46</v>
      </c>
      <c r="V5" s="1">
        <v>45598</v>
      </c>
    </row>
    <row r="6" spans="1:26" x14ac:dyDescent="0.25">
      <c r="A6" s="1">
        <v>45587</v>
      </c>
      <c r="B6" t="s" s="0">
        <v>15</v>
      </c>
      <c r="C6" t="s" s="0">
        <v>1</v>
      </c>
      <c r="E6" t="s" s="0">
        <v>16</v>
      </c>
      <c r="F6" s="0">
        <v>0</v>
      </c>
      <c r="G6" s="0">
        <v>0</v>
      </c>
      <c r="H6" s="0">
        <v>2</v>
      </c>
      <c r="I6" s="0">
        <v>0</v>
      </c>
      <c r="J6" s="0">
        <v>4</v>
      </c>
      <c r="K6" s="0">
        <v>15</v>
      </c>
      <c r="M6" s="0">
        <v>71</v>
      </c>
      <c r="N6" s="0">
        <f t="shared" si="0"/>
        <v>6</v>
      </c>
      <c r="O6" s="0">
        <v>-1</v>
      </c>
      <c r="Q6" t="s" s="0">
        <v>46</v>
      </c>
      <c r="V6" s="1">
        <v>45598</v>
      </c>
    </row>
    <row r="7" spans="1:26" x14ac:dyDescent="0.25">
      <c r="A7" s="1">
        <v>45587</v>
      </c>
      <c r="B7" t="s" s="0">
        <v>17</v>
      </c>
      <c r="C7" t="s" s="0">
        <v>1</v>
      </c>
      <c r="E7" t="s" s="0">
        <v>2</v>
      </c>
      <c r="F7" s="0">
        <v>0</v>
      </c>
      <c r="G7" s="0">
        <v>0</v>
      </c>
      <c r="H7" s="0">
        <v>2</v>
      </c>
      <c r="I7" s="0">
        <v>0</v>
      </c>
      <c r="J7" s="0">
        <v>4</v>
      </c>
      <c r="K7" s="0">
        <v>3</v>
      </c>
      <c r="M7" s="0">
        <v>59</v>
      </c>
      <c r="N7" s="0">
        <f t="shared" si="0"/>
        <v>6</v>
      </c>
      <c r="O7" s="0">
        <v>-1</v>
      </c>
      <c r="Q7" t="s" s="0">
        <v>46</v>
      </c>
      <c r="V7" s="1">
        <v>45598</v>
      </c>
      <c r="W7" t="s" s="0">
        <v>17</v>
      </c>
      <c r="X7" t="s" s="0">
        <v>23</v>
      </c>
      <c r="Y7" t="s" s="0">
        <v>1</v>
      </c>
      <c r="Z7" t="s" s="0">
        <v>16</v>
      </c>
    </row>
    <row r="8" spans="1:26" x14ac:dyDescent="0.25">
      <c r="A8" s="1">
        <v>45587</v>
      </c>
      <c r="B8" t="s" s="0">
        <v>17</v>
      </c>
      <c r="C8" t="s" s="0">
        <v>1</v>
      </c>
      <c r="D8" t="s" s="0">
        <v>18</v>
      </c>
      <c r="E8" t="s" s="0">
        <v>2</v>
      </c>
      <c r="F8" s="0">
        <v>0</v>
      </c>
      <c r="G8" s="0">
        <v>0</v>
      </c>
      <c r="H8" s="0">
        <v>1</v>
      </c>
      <c r="I8" s="0">
        <v>0</v>
      </c>
      <c r="J8" s="0">
        <v>2</v>
      </c>
      <c r="K8" s="0">
        <v>0</v>
      </c>
      <c r="M8" s="0">
        <v>28</v>
      </c>
      <c r="N8" s="0">
        <f t="shared" si="0"/>
        <v>3</v>
      </c>
      <c r="O8" s="0">
        <v>-1</v>
      </c>
      <c r="Q8" t="s" s="0">
        <v>46</v>
      </c>
      <c r="V8" s="1">
        <v>45598</v>
      </c>
      <c r="W8" t="s" s="0">
        <v>17</v>
      </c>
      <c r="X8" t="s" s="0">
        <v>23</v>
      </c>
      <c r="Y8" t="s" s="0">
        <v>1</v>
      </c>
      <c r="Z8" t="s" s="0">
        <v>16</v>
      </c>
    </row>
    <row r="9" spans="1:26" x14ac:dyDescent="0.25">
      <c r="A9" s="1">
        <v>45587</v>
      </c>
      <c r="B9" t="s" s="0">
        <v>17</v>
      </c>
      <c r="C9" t="s" s="0">
        <v>1</v>
      </c>
      <c r="D9" t="s" s="0">
        <v>18</v>
      </c>
      <c r="E9" t="s" s="0">
        <v>16</v>
      </c>
      <c r="F9" s="0">
        <v>0</v>
      </c>
      <c r="G9" s="0">
        <v>0</v>
      </c>
      <c r="H9" s="0">
        <v>0</v>
      </c>
      <c r="I9" s="0">
        <v>0</v>
      </c>
      <c r="J9" s="0">
        <v>4</v>
      </c>
      <c r="K9" s="0">
        <v>0</v>
      </c>
      <c r="M9" s="0">
        <v>40</v>
      </c>
      <c r="N9" s="0">
        <f t="shared" si="0"/>
        <v>4</v>
      </c>
      <c r="O9" s="0">
        <v>-1</v>
      </c>
      <c r="Q9" t="s" s="0">
        <v>46</v>
      </c>
      <c r="V9" s="1">
        <v>45598</v>
      </c>
      <c r="W9" t="s" s="0">
        <v>17</v>
      </c>
      <c r="X9" t="s" s="0">
        <v>23</v>
      </c>
      <c r="Y9" t="s" s="0">
        <v>1</v>
      </c>
      <c r="Z9" t="s" s="0">
        <v>16</v>
      </c>
    </row>
    <row r="10" spans="1:26" x14ac:dyDescent="0.25">
      <c r="A10" s="1">
        <v>45587</v>
      </c>
      <c r="B10" t="s" s="0">
        <v>17</v>
      </c>
      <c r="C10" t="s" s="0">
        <v>1</v>
      </c>
      <c r="D10" t="s" s="0">
        <v>18</v>
      </c>
      <c r="E10" t="s" s="0">
        <v>16</v>
      </c>
      <c r="F10" s="0">
        <v>1</v>
      </c>
      <c r="G10" s="0">
        <v>0</v>
      </c>
      <c r="H10" s="0">
        <v>2</v>
      </c>
      <c r="I10" s="0">
        <v>0</v>
      </c>
      <c r="J10" s="0">
        <v>4</v>
      </c>
      <c r="K10" s="0">
        <v>15</v>
      </c>
      <c r="M10" s="0">
        <v>73</v>
      </c>
      <c r="N10" s="0">
        <f t="shared" si="0"/>
        <v>7</v>
      </c>
      <c r="O10" s="0">
        <v>-1</v>
      </c>
      <c r="Q10" t="s" s="0">
        <v>46</v>
      </c>
      <c r="V10" s="1">
        <v>45598</v>
      </c>
      <c r="W10" t="s" s="0">
        <v>17</v>
      </c>
      <c r="X10" t="s" s="0">
        <v>23</v>
      </c>
      <c r="Y10" t="s" s="0">
        <v>1</v>
      </c>
      <c r="Z10" t="s" s="0">
        <v>16</v>
      </c>
    </row>
    <row r="11" spans="1:26" x14ac:dyDescent="0.25">
      <c r="A11" s="1">
        <v>45595</v>
      </c>
      <c r="B11" t="s" s="0">
        <v>19</v>
      </c>
      <c r="C11" t="s" s="0">
        <v>20</v>
      </c>
      <c r="D11" t="s" s="0">
        <v>17</v>
      </c>
      <c r="E11" t="s" s="0">
        <v>21</v>
      </c>
      <c r="F11" s="0">
        <v>1</v>
      </c>
      <c r="G11" s="0">
        <v>0</v>
      </c>
      <c r="H11" s="0">
        <v>0</v>
      </c>
      <c r="I11" s="0">
        <v>0</v>
      </c>
      <c r="J11" s="0">
        <v>4</v>
      </c>
      <c r="K11" s="0">
        <v>3</v>
      </c>
      <c r="M11" s="0">
        <v>68</v>
      </c>
      <c r="N11" s="0">
        <f t="shared" si="0"/>
        <v>5</v>
      </c>
      <c r="O11" s="0">
        <v>-1</v>
      </c>
      <c r="Q11" t="s" s="0">
        <v>46</v>
      </c>
      <c r="V11" s="1">
        <v>45598</v>
      </c>
      <c r="W11" t="s" s="0">
        <v>17</v>
      </c>
      <c r="X11" t="s" s="0">
        <v>23</v>
      </c>
      <c r="Y11" t="s" s="0">
        <v>1</v>
      </c>
      <c r="Z11" t="s" s="0">
        <v>16</v>
      </c>
    </row>
    <row r="12" spans="1:26" x14ac:dyDescent="0.25">
      <c r="A12" s="1">
        <v>45588</v>
      </c>
      <c r="B12" t="s" s="0">
        <v>15</v>
      </c>
      <c r="C12" t="s" s="0">
        <v>20</v>
      </c>
      <c r="D12" t="s" s="0">
        <v>21</v>
      </c>
      <c r="E12" t="s" s="0">
        <v>16</v>
      </c>
      <c r="F12" s="0">
        <v>0</v>
      </c>
      <c r="G12" s="0">
        <v>0</v>
      </c>
      <c r="H12" s="0">
        <v>1</v>
      </c>
      <c r="I12" s="0">
        <v>0</v>
      </c>
      <c r="J12" s="0">
        <v>5</v>
      </c>
      <c r="K12" s="0">
        <v>15</v>
      </c>
      <c r="M12" s="0">
        <v>73</v>
      </c>
      <c r="N12" s="0">
        <f t="shared" si="0"/>
        <v>6</v>
      </c>
      <c r="O12" s="0">
        <v>-1</v>
      </c>
      <c r="Q12" t="s" s="0">
        <v>46</v>
      </c>
      <c r="V12" s="1">
        <v>45598</v>
      </c>
      <c r="W12" t="s" s="0">
        <v>17</v>
      </c>
      <c r="X12" t="s" s="0">
        <v>23</v>
      </c>
      <c r="Y12" t="s" s="0">
        <v>1</v>
      </c>
      <c r="Z12" t="s" s="0">
        <v>16</v>
      </c>
    </row>
    <row r="13" spans="1:26" x14ac:dyDescent="0.25">
      <c r="A13" s="1">
        <v>45588</v>
      </c>
      <c r="B13" t="s" s="0">
        <v>15</v>
      </c>
      <c r="C13" t="s" s="0">
        <v>20</v>
      </c>
      <c r="D13" t="s" s="0">
        <v>16</v>
      </c>
      <c r="E13" t="s" s="0">
        <v>21</v>
      </c>
      <c r="F13" s="0">
        <v>0</v>
      </c>
      <c r="G13" s="0">
        <v>0</v>
      </c>
      <c r="H13" s="0">
        <v>2</v>
      </c>
      <c r="I13" s="0">
        <v>0</v>
      </c>
      <c r="J13" s="0">
        <v>2</v>
      </c>
      <c r="K13" s="0">
        <v>15</v>
      </c>
      <c r="M13" s="0">
        <v>51</v>
      </c>
      <c r="N13" s="0">
        <f t="shared" si="0"/>
        <v>4</v>
      </c>
      <c r="O13" s="0">
        <v>-1</v>
      </c>
      <c r="Q13" t="s" s="0">
        <v>46</v>
      </c>
    </row>
    <row r="14" spans="1:26" x14ac:dyDescent="0.25">
      <c r="A14" s="1">
        <v>45588</v>
      </c>
      <c r="B14" t="s" s="0">
        <v>15</v>
      </c>
      <c r="C14" t="s" s="0">
        <v>20</v>
      </c>
      <c r="D14" t="s" s="0">
        <v>16</v>
      </c>
      <c r="E14" t="s" s="0">
        <v>21</v>
      </c>
      <c r="F14" s="0">
        <v>1</v>
      </c>
      <c r="G14" s="0">
        <v>0</v>
      </c>
      <c r="H14" s="0">
        <v>2</v>
      </c>
      <c r="I14" s="0">
        <v>0</v>
      </c>
      <c r="J14" s="0">
        <v>4</v>
      </c>
      <c r="K14" s="0">
        <v>3</v>
      </c>
      <c r="M14" s="0">
        <v>61</v>
      </c>
      <c r="N14" s="0">
        <f t="shared" si="0"/>
        <v>7</v>
      </c>
      <c r="O14" s="0">
        <v>-1</v>
      </c>
      <c r="Q14" t="s" s="0">
        <v>46</v>
      </c>
    </row>
    <row r="15" spans="1:26" x14ac:dyDescent="0.25">
      <c r="A15" s="1">
        <v>45588</v>
      </c>
      <c r="B15" t="s" s="0">
        <v>15</v>
      </c>
      <c r="C15" t="s" s="0">
        <v>20</v>
      </c>
      <c r="D15" t="s" s="0">
        <v>16</v>
      </c>
      <c r="E15" t="s" s="0">
        <v>2</v>
      </c>
      <c r="F15" s="0">
        <v>0</v>
      </c>
      <c r="G15" s="0">
        <v>0</v>
      </c>
      <c r="H15" s="0">
        <v>1</v>
      </c>
      <c r="I15" s="0">
        <v>0</v>
      </c>
      <c r="J15" s="0">
        <v>3</v>
      </c>
      <c r="K15" s="0">
        <v>15</v>
      </c>
      <c r="M15" s="0">
        <v>66</v>
      </c>
      <c r="N15" s="0">
        <f t="shared" si="0"/>
        <v>4</v>
      </c>
      <c r="O15" s="0">
        <v>-1</v>
      </c>
      <c r="Q15" t="s" s="0">
        <v>46</v>
      </c>
    </row>
    <row r="16" spans="1:26" x14ac:dyDescent="0.25">
      <c r="A16" s="1">
        <v>45588</v>
      </c>
      <c r="B16" t="s" s="0">
        <v>17</v>
      </c>
      <c r="C16" t="s" s="0">
        <v>21</v>
      </c>
      <c r="D16" t="s" s="0">
        <v>16</v>
      </c>
      <c r="E16" t="s" s="0">
        <v>2</v>
      </c>
      <c r="F16" s="0">
        <v>0</v>
      </c>
      <c r="G16" s="0">
        <v>0</v>
      </c>
      <c r="H16" s="0">
        <v>1</v>
      </c>
      <c r="I16" s="0">
        <v>0</v>
      </c>
      <c r="J16" s="0">
        <v>6</v>
      </c>
      <c r="K16" s="0">
        <v>15</v>
      </c>
      <c r="M16" s="0">
        <v>83</v>
      </c>
      <c r="N16" s="0">
        <f t="shared" si="0"/>
        <v>7</v>
      </c>
      <c r="O16" s="0">
        <v>-1</v>
      </c>
      <c r="Q16" t="s" s="0">
        <v>46</v>
      </c>
    </row>
    <row r="17" spans="1:17" x14ac:dyDescent="0.25">
      <c r="A17" s="1">
        <v>45588</v>
      </c>
      <c r="B17" t="s" s="0">
        <v>17</v>
      </c>
      <c r="C17" t="s" s="0">
        <v>21</v>
      </c>
      <c r="D17" t="s" s="0">
        <v>16</v>
      </c>
      <c r="E17" t="s" s="0">
        <v>2</v>
      </c>
      <c r="F17" s="0">
        <v>0</v>
      </c>
      <c r="G17" s="0">
        <v>0</v>
      </c>
      <c r="H17" s="0">
        <v>0</v>
      </c>
      <c r="I17" s="0">
        <v>0</v>
      </c>
      <c r="J17" s="0">
        <v>5</v>
      </c>
      <c r="K17" s="0">
        <v>3</v>
      </c>
      <c r="M17" s="0">
        <v>53</v>
      </c>
      <c r="N17" s="0">
        <f t="shared" si="0"/>
        <v>5</v>
      </c>
      <c r="O17" s="0">
        <v>-1</v>
      </c>
      <c r="Q17" t="s" s="0">
        <v>46</v>
      </c>
    </row>
    <row r="18" spans="1:17" x14ac:dyDescent="0.25">
      <c r="A18" s="1">
        <v>45588</v>
      </c>
      <c r="B18" t="s" s="0">
        <v>17</v>
      </c>
      <c r="C18" t="s" s="0">
        <v>21</v>
      </c>
      <c r="D18" t="s" s="0">
        <v>16</v>
      </c>
      <c r="E18" t="s" s="0">
        <v>2</v>
      </c>
      <c r="F18" s="0">
        <v>0</v>
      </c>
      <c r="G18" s="0">
        <v>0</v>
      </c>
      <c r="H18" s="0">
        <v>2</v>
      </c>
      <c r="I18" s="0">
        <v>0</v>
      </c>
      <c r="J18" s="0">
        <v>6</v>
      </c>
      <c r="K18" s="0">
        <v>15</v>
      </c>
      <c r="M18" s="0">
        <v>91</v>
      </c>
      <c r="N18" s="0">
        <f t="shared" si="0"/>
        <v>8</v>
      </c>
      <c r="O18" s="0">
        <v>-1</v>
      </c>
      <c r="Q18" t="s" s="0">
        <v>46</v>
      </c>
    </row>
    <row r="19" spans="1:17" x14ac:dyDescent="0.25">
      <c r="A19" s="1">
        <v>45588</v>
      </c>
      <c r="B19" t="s" s="0">
        <v>17</v>
      </c>
      <c r="C19" t="s" s="0">
        <v>21</v>
      </c>
      <c r="D19" t="s" s="0">
        <v>16</v>
      </c>
      <c r="E19" t="s" s="0">
        <v>2</v>
      </c>
      <c r="F19" s="0">
        <v>0</v>
      </c>
      <c r="G19" s="0">
        <v>0</v>
      </c>
      <c r="H19" s="0">
        <v>1</v>
      </c>
      <c r="I19" s="0">
        <v>0</v>
      </c>
      <c r="J19" s="0">
        <v>6</v>
      </c>
      <c r="K19" s="0">
        <v>15</v>
      </c>
      <c r="M19" s="0">
        <v>83</v>
      </c>
      <c r="N19" s="0">
        <f t="shared" si="0"/>
        <v>7</v>
      </c>
      <c r="O19" s="0">
        <v>-1</v>
      </c>
      <c r="Q19" t="s" s="0">
        <v>46</v>
      </c>
    </row>
    <row r="20" spans="1:17" x14ac:dyDescent="0.25">
      <c r="A20" s="1">
        <v>45588</v>
      </c>
      <c r="B20" t="s" s="0">
        <v>17</v>
      </c>
      <c r="C20" t="s" s="0">
        <v>21</v>
      </c>
      <c r="D20" t="s" s="0">
        <v>16</v>
      </c>
      <c r="E20" t="s" s="0">
        <v>2</v>
      </c>
      <c r="F20" s="0">
        <v>1</v>
      </c>
      <c r="G20" s="0">
        <v>0</v>
      </c>
      <c r="H20" s="0">
        <v>7</v>
      </c>
      <c r="I20" s="0">
        <v>0</v>
      </c>
      <c r="J20" s="0">
        <v>0</v>
      </c>
      <c r="K20" s="0">
        <v>15</v>
      </c>
      <c r="M20" s="0">
        <v>73</v>
      </c>
      <c r="N20" s="0">
        <f t="shared" si="0"/>
        <v>8</v>
      </c>
      <c r="O20" s="0">
        <v>-1</v>
      </c>
      <c r="Q20" t="s" s="0">
        <v>46</v>
      </c>
    </row>
    <row r="21" spans="1:17" x14ac:dyDescent="0.25">
      <c r="A21" s="1">
        <v>45588</v>
      </c>
      <c r="B21" t="s" s="0">
        <v>17</v>
      </c>
      <c r="C21" t="s" s="0">
        <v>21</v>
      </c>
      <c r="D21" t="s" s="0">
        <v>16</v>
      </c>
      <c r="E21" t="s" s="0">
        <v>2</v>
      </c>
      <c r="F21" s="0">
        <v>0</v>
      </c>
      <c r="G21" s="0">
        <v>0</v>
      </c>
      <c r="H21" s="0">
        <v>7</v>
      </c>
      <c r="I21" s="0">
        <v>0</v>
      </c>
      <c r="J21" s="0">
        <v>2</v>
      </c>
      <c r="K21" s="0">
        <v>15</v>
      </c>
      <c r="M21" s="0">
        <v>91</v>
      </c>
      <c r="N21" s="0">
        <f t="shared" si="0"/>
        <v>9</v>
      </c>
      <c r="O21" s="0">
        <v>-1</v>
      </c>
      <c r="Q21" t="s" s="0">
        <v>46</v>
      </c>
    </row>
    <row r="22" spans="1:17" x14ac:dyDescent="0.25">
      <c r="A22" s="1">
        <v>45588</v>
      </c>
      <c r="B22" t="s" s="0">
        <v>17</v>
      </c>
      <c r="C22" t="s" s="0">
        <v>21</v>
      </c>
      <c r="D22" t="s" s="0">
        <v>15</v>
      </c>
      <c r="E22" t="s" s="0">
        <v>16</v>
      </c>
      <c r="F22" s="0">
        <v>0</v>
      </c>
      <c r="G22" s="0">
        <v>0</v>
      </c>
      <c r="H22" s="0">
        <v>5</v>
      </c>
      <c r="I22" s="0">
        <v>0</v>
      </c>
      <c r="J22" s="0">
        <v>5</v>
      </c>
      <c r="K22" s="0">
        <v>3</v>
      </c>
      <c r="M22" s="0">
        <v>93</v>
      </c>
      <c r="N22" s="0">
        <f t="shared" si="0"/>
        <v>10</v>
      </c>
      <c r="O22" s="0">
        <v>-1</v>
      </c>
      <c r="Q22" t="s" s="0">
        <v>46</v>
      </c>
    </row>
    <row r="23" spans="1:17" x14ac:dyDescent="0.25">
      <c r="A23" s="1">
        <v>45588</v>
      </c>
      <c r="B23" t="s" s="0">
        <v>2</v>
      </c>
      <c r="C23" t="s" s="0">
        <v>21</v>
      </c>
      <c r="D23" t="s" s="0">
        <v>22</v>
      </c>
      <c r="E23" t="s" s="0">
        <v>16</v>
      </c>
      <c r="F23" s="0">
        <v>1</v>
      </c>
      <c r="G23" s="0">
        <v>0</v>
      </c>
      <c r="H23" s="0">
        <v>4</v>
      </c>
      <c r="I23" s="0">
        <v>0</v>
      </c>
      <c r="J23" s="0">
        <v>5</v>
      </c>
      <c r="K23" s="0">
        <v>15</v>
      </c>
      <c r="M23" s="0">
        <v>102</v>
      </c>
      <c r="N23" s="0">
        <f t="shared" si="0"/>
        <v>10</v>
      </c>
      <c r="O23" s="0">
        <v>-1</v>
      </c>
      <c r="Q23" t="s" s="0">
        <v>46</v>
      </c>
    </row>
    <row r="24" spans="1:17" x14ac:dyDescent="0.25">
      <c r="A24" s="1">
        <v>45588</v>
      </c>
      <c r="B24" t="s" s="0">
        <v>2</v>
      </c>
      <c r="C24" t="s" s="0">
        <v>21</v>
      </c>
      <c r="D24" t="s" s="0">
        <v>22</v>
      </c>
      <c r="E24" t="s" s="0">
        <v>16</v>
      </c>
      <c r="F24" s="0">
        <v>1</v>
      </c>
      <c r="G24" s="0">
        <v>0</v>
      </c>
      <c r="H24" s="0">
        <v>6</v>
      </c>
      <c r="I24" s="0">
        <v>0</v>
      </c>
      <c r="J24" s="0">
        <v>2</v>
      </c>
      <c r="K24" s="0">
        <v>15</v>
      </c>
      <c r="M24" s="0">
        <v>88</v>
      </c>
      <c r="N24" s="0">
        <f t="shared" si="0"/>
        <v>9</v>
      </c>
      <c r="O24" s="0">
        <v>-1</v>
      </c>
      <c r="Q24" t="s" s="0">
        <v>46</v>
      </c>
    </row>
    <row r="25" spans="1:17" x14ac:dyDescent="0.25">
      <c r="A25" s="1">
        <v>45595</v>
      </c>
      <c r="B25" t="s" s="0">
        <v>18</v>
      </c>
      <c r="C25" t="s" s="0">
        <v>20</v>
      </c>
      <c r="D25" t="s" s="0">
        <v>15</v>
      </c>
      <c r="E25" t="s" s="0">
        <v>16</v>
      </c>
      <c r="F25" s="0">
        <v>0</v>
      </c>
      <c r="G25" s="0">
        <v>0</v>
      </c>
      <c r="H25" s="0">
        <v>7</v>
      </c>
      <c r="I25" s="0">
        <v>0</v>
      </c>
      <c r="J25" s="0">
        <v>0</v>
      </c>
      <c r="K25" s="0">
        <v>3</v>
      </c>
      <c r="M25" s="0">
        <v>83</v>
      </c>
      <c r="N25" s="0">
        <f t="shared" si="0"/>
        <v>7</v>
      </c>
      <c r="O25" s="0">
        <v>-1</v>
      </c>
      <c r="Q25" t="s" s="0">
        <v>46</v>
      </c>
    </row>
    <row r="26" spans="1:17" x14ac:dyDescent="0.25">
      <c r="A26" s="1">
        <v>45595</v>
      </c>
      <c r="B26" t="s" s="0">
        <v>18</v>
      </c>
      <c r="C26" t="s" s="0">
        <v>20</v>
      </c>
      <c r="D26" t="s" s="0">
        <v>15</v>
      </c>
      <c r="E26" t="s" s="0">
        <v>16</v>
      </c>
      <c r="F26" s="0">
        <v>0</v>
      </c>
      <c r="G26" s="0">
        <v>0</v>
      </c>
      <c r="H26" s="0">
        <v>4</v>
      </c>
      <c r="I26" s="0">
        <v>0</v>
      </c>
      <c r="J26" s="0">
        <v>0</v>
      </c>
      <c r="K26" s="0">
        <v>3</v>
      </c>
      <c r="M26" s="0">
        <v>54</v>
      </c>
      <c r="N26" s="0">
        <f t="shared" si="0"/>
        <v>4</v>
      </c>
      <c r="O26" s="0">
        <v>-1</v>
      </c>
      <c r="Q26" t="s" s="0">
        <v>46</v>
      </c>
    </row>
    <row r="27" spans="1:17" x14ac:dyDescent="0.25">
      <c r="A27" s="1">
        <v>45595</v>
      </c>
      <c r="B27" t="s" s="0">
        <v>19</v>
      </c>
      <c r="C27" t="s" s="0">
        <v>20</v>
      </c>
      <c r="D27" t="s" s="0">
        <v>22</v>
      </c>
      <c r="E27" t="s" s="0">
        <v>21</v>
      </c>
      <c r="F27" s="0">
        <v>0</v>
      </c>
      <c r="G27" s="0">
        <v>0</v>
      </c>
      <c r="H27" s="0">
        <v>7</v>
      </c>
      <c r="I27" s="0">
        <v>0</v>
      </c>
      <c r="J27" s="0">
        <v>0</v>
      </c>
      <c r="K27" s="0">
        <v>15</v>
      </c>
      <c r="M27" s="0">
        <v>87</v>
      </c>
      <c r="N27" s="0">
        <f t="shared" si="0"/>
        <v>7</v>
      </c>
      <c r="O27" s="0">
        <v>-1</v>
      </c>
      <c r="Q27" t="s" s="0">
        <v>46</v>
      </c>
    </row>
    <row r="28" spans="1:17" x14ac:dyDescent="0.25">
      <c r="A28" s="1">
        <v>45588</v>
      </c>
      <c r="B28" t="s" s="0">
        <v>2</v>
      </c>
      <c r="C28" t="s" s="0">
        <v>21</v>
      </c>
      <c r="D28" t="s" s="0">
        <v>22</v>
      </c>
      <c r="E28" t="s" s="0">
        <v>16</v>
      </c>
      <c r="F28" s="0">
        <v>1</v>
      </c>
      <c r="G28" s="0">
        <v>0</v>
      </c>
      <c r="H28" s="0">
        <v>0</v>
      </c>
      <c r="I28" s="0">
        <v>0</v>
      </c>
      <c r="J28" s="0">
        <v>4</v>
      </c>
      <c r="K28" s="0">
        <v>15</v>
      </c>
      <c r="M28" s="0">
        <v>60</v>
      </c>
      <c r="N28" s="0">
        <f t="shared" si="0"/>
        <v>5</v>
      </c>
      <c r="O28" s="0">
        <v>-1</v>
      </c>
      <c r="Q28" t="s" s="0">
        <v>46</v>
      </c>
    </row>
    <row r="29" spans="1:17" x14ac:dyDescent="0.25">
      <c r="A29" s="1">
        <v>45588</v>
      </c>
      <c r="B29" t="s" s="0">
        <v>2</v>
      </c>
      <c r="C29" t="s" s="0">
        <v>21</v>
      </c>
      <c r="D29" t="s" s="0">
        <v>22</v>
      </c>
      <c r="E29" t="s" s="0">
        <v>16</v>
      </c>
      <c r="F29" s="0">
        <v>1</v>
      </c>
      <c r="G29" s="0">
        <v>0</v>
      </c>
      <c r="H29" s="0">
        <v>9</v>
      </c>
      <c r="I29" s="0">
        <v>0</v>
      </c>
      <c r="J29" s="0">
        <v>1</v>
      </c>
      <c r="K29" s="0">
        <v>15</v>
      </c>
      <c r="M29" s="0">
        <v>102</v>
      </c>
      <c r="N29" s="0">
        <f t="shared" si="0"/>
        <v>11</v>
      </c>
      <c r="O29" s="0">
        <v>-1</v>
      </c>
      <c r="Q29" t="s" s="0">
        <v>46</v>
      </c>
    </row>
    <row r="30" spans="1:17" x14ac:dyDescent="0.25">
      <c r="A30" s="1">
        <v>45588</v>
      </c>
      <c r="B30" t="s" s="0">
        <v>2</v>
      </c>
      <c r="C30" t="s" s="0">
        <v>21</v>
      </c>
      <c r="D30" t="s" s="0">
        <v>22</v>
      </c>
      <c r="E30" t="s" s="0">
        <v>16</v>
      </c>
      <c r="F30" s="0">
        <v>0</v>
      </c>
      <c r="G30" s="0">
        <v>0</v>
      </c>
      <c r="H30" s="0">
        <v>9</v>
      </c>
      <c r="I30" s="0">
        <v>0</v>
      </c>
      <c r="J30" s="0">
        <v>1</v>
      </c>
      <c r="K30" s="0">
        <v>15</v>
      </c>
      <c r="M30" s="0">
        <v>100</v>
      </c>
      <c r="N30" s="0">
        <f t="shared" si="0"/>
        <v>10</v>
      </c>
      <c r="O30" s="0">
        <v>-1</v>
      </c>
      <c r="Q30" t="s" s="0">
        <v>46</v>
      </c>
    </row>
    <row r="31" spans="1:17" x14ac:dyDescent="0.25">
      <c r="A31" s="1">
        <v>45588</v>
      </c>
      <c r="B31" t="s" s="0">
        <v>2</v>
      </c>
      <c r="C31" t="s" s="0">
        <v>21</v>
      </c>
      <c r="D31" t="s" s="0">
        <v>22</v>
      </c>
      <c r="E31" t="s" s="0">
        <v>16</v>
      </c>
      <c r="F31" s="0">
        <v>0</v>
      </c>
      <c r="G31" s="0">
        <v>0</v>
      </c>
      <c r="H31" s="0">
        <v>3</v>
      </c>
      <c r="I31" s="0">
        <v>0</v>
      </c>
      <c r="J31" s="0">
        <v>6</v>
      </c>
      <c r="K31" s="0">
        <v>15</v>
      </c>
      <c r="M31" s="0">
        <v>102</v>
      </c>
      <c r="N31" s="0">
        <f t="shared" si="0"/>
        <v>9</v>
      </c>
      <c r="O31" s="0">
        <v>-1</v>
      </c>
      <c r="Q31" t="s" s="0">
        <v>46</v>
      </c>
    </row>
    <row r="32" spans="1:17" x14ac:dyDescent="0.25">
      <c r="A32" s="1">
        <v>45588</v>
      </c>
      <c r="B32" t="s" s="0">
        <v>2</v>
      </c>
      <c r="C32" t="s" s="0">
        <v>21</v>
      </c>
      <c r="D32" t="s" s="0">
        <v>22</v>
      </c>
      <c r="F32" s="0">
        <v>0</v>
      </c>
      <c r="G32" s="0">
        <v>0</v>
      </c>
      <c r="H32" s="0">
        <v>4</v>
      </c>
      <c r="I32" s="0">
        <v>0</v>
      </c>
      <c r="J32" s="0">
        <v>6</v>
      </c>
      <c r="K32" s="0">
        <v>3</v>
      </c>
      <c r="M32" s="0">
        <v>95</v>
      </c>
      <c r="N32" s="0">
        <f t="shared" si="0"/>
        <v>10</v>
      </c>
      <c r="O32" s="0">
        <v>-1</v>
      </c>
      <c r="Q32" t="s" s="0">
        <v>46</v>
      </c>
    </row>
    <row r="33" spans="1:17" x14ac:dyDescent="0.25">
      <c r="A33" s="1">
        <v>45588</v>
      </c>
      <c r="B33" t="s" s="0">
        <v>2</v>
      </c>
      <c r="C33" t="s" s="0">
        <v>21</v>
      </c>
      <c r="D33" t="s" s="0">
        <v>22</v>
      </c>
      <c r="F33" s="0">
        <v>0</v>
      </c>
      <c r="G33" s="0">
        <v>2</v>
      </c>
      <c r="H33" s="0">
        <v>1</v>
      </c>
      <c r="I33" s="0">
        <v>0</v>
      </c>
      <c r="J33" s="0">
        <v>7</v>
      </c>
      <c r="K33" s="0">
        <v>15</v>
      </c>
      <c r="M33" s="0">
        <v>104</v>
      </c>
      <c r="N33" s="0">
        <f t="shared" si="0"/>
        <v>10</v>
      </c>
      <c r="O33" s="0">
        <v>-1</v>
      </c>
      <c r="Q33" t="s" s="0">
        <v>46</v>
      </c>
    </row>
    <row r="34" spans="1:17" x14ac:dyDescent="0.25">
      <c r="A34" s="1">
        <v>45593</v>
      </c>
      <c r="B34" t="s" s="0">
        <v>17</v>
      </c>
      <c r="C34" t="s" s="0">
        <v>23</v>
      </c>
      <c r="D34" t="s" s="0">
        <v>16</v>
      </c>
      <c r="E34" t="s" s="0">
        <v>21</v>
      </c>
      <c r="F34" s="0">
        <v>0</v>
      </c>
      <c r="G34" s="0">
        <v>0</v>
      </c>
      <c r="H34" s="0">
        <v>6</v>
      </c>
      <c r="I34" s="0">
        <v>0</v>
      </c>
      <c r="J34" s="0">
        <v>0</v>
      </c>
      <c r="K34" s="0">
        <v>3</v>
      </c>
      <c r="L34" s="0">
        <f t="shared" ref="L34" si="1">(M34-K34-10*J34-6*I34-8*H34-4*G34-2*F34)</f>
        <v>11</v>
      </c>
      <c r="M34" s="0">
        <v>62</v>
      </c>
      <c r="N34" s="0">
        <f t="shared" si="0"/>
        <v>6</v>
      </c>
      <c r="O34" s="0">
        <v>-1</v>
      </c>
      <c r="P34" t="s" s="0">
        <v>47</v>
      </c>
      <c r="Q34" t="s" s="0">
        <v>46</v>
      </c>
    </row>
    <row r="35" spans="1:17" x14ac:dyDescent="0.25">
      <c r="A35" s="1">
        <v>45593</v>
      </c>
      <c r="B35" t="s" s="0">
        <v>17</v>
      </c>
      <c r="C35" t="s" s="0">
        <v>23</v>
      </c>
      <c r="D35" t="s" s="0">
        <v>2</v>
      </c>
      <c r="E35" t="s" s="0">
        <v>16</v>
      </c>
      <c r="F35" s="0">
        <v>0</v>
      </c>
      <c r="G35" s="0">
        <v>0</v>
      </c>
      <c r="H35" s="0">
        <v>0</v>
      </c>
      <c r="I35" s="0">
        <v>0</v>
      </c>
      <c r="J35" s="0">
        <v>7</v>
      </c>
      <c r="K35" s="0">
        <v>15</v>
      </c>
      <c r="L35" s="0">
        <f t="shared" ref="L35:L88" si="2">(M35-K35-10*J35-6*I35-8*H35-4*G35-2*F35)</f>
        <v>13</v>
      </c>
      <c r="M35" s="0">
        <v>98</v>
      </c>
      <c r="N35" s="0">
        <f t="shared" si="0"/>
        <v>7</v>
      </c>
      <c r="O35" s="0">
        <v>-1</v>
      </c>
      <c r="P35" t="s" s="0">
        <v>48</v>
      </c>
      <c r="Q35" t="s" s="0">
        <v>46</v>
      </c>
    </row>
    <row r="36" spans="1:17" x14ac:dyDescent="0.25">
      <c r="A36" s="1">
        <v>45593</v>
      </c>
      <c r="B36" t="s" s="0">
        <v>17</v>
      </c>
      <c r="C36" t="s" s="0">
        <v>23</v>
      </c>
      <c r="D36" t="s" s="0">
        <v>2</v>
      </c>
      <c r="E36" t="s" s="0">
        <v>16</v>
      </c>
      <c r="F36" s="0">
        <v>1</v>
      </c>
      <c r="G36" s="0">
        <v>0</v>
      </c>
      <c r="H36" s="0">
        <v>4</v>
      </c>
      <c r="I36" s="0">
        <v>0</v>
      </c>
      <c r="J36" s="0">
        <v>5</v>
      </c>
      <c r="K36" s="0">
        <v>15</v>
      </c>
      <c r="L36" s="0">
        <f t="shared" si="2"/>
        <v>23</v>
      </c>
      <c r="M36" s="0">
        <v>122</v>
      </c>
      <c r="N36" s="0">
        <f t="shared" si="0"/>
        <v>10</v>
      </c>
      <c r="O36" s="0">
        <v>-1</v>
      </c>
      <c r="Q36" t="s" s="0">
        <v>46</v>
      </c>
    </row>
    <row r="37" spans="1:17" x14ac:dyDescent="0.25">
      <c r="A37" s="1">
        <v>45594</v>
      </c>
      <c r="B37" t="s" s="0">
        <v>24</v>
      </c>
      <c r="C37" t="s" s="0">
        <v>1</v>
      </c>
      <c r="D37" t="s" s="0">
        <v>19</v>
      </c>
      <c r="E37" t="s" s="0">
        <v>16</v>
      </c>
      <c r="F37" s="0">
        <v>0</v>
      </c>
      <c r="G37" s="0">
        <v>0</v>
      </c>
      <c r="H37" s="0">
        <v>9</v>
      </c>
      <c r="I37" s="0">
        <v>0</v>
      </c>
      <c r="J37" s="0">
        <v>0</v>
      </c>
      <c r="K37" s="0">
        <v>15</v>
      </c>
      <c r="L37" s="0">
        <f t="shared" si="2"/>
        <v>27</v>
      </c>
      <c r="M37" s="0">
        <v>114</v>
      </c>
      <c r="N37" s="0">
        <f t="shared" si="0"/>
        <v>9</v>
      </c>
      <c r="O37" s="0">
        <v>-1</v>
      </c>
      <c r="P37" t="s" s="0">
        <v>47</v>
      </c>
      <c r="Q37" t="s" s="0">
        <v>46</v>
      </c>
    </row>
    <row r="38" spans="1:17" x14ac:dyDescent="0.25">
      <c r="A38" s="1">
        <v>45594</v>
      </c>
      <c r="B38" t="s" s="0">
        <v>19</v>
      </c>
      <c r="C38" t="s" s="0">
        <v>23</v>
      </c>
      <c r="D38" t="s" s="0">
        <v>1</v>
      </c>
      <c r="E38" t="s" s="0">
        <v>21</v>
      </c>
      <c r="F38" s="0">
        <v>0</v>
      </c>
      <c r="G38" s="0">
        <v>0</v>
      </c>
      <c r="H38" s="0">
        <v>9</v>
      </c>
      <c r="I38" s="0">
        <v>0</v>
      </c>
      <c r="J38" s="0">
        <v>0</v>
      </c>
      <c r="K38" s="0">
        <v>15</v>
      </c>
      <c r="L38" s="0">
        <f t="shared" si="2"/>
        <v>27</v>
      </c>
      <c r="M38" s="0">
        <v>114</v>
      </c>
      <c r="N38" s="0">
        <f t="shared" si="0"/>
        <v>9</v>
      </c>
      <c r="O38" s="0">
        <v>-1</v>
      </c>
      <c r="P38" t="s" s="0">
        <v>47</v>
      </c>
      <c r="Q38" t="s" s="0">
        <v>46</v>
      </c>
    </row>
    <row r="39" spans="1:17" x14ac:dyDescent="0.25">
      <c r="A39" s="1">
        <v>45594</v>
      </c>
      <c r="B39" t="s" s="0">
        <v>19</v>
      </c>
      <c r="C39" t="s" s="0">
        <v>23</v>
      </c>
      <c r="D39" t="s" s="0">
        <v>1</v>
      </c>
      <c r="E39" t="s" s="0">
        <v>21</v>
      </c>
      <c r="F39" s="0">
        <v>2</v>
      </c>
      <c r="G39" s="0">
        <v>0</v>
      </c>
      <c r="H39" s="0">
        <v>5</v>
      </c>
      <c r="I39" s="0">
        <v>0</v>
      </c>
      <c r="J39" s="0">
        <v>1</v>
      </c>
      <c r="K39" s="0">
        <v>3</v>
      </c>
      <c r="L39" s="0">
        <f t="shared" si="2"/>
        <v>29</v>
      </c>
      <c r="M39" s="0">
        <v>86</v>
      </c>
      <c r="N39" s="0">
        <f t="shared" si="0"/>
        <v>8</v>
      </c>
      <c r="O39" s="0">
        <v>-1</v>
      </c>
      <c r="P39" t="s" s="0">
        <v>47</v>
      </c>
      <c r="Q39" t="s" s="0">
        <v>46</v>
      </c>
    </row>
    <row r="40" spans="1:17" x14ac:dyDescent="0.25">
      <c r="A40" s="1">
        <v>45594</v>
      </c>
      <c r="B40" t="s" s="0">
        <v>17</v>
      </c>
      <c r="C40" t="s" s="0">
        <v>23</v>
      </c>
      <c r="D40" t="s" s="0">
        <v>1</v>
      </c>
      <c r="E40" t="s" s="0">
        <v>21</v>
      </c>
      <c r="F40" s="0">
        <v>0</v>
      </c>
      <c r="G40" s="0">
        <v>0</v>
      </c>
      <c r="H40" s="0">
        <v>3</v>
      </c>
      <c r="I40" s="0">
        <v>0</v>
      </c>
      <c r="J40" s="0">
        <v>0</v>
      </c>
      <c r="K40" s="0">
        <v>15</v>
      </c>
      <c r="L40" s="0">
        <f t="shared" si="2"/>
        <v>8</v>
      </c>
      <c r="M40" s="0">
        <v>47</v>
      </c>
      <c r="N40" s="0">
        <f t="shared" si="0"/>
        <v>3</v>
      </c>
      <c r="O40" s="0">
        <v>-1</v>
      </c>
      <c r="P40" t="s" s="0">
        <v>47</v>
      </c>
      <c r="Q40" t="s" s="0">
        <v>46</v>
      </c>
    </row>
    <row r="41" spans="1:17" x14ac:dyDescent="0.25">
      <c r="A41" s="1">
        <v>45594</v>
      </c>
      <c r="B41" t="s" s="0">
        <v>17</v>
      </c>
      <c r="C41" t="s" s="0">
        <v>23</v>
      </c>
      <c r="D41" t="s" s="0">
        <v>1</v>
      </c>
      <c r="E41" t="s" s="0">
        <v>21</v>
      </c>
      <c r="F41" s="0">
        <v>0</v>
      </c>
      <c r="G41" s="0">
        <v>0</v>
      </c>
      <c r="H41" s="0">
        <v>10</v>
      </c>
      <c r="I41" s="0">
        <v>0</v>
      </c>
      <c r="J41" s="0">
        <v>1</v>
      </c>
      <c r="K41" s="0">
        <v>15</v>
      </c>
      <c r="L41" s="0">
        <f t="shared" si="2"/>
        <v>29</v>
      </c>
      <c r="M41" s="0">
        <v>134</v>
      </c>
      <c r="N41" s="0">
        <f t="shared" si="0"/>
        <v>11</v>
      </c>
      <c r="O41" s="0">
        <v>-1</v>
      </c>
      <c r="P41" t="s" s="0">
        <v>47</v>
      </c>
      <c r="Q41" t="s" s="0">
        <v>46</v>
      </c>
    </row>
    <row r="42" spans="1:17" x14ac:dyDescent="0.25">
      <c r="A42" s="1">
        <v>45594</v>
      </c>
      <c r="B42" t="s" s="0">
        <v>18</v>
      </c>
      <c r="C42" t="s" s="0">
        <v>1</v>
      </c>
      <c r="E42" t="s" s="0">
        <v>16</v>
      </c>
      <c r="F42" s="0">
        <v>0</v>
      </c>
      <c r="G42" s="0">
        <v>0</v>
      </c>
      <c r="H42" s="0">
        <v>3</v>
      </c>
      <c r="I42" s="0">
        <v>0</v>
      </c>
      <c r="J42" s="0">
        <v>1</v>
      </c>
      <c r="K42" s="0">
        <v>3</v>
      </c>
      <c r="L42" s="0">
        <f t="shared" si="2"/>
        <v>13</v>
      </c>
      <c r="M42" s="0">
        <v>50</v>
      </c>
      <c r="N42" s="0">
        <f t="shared" si="0"/>
        <v>4</v>
      </c>
      <c r="O42" s="0">
        <v>-1</v>
      </c>
      <c r="P42" t="s" s="0">
        <v>47</v>
      </c>
      <c r="Q42" t="s" s="0">
        <v>46</v>
      </c>
    </row>
    <row r="43" spans="1:17" x14ac:dyDescent="0.25">
      <c r="A43" s="1">
        <v>45594</v>
      </c>
      <c r="B43" t="s" s="0">
        <v>18</v>
      </c>
      <c r="C43" t="s" s="0">
        <v>1</v>
      </c>
      <c r="D43" t="s" s="0">
        <v>23</v>
      </c>
      <c r="E43" t="s" s="0">
        <v>16</v>
      </c>
      <c r="F43" s="0">
        <v>1</v>
      </c>
      <c r="G43" s="0">
        <v>0</v>
      </c>
      <c r="H43" s="0">
        <v>6</v>
      </c>
      <c r="I43" s="0">
        <v>1</v>
      </c>
      <c r="J43" s="0">
        <v>1</v>
      </c>
      <c r="K43" s="0">
        <v>15</v>
      </c>
      <c r="L43" s="0">
        <f t="shared" si="2"/>
        <v>9</v>
      </c>
      <c r="M43" s="0">
        <v>90</v>
      </c>
      <c r="N43" s="0">
        <f t="shared" si="0"/>
        <v>9</v>
      </c>
      <c r="O43" s="0">
        <v>-1</v>
      </c>
      <c r="P43" t="s" s="0">
        <v>47</v>
      </c>
      <c r="Q43" t="s" s="0">
        <v>46</v>
      </c>
    </row>
    <row r="44" spans="1:17" x14ac:dyDescent="0.25">
      <c r="A44" s="1">
        <v>45595</v>
      </c>
      <c r="B44" t="s" s="0">
        <v>15</v>
      </c>
      <c r="C44" t="s" s="0">
        <v>20</v>
      </c>
      <c r="D44" t="s" s="0">
        <v>17</v>
      </c>
      <c r="E44" t="s" s="0">
        <v>21</v>
      </c>
      <c r="F44" s="0">
        <v>0</v>
      </c>
      <c r="G44" s="0">
        <v>0</v>
      </c>
      <c r="H44" s="0">
        <v>9</v>
      </c>
      <c r="I44" s="0">
        <v>0</v>
      </c>
      <c r="J44" s="0">
        <v>1</v>
      </c>
      <c r="K44" s="0">
        <v>15</v>
      </c>
      <c r="L44" s="0">
        <f t="shared" si="2"/>
        <v>13</v>
      </c>
      <c r="M44" s="0">
        <v>110</v>
      </c>
      <c r="N44" s="0">
        <f t="shared" si="0"/>
        <v>10</v>
      </c>
      <c r="O44" s="0">
        <v>-1</v>
      </c>
      <c r="P44" t="s" s="0">
        <v>47</v>
      </c>
      <c r="Q44" t="s" s="0">
        <v>46</v>
      </c>
    </row>
    <row r="45" spans="1:17" x14ac:dyDescent="0.25">
      <c r="A45" s="1">
        <v>45595</v>
      </c>
      <c r="B45" t="s" s="0">
        <v>17</v>
      </c>
      <c r="C45" t="s" s="0">
        <v>20</v>
      </c>
      <c r="D45" t="s" s="0">
        <v>19</v>
      </c>
      <c r="E45" t="s" s="0">
        <v>21</v>
      </c>
      <c r="F45" s="0">
        <v>0</v>
      </c>
      <c r="G45" s="0">
        <v>1</v>
      </c>
      <c r="H45" s="0">
        <v>0</v>
      </c>
      <c r="I45" s="0">
        <v>0</v>
      </c>
      <c r="J45" s="0">
        <v>6</v>
      </c>
      <c r="K45" s="0">
        <v>15</v>
      </c>
      <c r="L45" s="0">
        <f t="shared" si="2"/>
        <v>23</v>
      </c>
      <c r="M45" s="0">
        <v>102</v>
      </c>
      <c r="N45" s="0">
        <f t="shared" si="0"/>
        <v>7</v>
      </c>
      <c r="O45" s="0">
        <v>-1</v>
      </c>
      <c r="P45" t="s" s="0">
        <v>48</v>
      </c>
      <c r="Q45" t="s" s="0">
        <v>46</v>
      </c>
    </row>
    <row r="46" spans="1:17" x14ac:dyDescent="0.25">
      <c r="A46" s="1">
        <v>45595</v>
      </c>
      <c r="B46" t="s" s="0">
        <v>17</v>
      </c>
      <c r="C46" t="s" s="0">
        <v>20</v>
      </c>
      <c r="D46" t="s" s="0">
        <v>19</v>
      </c>
      <c r="E46" t="s" s="0">
        <v>21</v>
      </c>
      <c r="F46" s="0">
        <v>0</v>
      </c>
      <c r="G46" s="0">
        <v>0</v>
      </c>
      <c r="H46" s="0">
        <v>8</v>
      </c>
      <c r="I46" s="0">
        <v>0</v>
      </c>
      <c r="J46" s="0">
        <v>1</v>
      </c>
      <c r="K46" s="0">
        <v>15</v>
      </c>
      <c r="L46" s="0">
        <f t="shared" si="2"/>
        <v>13</v>
      </c>
      <c r="M46" s="0">
        <v>102</v>
      </c>
      <c r="N46" s="0">
        <f t="shared" si="0"/>
        <v>9</v>
      </c>
      <c r="O46" s="0">
        <v>-1</v>
      </c>
      <c r="P46" t="s" s="0">
        <v>47</v>
      </c>
      <c r="Q46" t="s" s="0">
        <v>46</v>
      </c>
    </row>
    <row r="47" spans="1:17" x14ac:dyDescent="0.25">
      <c r="A47" s="1">
        <v>45595</v>
      </c>
      <c r="B47" t="s" s="0">
        <v>24</v>
      </c>
      <c r="C47" t="s" s="0">
        <v>20</v>
      </c>
      <c r="D47" t="s" s="0">
        <v>22</v>
      </c>
      <c r="E47" t="s" s="0">
        <v>2</v>
      </c>
      <c r="K47" s="0">
        <v>15</v>
      </c>
      <c r="L47" s="0">
        <v>27</v>
      </c>
      <c r="M47" s="0">
        <v>103</v>
      </c>
      <c r="N47" s="0">
        <f t="shared" si="0"/>
        <v>0</v>
      </c>
      <c r="O47" s="0">
        <v>-1</v>
      </c>
      <c r="Q47" t="s" s="0">
        <v>46</v>
      </c>
    </row>
    <row r="48" spans="1:17" x14ac:dyDescent="0.25">
      <c r="A48" s="1">
        <v>45595</v>
      </c>
      <c r="B48" t="s" s="0">
        <v>24</v>
      </c>
      <c r="C48" t="s" s="0">
        <v>20</v>
      </c>
      <c r="D48" t="s" s="0">
        <v>22</v>
      </c>
      <c r="E48" t="s" s="0">
        <v>2</v>
      </c>
      <c r="K48" s="0">
        <v>15</v>
      </c>
      <c r="L48" s="0">
        <v>13</v>
      </c>
      <c r="M48" s="0">
        <v>94</v>
      </c>
      <c r="N48" s="0">
        <f t="shared" si="0"/>
        <v>0</v>
      </c>
      <c r="O48" s="0">
        <v>-1</v>
      </c>
      <c r="Q48" t="s" s="0">
        <v>46</v>
      </c>
    </row>
    <row r="49" spans="1:17" x14ac:dyDescent="0.25">
      <c r="A49" s="1">
        <v>45595</v>
      </c>
      <c r="B49" t="s" s="0">
        <v>19</v>
      </c>
      <c r="C49" t="s" s="0">
        <v>20</v>
      </c>
      <c r="D49" t="s" s="0">
        <v>17</v>
      </c>
      <c r="E49" t="s" s="0">
        <v>21</v>
      </c>
      <c r="F49" s="0">
        <v>0</v>
      </c>
      <c r="G49" s="0">
        <v>0</v>
      </c>
      <c r="H49" s="0">
        <v>6</v>
      </c>
      <c r="I49" s="0">
        <v>0</v>
      </c>
      <c r="J49" s="0">
        <v>1</v>
      </c>
      <c r="K49" s="0">
        <v>15</v>
      </c>
      <c r="L49" s="0">
        <f t="shared" si="2"/>
        <v>10</v>
      </c>
      <c r="M49" s="0">
        <v>83</v>
      </c>
      <c r="N49" s="0">
        <f t="shared" si="0"/>
        <v>7</v>
      </c>
      <c r="O49" s="0">
        <v>-1</v>
      </c>
      <c r="P49" t="s" s="0">
        <v>47</v>
      </c>
      <c r="Q49" t="s" s="0">
        <v>46</v>
      </c>
    </row>
    <row r="50" spans="1:17" x14ac:dyDescent="0.25">
      <c r="A50" s="1">
        <v>45595</v>
      </c>
      <c r="B50" t="s" s="0">
        <v>19</v>
      </c>
      <c r="C50" t="s" s="0">
        <v>20</v>
      </c>
      <c r="D50" t="s" s="0">
        <v>18</v>
      </c>
      <c r="E50" t="s" s="0">
        <v>16</v>
      </c>
      <c r="F50" s="0">
        <v>2</v>
      </c>
      <c r="G50" s="0">
        <v>0</v>
      </c>
      <c r="H50" s="0">
        <v>2</v>
      </c>
      <c r="I50" s="0">
        <v>0</v>
      </c>
      <c r="J50" s="0">
        <v>5</v>
      </c>
      <c r="K50" s="0">
        <v>3</v>
      </c>
      <c r="L50" s="0">
        <f t="shared" si="2"/>
        <v>13</v>
      </c>
      <c r="M50" s="0">
        <v>86</v>
      </c>
      <c r="N50" s="0">
        <f t="shared" si="0"/>
        <v>9</v>
      </c>
      <c r="O50" s="0">
        <v>-1</v>
      </c>
      <c r="P50" t="s" s="0">
        <v>48</v>
      </c>
      <c r="Q50" t="s" s="0">
        <v>46</v>
      </c>
    </row>
    <row r="51" spans="1:17" x14ac:dyDescent="0.25">
      <c r="A51" s="1">
        <v>45595</v>
      </c>
      <c r="B51" t="s" s="0">
        <v>18</v>
      </c>
      <c r="C51" t="s" s="0">
        <v>20</v>
      </c>
      <c r="D51" t="s" s="0">
        <v>17</v>
      </c>
      <c r="E51" t="s" s="0">
        <v>21</v>
      </c>
      <c r="F51" s="0">
        <v>0</v>
      </c>
      <c r="G51" s="0">
        <v>0</v>
      </c>
      <c r="H51" s="0">
        <v>0</v>
      </c>
      <c r="I51" s="0">
        <v>0</v>
      </c>
      <c r="J51" s="0">
        <v>3</v>
      </c>
      <c r="K51" s="0">
        <v>3</v>
      </c>
      <c r="L51" s="0">
        <f t="shared" si="2"/>
        <v>23</v>
      </c>
      <c r="M51" s="0">
        <v>56</v>
      </c>
      <c r="N51" s="0">
        <f t="shared" si="0"/>
        <v>3</v>
      </c>
      <c r="O51" s="0">
        <v>-1</v>
      </c>
      <c r="P51" t="s" s="0">
        <v>48</v>
      </c>
      <c r="Q51" t="s" s="0">
        <v>46</v>
      </c>
    </row>
    <row r="52" spans="1:17" x14ac:dyDescent="0.25">
      <c r="A52" s="1">
        <v>45595</v>
      </c>
      <c r="B52" t="s" s="0">
        <v>24</v>
      </c>
      <c r="C52" t="s" s="0">
        <v>21</v>
      </c>
      <c r="D52" t="s" s="0">
        <v>25</v>
      </c>
      <c r="E52" t="s" s="0">
        <v>16</v>
      </c>
      <c r="F52" s="0">
        <v>0</v>
      </c>
      <c r="G52" s="0">
        <v>0</v>
      </c>
      <c r="H52" s="0">
        <v>3</v>
      </c>
      <c r="I52" s="0">
        <v>0</v>
      </c>
      <c r="J52" s="0">
        <v>3</v>
      </c>
      <c r="K52" s="0">
        <v>3</v>
      </c>
      <c r="L52" s="0">
        <f t="shared" si="2"/>
        <v>24</v>
      </c>
      <c r="M52" s="0">
        <v>81</v>
      </c>
      <c r="N52" s="0">
        <f t="shared" si="0"/>
        <v>6</v>
      </c>
      <c r="O52" s="0">
        <v>-1</v>
      </c>
      <c r="P52" t="s" s="0">
        <v>48</v>
      </c>
      <c r="Q52" t="s" s="0">
        <v>46</v>
      </c>
    </row>
    <row r="53" spans="1:17" x14ac:dyDescent="0.25">
      <c r="A53" s="1">
        <v>45595</v>
      </c>
      <c r="B53" t="s" s="0">
        <v>15</v>
      </c>
      <c r="C53" t="s" s="0">
        <v>21</v>
      </c>
      <c r="D53" t="s" s="0">
        <v>25</v>
      </c>
      <c r="E53" t="s" s="0">
        <v>2</v>
      </c>
      <c r="F53" s="0">
        <v>0</v>
      </c>
      <c r="G53" s="0">
        <v>0</v>
      </c>
      <c r="H53" s="0">
        <v>0</v>
      </c>
      <c r="I53" s="0">
        <v>0</v>
      </c>
      <c r="J53" s="0">
        <v>4</v>
      </c>
      <c r="K53" s="0">
        <v>3</v>
      </c>
      <c r="L53" s="0">
        <f t="shared" si="2"/>
        <v>3</v>
      </c>
      <c r="M53" s="0">
        <v>46</v>
      </c>
      <c r="N53" s="0">
        <f t="shared" si="0"/>
        <v>4</v>
      </c>
      <c r="O53" s="0">
        <v>-1</v>
      </c>
      <c r="P53" t="s" s="0">
        <v>48</v>
      </c>
      <c r="Q53" t="s" s="0">
        <v>46</v>
      </c>
    </row>
    <row r="54" spans="1:17" x14ac:dyDescent="0.25">
      <c r="A54" s="1">
        <v>45595</v>
      </c>
      <c r="B54" t="s" s="0">
        <v>24</v>
      </c>
      <c r="C54" t="s" s="0">
        <v>21</v>
      </c>
      <c r="D54" t="s" s="0">
        <v>25</v>
      </c>
      <c r="E54" t="s" s="0">
        <v>2</v>
      </c>
      <c r="F54" s="0">
        <v>0</v>
      </c>
      <c r="G54" s="0">
        <v>0</v>
      </c>
      <c r="H54" s="0">
        <v>2</v>
      </c>
      <c r="I54" s="0">
        <v>0</v>
      </c>
      <c r="J54" s="0">
        <v>3</v>
      </c>
      <c r="K54" s="0">
        <v>3</v>
      </c>
      <c r="L54" s="0">
        <f t="shared" si="2"/>
        <v>19</v>
      </c>
      <c r="M54" s="0">
        <v>68</v>
      </c>
      <c r="N54" s="0">
        <f t="shared" si="0"/>
        <v>5</v>
      </c>
      <c r="O54" s="0">
        <v>-1</v>
      </c>
      <c r="P54" t="s" s="0">
        <v>48</v>
      </c>
      <c r="Q54" t="s" s="0">
        <v>46</v>
      </c>
    </row>
    <row r="55" spans="1:17" x14ac:dyDescent="0.25">
      <c r="A55" s="1">
        <v>45595</v>
      </c>
      <c r="B55" t="s" s="0">
        <v>2</v>
      </c>
      <c r="C55" t="s" s="0">
        <v>21</v>
      </c>
      <c r="F55" s="0">
        <v>0</v>
      </c>
      <c r="G55" s="0">
        <v>0</v>
      </c>
      <c r="H55" s="0">
        <v>10</v>
      </c>
      <c r="I55" s="0">
        <v>0</v>
      </c>
      <c r="J55" s="0">
        <v>0</v>
      </c>
      <c r="K55" s="0">
        <v>15</v>
      </c>
      <c r="L55" s="0">
        <f t="shared" si="2"/>
        <v>27</v>
      </c>
      <c r="M55" s="0">
        <v>122</v>
      </c>
      <c r="N55" s="0">
        <f t="shared" si="0"/>
        <v>10</v>
      </c>
      <c r="O55" s="0">
        <v>-1</v>
      </c>
      <c r="P55" t="s" s="0">
        <v>47</v>
      </c>
      <c r="Q55" t="s" s="0">
        <v>46</v>
      </c>
    </row>
    <row r="56" spans="1:17" x14ac:dyDescent="0.25">
      <c r="A56" s="1">
        <v>45612</v>
      </c>
      <c r="B56" t="s" s="0">
        <v>19</v>
      </c>
      <c r="C56" t="s" s="0">
        <v>20</v>
      </c>
      <c r="D56" t="s" s="0">
        <v>1</v>
      </c>
      <c r="E56" t="s" s="0">
        <v>21</v>
      </c>
      <c r="F56" s="0">
        <v>0</v>
      </c>
      <c r="G56" s="0">
        <v>0</v>
      </c>
      <c r="H56" s="0">
        <v>0</v>
      </c>
      <c r="I56" s="0">
        <v>0</v>
      </c>
      <c r="J56" s="0">
        <v>6</v>
      </c>
      <c r="K56" s="0">
        <v>15</v>
      </c>
      <c r="L56" s="0">
        <f t="shared" si="2"/>
        <v>13</v>
      </c>
      <c r="M56" s="0">
        <v>88</v>
      </c>
      <c r="N56" s="0">
        <f t="shared" si="0"/>
        <v>6</v>
      </c>
      <c r="O56" s="0">
        <v>-1</v>
      </c>
      <c r="P56" t="s" s="0">
        <v>48</v>
      </c>
      <c r="Q56" t="s" s="0">
        <v>27</v>
      </c>
    </row>
    <row r="57" spans="1:17" x14ac:dyDescent="0.25">
      <c r="A57" s="1">
        <v>45612</v>
      </c>
      <c r="B57" t="s" s="0">
        <v>0</v>
      </c>
      <c r="C57" t="s" s="0">
        <v>1</v>
      </c>
      <c r="D57" t="s" s="0">
        <v>19</v>
      </c>
      <c r="E57" t="s" s="0">
        <v>2</v>
      </c>
      <c r="F57" s="0">
        <v>0</v>
      </c>
      <c r="G57" s="0">
        <v>0</v>
      </c>
      <c r="H57" s="0">
        <v>5</v>
      </c>
      <c r="I57" s="0">
        <v>0</v>
      </c>
      <c r="J57" s="0">
        <v>3</v>
      </c>
      <c r="K57" s="0">
        <v>15</v>
      </c>
      <c r="L57" s="0">
        <f t="shared" si="2"/>
        <v>33</v>
      </c>
      <c r="M57" s="0">
        <v>118</v>
      </c>
      <c r="N57" s="0">
        <f t="shared" si="0"/>
        <v>8</v>
      </c>
      <c r="O57" s="0">
        <v>-1</v>
      </c>
      <c r="P57" t="s" s="0">
        <v>47</v>
      </c>
      <c r="Q57" t="s" s="0">
        <v>27</v>
      </c>
    </row>
    <row r="58" spans="1:17" x14ac:dyDescent="0.25">
      <c r="A58" s="1">
        <v>45612</v>
      </c>
      <c r="B58" t="s" s="0">
        <v>15</v>
      </c>
      <c r="C58" t="s" s="0">
        <v>20</v>
      </c>
      <c r="D58" t="s" s="0">
        <v>19</v>
      </c>
      <c r="E58" t="s" s="0">
        <v>2</v>
      </c>
      <c r="F58" s="0">
        <v>0</v>
      </c>
      <c r="G58" s="0">
        <v>0</v>
      </c>
      <c r="H58" s="0">
        <v>0</v>
      </c>
      <c r="I58" s="0">
        <v>0</v>
      </c>
      <c r="J58" s="0">
        <v>7</v>
      </c>
      <c r="K58" s="0">
        <v>15</v>
      </c>
      <c r="L58" s="0">
        <f t="shared" si="2"/>
        <v>10</v>
      </c>
      <c r="M58" s="0">
        <v>95</v>
      </c>
      <c r="N58" s="0">
        <f t="shared" si="0"/>
        <v>7</v>
      </c>
      <c r="O58" s="0">
        <v>-1</v>
      </c>
      <c r="P58" t="s" s="0">
        <v>48</v>
      </c>
      <c r="Q58" t="s" s="0">
        <v>27</v>
      </c>
    </row>
    <row r="59" spans="1:17" x14ac:dyDescent="0.25">
      <c r="A59" s="1">
        <v>45612</v>
      </c>
      <c r="B59" t="s" s="0">
        <v>0</v>
      </c>
      <c r="C59" t="s" s="0">
        <v>23</v>
      </c>
      <c r="E59" t="s" s="0">
        <v>16</v>
      </c>
      <c r="F59" s="0">
        <v>0</v>
      </c>
      <c r="G59" s="0">
        <v>1</v>
      </c>
      <c r="H59" s="0">
        <v>8</v>
      </c>
      <c r="I59" s="0">
        <v>0</v>
      </c>
      <c r="J59" s="0">
        <v>1</v>
      </c>
      <c r="K59" s="0">
        <v>15</v>
      </c>
      <c r="L59" s="0">
        <f t="shared" si="2"/>
        <v>34</v>
      </c>
      <c r="M59" s="0">
        <v>127</v>
      </c>
      <c r="N59" s="0">
        <f t="shared" si="0"/>
        <v>10</v>
      </c>
      <c r="O59" s="0">
        <v>-1</v>
      </c>
      <c r="P59" t="s" s="0">
        <v>49</v>
      </c>
      <c r="Q59" t="s" s="0">
        <v>27</v>
      </c>
    </row>
    <row r="60" spans="1:17" x14ac:dyDescent="0.25">
      <c r="A60" s="1">
        <v>45612</v>
      </c>
      <c r="B60" t="s" s="0">
        <v>17</v>
      </c>
      <c r="C60" t="s" s="0">
        <v>1</v>
      </c>
      <c r="E60" t="s" s="0">
        <v>16</v>
      </c>
      <c r="F60" s="0">
        <v>3</v>
      </c>
      <c r="G60" s="0">
        <v>0</v>
      </c>
      <c r="H60" s="0">
        <v>9</v>
      </c>
      <c r="I60" s="0">
        <v>0</v>
      </c>
      <c r="J60" s="0">
        <v>1</v>
      </c>
      <c r="K60" s="0">
        <v>15</v>
      </c>
      <c r="L60" s="0">
        <f t="shared" si="2"/>
        <v>28</v>
      </c>
      <c r="M60" s="0">
        <v>131</v>
      </c>
      <c r="N60" s="0">
        <f t="shared" si="0"/>
        <v>13</v>
      </c>
      <c r="O60" s="0">
        <v>-1</v>
      </c>
      <c r="P60" t="s" s="0">
        <v>47</v>
      </c>
      <c r="Q60" t="s" s="0">
        <v>27</v>
      </c>
    </row>
    <row r="61" spans="1:17" x14ac:dyDescent="0.25">
      <c r="A61" s="1">
        <v>45612</v>
      </c>
      <c r="B61" t="s" s="0">
        <v>15</v>
      </c>
      <c r="C61" t="s" s="0">
        <v>1</v>
      </c>
      <c r="E61" t="s" s="0">
        <v>21</v>
      </c>
      <c r="F61" s="0">
        <v>0</v>
      </c>
      <c r="G61" s="0">
        <v>0</v>
      </c>
      <c r="H61" s="0">
        <v>2</v>
      </c>
      <c r="I61" s="0">
        <v>0</v>
      </c>
      <c r="J61" s="0">
        <v>5</v>
      </c>
      <c r="K61" s="0">
        <v>15</v>
      </c>
      <c r="L61" s="0">
        <f t="shared" si="2"/>
        <v>16</v>
      </c>
      <c r="M61" s="0">
        <v>97</v>
      </c>
      <c r="N61" s="0">
        <f t="shared" si="0"/>
        <v>7</v>
      </c>
      <c r="O61" s="0">
        <v>-1</v>
      </c>
      <c r="P61" t="s" s="0">
        <v>48</v>
      </c>
      <c r="Q61" t="s" s="0">
        <v>27</v>
      </c>
    </row>
    <row r="62" spans="1:17" x14ac:dyDescent="0.25">
      <c r="A62" s="1">
        <v>45612</v>
      </c>
      <c r="B62" t="s" s="0">
        <v>15</v>
      </c>
      <c r="C62" t="s" s="0">
        <v>1</v>
      </c>
      <c r="E62" t="s" s="0">
        <v>21</v>
      </c>
      <c r="F62" s="0">
        <v>0</v>
      </c>
      <c r="G62" s="0">
        <v>0</v>
      </c>
      <c r="H62" s="0">
        <v>4</v>
      </c>
      <c r="I62" s="0">
        <v>0</v>
      </c>
      <c r="J62" s="0">
        <v>5</v>
      </c>
      <c r="K62" s="0">
        <v>15</v>
      </c>
      <c r="L62" s="0">
        <f t="shared" si="2"/>
        <v>32</v>
      </c>
      <c r="M62" s="0">
        <v>129</v>
      </c>
      <c r="N62" s="0">
        <f t="shared" si="0"/>
        <v>9</v>
      </c>
      <c r="O62" s="0">
        <v>-1</v>
      </c>
      <c r="P62" t="s" s="0">
        <v>48</v>
      </c>
      <c r="Q62" t="s" s="0">
        <v>27</v>
      </c>
    </row>
    <row r="63" spans="1:17" x14ac:dyDescent="0.25">
      <c r="A63" s="1">
        <v>45612</v>
      </c>
      <c r="B63" t="s" s="0">
        <v>15</v>
      </c>
      <c r="C63" t="s" s="0">
        <v>1</v>
      </c>
      <c r="E63" t="s" s="0">
        <v>21</v>
      </c>
      <c r="F63" s="0">
        <v>0</v>
      </c>
      <c r="G63" s="0">
        <v>0</v>
      </c>
      <c r="H63" s="0">
        <v>4</v>
      </c>
      <c r="I63" s="0">
        <v>0</v>
      </c>
      <c r="J63" s="0">
        <v>5</v>
      </c>
      <c r="K63" s="0">
        <v>15</v>
      </c>
      <c r="L63" s="0">
        <f t="shared" si="2"/>
        <v>32</v>
      </c>
      <c r="M63" s="0">
        <v>129</v>
      </c>
      <c r="N63" s="0">
        <f t="shared" si="0"/>
        <v>9</v>
      </c>
      <c r="O63" s="0">
        <v>-1</v>
      </c>
      <c r="P63" t="s" s="0">
        <v>48</v>
      </c>
      <c r="Q63" t="s" s="0">
        <v>27</v>
      </c>
    </row>
    <row r="64" spans="1:17" x14ac:dyDescent="0.25">
      <c r="A64" s="1">
        <v>45615</v>
      </c>
      <c r="B64" t="s" s="0">
        <v>17</v>
      </c>
      <c r="C64" t="s" s="0">
        <v>23</v>
      </c>
      <c r="D64" t="s" s="0">
        <v>19</v>
      </c>
      <c r="E64" t="s" s="0">
        <v>21</v>
      </c>
      <c r="F64" s="0">
        <v>0</v>
      </c>
      <c r="G64" s="0">
        <v>0</v>
      </c>
      <c r="H64" s="0">
        <v>10</v>
      </c>
      <c r="I64" s="0">
        <v>0</v>
      </c>
      <c r="J64" s="0">
        <v>1</v>
      </c>
      <c r="K64" s="0">
        <v>15</v>
      </c>
      <c r="L64" s="0">
        <f t="shared" si="2"/>
        <v>34</v>
      </c>
      <c r="M64" s="0">
        <v>139</v>
      </c>
      <c r="N64" s="0">
        <f t="shared" si="0"/>
        <v>11</v>
      </c>
      <c r="O64" s="0">
        <v>-1</v>
      </c>
      <c r="P64" t="s" s="0">
        <v>47</v>
      </c>
      <c r="Q64" t="s" s="0">
        <v>46</v>
      </c>
    </row>
    <row r="65" spans="1:17" x14ac:dyDescent="0.25">
      <c r="A65" s="1">
        <v>45615</v>
      </c>
      <c r="B65" t="s" s="0">
        <v>0</v>
      </c>
      <c r="C65" t="s" s="0">
        <v>23</v>
      </c>
      <c r="D65" t="s" s="0">
        <v>19</v>
      </c>
      <c r="E65" t="s" s="0">
        <v>2</v>
      </c>
      <c r="F65" s="0">
        <v>0</v>
      </c>
      <c r="G65" s="0">
        <v>0</v>
      </c>
      <c r="H65" s="0">
        <v>3</v>
      </c>
      <c r="I65" s="0">
        <v>0</v>
      </c>
      <c r="J65" s="0">
        <v>5</v>
      </c>
      <c r="K65" s="0">
        <v>3</v>
      </c>
      <c r="L65" s="0">
        <f t="shared" si="2"/>
        <v>34</v>
      </c>
      <c r="M65" s="0">
        <v>111</v>
      </c>
      <c r="N65" s="0">
        <f t="shared" si="0"/>
        <v>8</v>
      </c>
      <c r="O65" s="0">
        <v>-1</v>
      </c>
      <c r="P65" t="s" s="0">
        <v>48</v>
      </c>
      <c r="Q65" t="s" s="0">
        <v>46</v>
      </c>
    </row>
    <row r="66" spans="1:17" x14ac:dyDescent="0.25">
      <c r="A66" s="1">
        <v>45615</v>
      </c>
      <c r="B66" t="s" s="0">
        <v>0</v>
      </c>
      <c r="C66" t="s" s="0">
        <v>23</v>
      </c>
      <c r="D66" t="s" s="0">
        <v>19</v>
      </c>
      <c r="E66" t="s" s="0">
        <v>2</v>
      </c>
      <c r="F66" s="0">
        <v>0</v>
      </c>
      <c r="G66" s="0">
        <v>0</v>
      </c>
      <c r="H66" s="0">
        <v>6</v>
      </c>
      <c r="I66" s="0">
        <v>0</v>
      </c>
      <c r="J66" s="0">
        <v>3</v>
      </c>
      <c r="K66" s="0">
        <v>3</v>
      </c>
      <c r="L66" s="0">
        <f t="shared" si="2"/>
        <v>30</v>
      </c>
      <c r="M66" s="0">
        <v>111</v>
      </c>
      <c r="N66" s="0">
        <f t="shared" si="0"/>
        <v>9</v>
      </c>
      <c r="O66" s="0">
        <v>-1</v>
      </c>
      <c r="P66" t="s" s="0">
        <v>47</v>
      </c>
      <c r="Q66" t="s" s="0">
        <v>46</v>
      </c>
    </row>
    <row r="67" spans="1:17" x14ac:dyDescent="0.25">
      <c r="A67" s="1">
        <v>45615</v>
      </c>
      <c r="B67" t="s" s="0">
        <v>19</v>
      </c>
      <c r="C67" t="s" s="0">
        <v>1</v>
      </c>
      <c r="D67" t="s" s="0">
        <v>17</v>
      </c>
      <c r="E67" t="s" s="0">
        <v>21</v>
      </c>
      <c r="F67" s="0">
        <v>0</v>
      </c>
      <c r="G67" s="0">
        <v>0</v>
      </c>
      <c r="H67" s="0">
        <v>10</v>
      </c>
      <c r="I67" s="0">
        <v>0</v>
      </c>
      <c r="J67" s="0">
        <v>1</v>
      </c>
      <c r="K67" s="0">
        <v>3</v>
      </c>
      <c r="L67" s="0">
        <f t="shared" si="2"/>
        <v>34</v>
      </c>
      <c r="M67" s="0">
        <v>127</v>
      </c>
      <c r="N67" s="0">
        <f t="shared" si="0"/>
        <v>11</v>
      </c>
      <c r="O67" s="0">
        <v>-1</v>
      </c>
      <c r="P67" t="s" s="0">
        <v>47</v>
      </c>
      <c r="Q67" t="s" s="0">
        <v>46</v>
      </c>
    </row>
    <row r="68" spans="1:17" x14ac:dyDescent="0.25">
      <c r="A68" s="1">
        <v>45615</v>
      </c>
      <c r="B68" t="s" s="0">
        <v>19</v>
      </c>
      <c r="C68" t="s" s="0">
        <v>1</v>
      </c>
      <c r="D68" t="s" s="0">
        <v>17</v>
      </c>
      <c r="E68" t="s" s="0">
        <v>21</v>
      </c>
      <c r="F68" s="0">
        <v>0</v>
      </c>
      <c r="G68" s="0">
        <v>0</v>
      </c>
      <c r="H68" s="0">
        <v>0</v>
      </c>
      <c r="I68" s="0">
        <v>0</v>
      </c>
      <c r="J68" s="0">
        <v>8</v>
      </c>
      <c r="K68" s="0">
        <v>15</v>
      </c>
      <c r="L68" s="0">
        <f t="shared" si="2"/>
        <v>23</v>
      </c>
      <c r="M68" s="0">
        <v>118</v>
      </c>
      <c r="N68" s="0">
        <f t="shared" ref="N68:N77" si="3">SUM(F68:J68)</f>
        <v>8</v>
      </c>
      <c r="O68" s="0">
        <v>-1</v>
      </c>
      <c r="P68" t="s" s="0">
        <v>48</v>
      </c>
      <c r="Q68" t="s" s="0">
        <v>46</v>
      </c>
    </row>
    <row r="69" spans="1:17" x14ac:dyDescent="0.25">
      <c r="A69" s="1">
        <v>45615</v>
      </c>
      <c r="B69" t="s" s="0">
        <v>18</v>
      </c>
      <c r="C69" t="s" s="0">
        <v>1</v>
      </c>
      <c r="D69" t="s" s="0">
        <v>23</v>
      </c>
      <c r="E69" t="s" s="0">
        <v>16</v>
      </c>
      <c r="F69" s="0">
        <v>0</v>
      </c>
      <c r="G69" s="0">
        <v>0</v>
      </c>
      <c r="H69" s="0">
        <v>0</v>
      </c>
      <c r="I69" s="0">
        <v>0</v>
      </c>
      <c r="J69" s="0">
        <v>4</v>
      </c>
      <c r="K69" s="0">
        <v>15</v>
      </c>
      <c r="L69" s="0">
        <f t="shared" si="2"/>
        <v>33</v>
      </c>
      <c r="M69" s="0">
        <v>88</v>
      </c>
      <c r="N69" s="0">
        <f t="shared" si="3"/>
        <v>4</v>
      </c>
      <c r="O69" s="0">
        <v>-1</v>
      </c>
      <c r="P69" t="s" s="0">
        <v>48</v>
      </c>
      <c r="Q69" t="s" s="0">
        <v>46</v>
      </c>
    </row>
    <row r="70" spans="1:17" x14ac:dyDescent="0.25">
      <c r="A70" s="1">
        <v>45615</v>
      </c>
      <c r="B70" t="s" s="0">
        <v>18</v>
      </c>
      <c r="C70" t="s" s="0">
        <v>1</v>
      </c>
      <c r="D70" t="s" s="0">
        <v>17</v>
      </c>
      <c r="E70" t="s" s="0">
        <v>16</v>
      </c>
      <c r="F70" s="0">
        <v>1</v>
      </c>
      <c r="G70" s="0">
        <v>0</v>
      </c>
      <c r="H70" s="0">
        <v>5</v>
      </c>
      <c r="I70" s="0">
        <v>0</v>
      </c>
      <c r="J70" s="0">
        <v>1</v>
      </c>
      <c r="K70" s="0">
        <v>0</v>
      </c>
      <c r="L70" s="0">
        <f t="shared" si="2"/>
        <v>20</v>
      </c>
      <c r="M70" s="0">
        <v>72</v>
      </c>
      <c r="N70" s="0">
        <f t="shared" si="3"/>
        <v>7</v>
      </c>
      <c r="O70" s="0">
        <v>-1</v>
      </c>
      <c r="P70" t="s" s="0">
        <v>47</v>
      </c>
      <c r="Q70" t="s" s="0">
        <v>46</v>
      </c>
    </row>
    <row r="71" spans="1:17" x14ac:dyDescent="0.25">
      <c r="A71" s="1">
        <v>45615</v>
      </c>
      <c r="B71" t="s" s="0">
        <v>17</v>
      </c>
      <c r="C71" t="s" s="0">
        <v>23</v>
      </c>
      <c r="D71" t="s" s="0">
        <v>1</v>
      </c>
      <c r="E71" t="s" s="0">
        <v>21</v>
      </c>
      <c r="F71" s="0">
        <v>1</v>
      </c>
      <c r="G71" s="0">
        <v>0</v>
      </c>
      <c r="H71" s="0">
        <v>7</v>
      </c>
      <c r="I71" s="0">
        <v>0</v>
      </c>
      <c r="J71" s="0">
        <v>1</v>
      </c>
      <c r="K71" s="0">
        <v>15</v>
      </c>
      <c r="L71" s="0">
        <f t="shared" si="2"/>
        <v>28</v>
      </c>
      <c r="M71" s="0">
        <v>111</v>
      </c>
      <c r="N71" s="0">
        <f t="shared" si="3"/>
        <v>9</v>
      </c>
      <c r="O71" s="0">
        <v>-1</v>
      </c>
      <c r="P71" t="s" s="0">
        <v>47</v>
      </c>
      <c r="Q71" t="s" s="0">
        <v>46</v>
      </c>
    </row>
    <row r="72" spans="1:17" x14ac:dyDescent="0.25">
      <c r="A72" s="1">
        <v>45616</v>
      </c>
      <c r="B72" t="s" s="0">
        <v>18</v>
      </c>
      <c r="C72" t="s" s="0">
        <v>20</v>
      </c>
      <c r="E72" t="s" s="0">
        <v>16</v>
      </c>
      <c r="F72" s="0">
        <v>0</v>
      </c>
      <c r="G72" s="0">
        <v>0</v>
      </c>
      <c r="H72" s="0">
        <v>5</v>
      </c>
      <c r="I72" s="0">
        <v>0</v>
      </c>
      <c r="J72" s="0">
        <v>0</v>
      </c>
      <c r="K72" s="0">
        <v>3</v>
      </c>
      <c r="L72" s="0">
        <f t="shared" si="2"/>
        <v>16</v>
      </c>
      <c r="M72" s="0">
        <v>59</v>
      </c>
      <c r="N72" s="0">
        <f t="shared" si="3"/>
        <v>5</v>
      </c>
      <c r="O72" s="0">
        <v>-1</v>
      </c>
      <c r="P72" t="s" s="0">
        <v>47</v>
      </c>
      <c r="Q72" t="s" s="0">
        <v>46</v>
      </c>
    </row>
    <row r="73" spans="1:17" x14ac:dyDescent="0.25">
      <c r="A73" s="1">
        <v>45616</v>
      </c>
      <c r="B73" t="s" s="0">
        <v>17</v>
      </c>
      <c r="C73" t="s" s="0">
        <v>20</v>
      </c>
      <c r="E73" t="s" s="0">
        <v>16</v>
      </c>
      <c r="F73" s="0">
        <v>1</v>
      </c>
      <c r="G73" s="0">
        <v>0</v>
      </c>
      <c r="H73" s="0">
        <v>8</v>
      </c>
      <c r="I73" s="0">
        <v>0</v>
      </c>
      <c r="J73" s="0">
        <v>0</v>
      </c>
      <c r="K73" s="0">
        <v>15</v>
      </c>
      <c r="L73" s="0">
        <f t="shared" si="2"/>
        <v>24</v>
      </c>
      <c r="M73" s="0">
        <v>105</v>
      </c>
      <c r="N73" s="0">
        <f t="shared" si="3"/>
        <v>9</v>
      </c>
      <c r="O73" s="0">
        <v>-1</v>
      </c>
      <c r="P73" t="s" s="0">
        <v>47</v>
      </c>
      <c r="Q73" t="s" s="0">
        <v>46</v>
      </c>
    </row>
    <row r="74" spans="1:17" x14ac:dyDescent="0.25">
      <c r="A74" s="1">
        <v>45616</v>
      </c>
      <c r="B74" t="s" s="0">
        <v>17</v>
      </c>
      <c r="C74" t="s" s="0">
        <v>23</v>
      </c>
      <c r="D74" t="s" s="0">
        <v>19</v>
      </c>
      <c r="E74" t="s" s="0">
        <v>21</v>
      </c>
      <c r="F74" s="0">
        <v>0</v>
      </c>
      <c r="G74" s="0">
        <v>0</v>
      </c>
      <c r="H74" s="0">
        <v>0</v>
      </c>
      <c r="I74" s="0">
        <v>0</v>
      </c>
      <c r="J74" s="0">
        <v>8</v>
      </c>
      <c r="K74" s="0">
        <v>3</v>
      </c>
      <c r="L74" s="0">
        <f t="shared" si="2"/>
        <v>33</v>
      </c>
      <c r="M74" s="0">
        <v>116</v>
      </c>
      <c r="N74" s="0">
        <f t="shared" si="3"/>
        <v>8</v>
      </c>
      <c r="O74" s="0">
        <v>-1</v>
      </c>
      <c r="P74" t="s" s="0">
        <v>48</v>
      </c>
      <c r="Q74" t="s" s="0">
        <v>46</v>
      </c>
    </row>
    <row r="75" spans="1:17" x14ac:dyDescent="0.25">
      <c r="A75" s="1">
        <v>45616</v>
      </c>
      <c r="B75" t="s" s="0">
        <v>17</v>
      </c>
      <c r="C75" t="s" s="0">
        <v>23</v>
      </c>
      <c r="D75" t="s" s="0">
        <v>19</v>
      </c>
      <c r="E75" t="s" s="0">
        <v>21</v>
      </c>
      <c r="F75" s="0">
        <v>0</v>
      </c>
      <c r="G75" s="0">
        <v>0</v>
      </c>
      <c r="H75" s="0">
        <v>0</v>
      </c>
      <c r="I75" s="0">
        <v>0</v>
      </c>
      <c r="J75" s="0">
        <v>7</v>
      </c>
      <c r="K75" s="0">
        <v>3</v>
      </c>
      <c r="L75" s="0">
        <f t="shared" si="2"/>
        <v>33</v>
      </c>
      <c r="M75" s="0">
        <v>106</v>
      </c>
      <c r="N75" s="0">
        <f t="shared" si="3"/>
        <v>7</v>
      </c>
      <c r="O75" s="0">
        <v>-1</v>
      </c>
      <c r="P75" t="s" s="0">
        <v>48</v>
      </c>
      <c r="Q75" t="s" s="0">
        <v>46</v>
      </c>
    </row>
    <row r="76" spans="1:17" x14ac:dyDescent="0.25">
      <c r="A76" s="1">
        <v>45616</v>
      </c>
      <c r="B76" t="s" s="0">
        <v>15</v>
      </c>
      <c r="C76" t="s" s="0">
        <v>23</v>
      </c>
      <c r="E76" t="s" s="0">
        <v>16</v>
      </c>
      <c r="F76" s="0">
        <v>1</v>
      </c>
      <c r="G76" s="0">
        <v>0</v>
      </c>
      <c r="H76" s="0">
        <v>7</v>
      </c>
      <c r="I76" s="0">
        <v>0</v>
      </c>
      <c r="J76" s="0">
        <v>0</v>
      </c>
      <c r="K76" s="0">
        <v>15</v>
      </c>
      <c r="L76" s="0">
        <f t="shared" si="2"/>
        <v>16</v>
      </c>
      <c r="M76" s="0">
        <v>89</v>
      </c>
      <c r="N76" s="0">
        <f t="shared" si="3"/>
        <v>8</v>
      </c>
      <c r="O76" s="0">
        <v>-1</v>
      </c>
      <c r="P76" t="s" s="0">
        <v>47</v>
      </c>
      <c r="Q76" t="s" s="0">
        <v>46</v>
      </c>
    </row>
    <row r="77" spans="1:17" x14ac:dyDescent="0.25">
      <c r="A77" s="1">
        <v>45616</v>
      </c>
      <c r="B77" t="s" s="0">
        <v>17</v>
      </c>
      <c r="C77" t="s" s="0">
        <v>20</v>
      </c>
      <c r="D77" t="s" s="0">
        <v>23</v>
      </c>
      <c r="E77" t="s" s="0">
        <v>21</v>
      </c>
      <c r="F77" s="0">
        <v>0</v>
      </c>
      <c r="G77" s="0">
        <v>0</v>
      </c>
      <c r="H77" s="0">
        <v>0</v>
      </c>
      <c r="I77" s="0">
        <v>0</v>
      </c>
      <c r="J77" s="0">
        <v>8</v>
      </c>
      <c r="K77" s="0">
        <v>3</v>
      </c>
      <c r="L77" s="0">
        <f t="shared" si="2"/>
        <v>33</v>
      </c>
      <c r="M77" s="0">
        <v>116</v>
      </c>
      <c r="N77" s="0">
        <f t="shared" si="3"/>
        <v>8</v>
      </c>
      <c r="O77" s="0">
        <v>-1</v>
      </c>
      <c r="P77" t="s" s="0">
        <v>48</v>
      </c>
      <c r="Q77" t="s" s="0">
        <v>46</v>
      </c>
    </row>
    <row r="78" spans="1:17" x14ac:dyDescent="0.25">
      <c r="A78" s="1">
        <v>45619</v>
      </c>
      <c r="B78" t="s" s="0">
        <v>0</v>
      </c>
      <c r="C78" t="s" s="0">
        <v>23</v>
      </c>
      <c r="E78" t="s" s="0">
        <v>21</v>
      </c>
      <c r="F78" s="0">
        <v>1</v>
      </c>
      <c r="G78" s="0">
        <v>0</v>
      </c>
      <c r="H78" s="0">
        <v>10</v>
      </c>
      <c r="I78" s="0">
        <v>0</v>
      </c>
      <c r="J78" s="0">
        <v>0</v>
      </c>
      <c r="K78" s="0">
        <v>15</v>
      </c>
      <c r="L78" s="0">
        <f t="shared" si="2"/>
        <v>24</v>
      </c>
      <c r="M78" s="0">
        <v>121</v>
      </c>
      <c r="N78" s="0">
        <f>SUM(F78:J78)</f>
        <v>11</v>
      </c>
      <c r="O78" s="0">
        <v>1</v>
      </c>
      <c r="P78" t="s" s="0">
        <v>47</v>
      </c>
      <c r="Q78" t="s" s="0">
        <v>27</v>
      </c>
    </row>
    <row r="79" spans="1:17" x14ac:dyDescent="0.25">
      <c r="A79" s="1">
        <v>45619</v>
      </c>
      <c r="B79" t="s" s="0">
        <v>17</v>
      </c>
      <c r="C79" t="s" s="0">
        <v>20</v>
      </c>
      <c r="D79" t="s" s="0">
        <v>19</v>
      </c>
      <c r="E79" t="s" s="0">
        <v>21</v>
      </c>
      <c r="F79" s="0">
        <v>0</v>
      </c>
      <c r="G79" s="0">
        <v>0</v>
      </c>
      <c r="H79" s="0">
        <v>0</v>
      </c>
      <c r="I79" s="0">
        <v>0</v>
      </c>
      <c r="J79" s="0">
        <v>8</v>
      </c>
      <c r="K79" s="0">
        <v>15</v>
      </c>
      <c r="L79" s="0">
        <f t="shared" si="2"/>
        <v>33</v>
      </c>
      <c r="M79" s="0">
        <v>128</v>
      </c>
      <c r="N79" s="0">
        <f>SUM(F79:J79)</f>
        <v>8</v>
      </c>
      <c r="O79" s="0">
        <v>3</v>
      </c>
      <c r="P79" t="s" s="0">
        <v>48</v>
      </c>
      <c r="Q79" t="s" s="0">
        <v>27</v>
      </c>
    </row>
    <row r="80" spans="1:17" x14ac:dyDescent="0.25">
      <c r="A80" s="1">
        <v>45619</v>
      </c>
      <c r="B80" t="s" s="0">
        <v>18</v>
      </c>
      <c r="C80" t="s" s="0">
        <v>1</v>
      </c>
      <c r="D80" t="s" s="0">
        <v>23</v>
      </c>
      <c r="E80" t="s" s="0">
        <v>16</v>
      </c>
      <c r="F80" s="0">
        <v>0</v>
      </c>
      <c r="G80" s="0">
        <v>0</v>
      </c>
      <c r="H80" s="0">
        <v>5</v>
      </c>
      <c r="I80" s="0">
        <v>0</v>
      </c>
      <c r="J80" s="0">
        <v>1</v>
      </c>
      <c r="K80" s="0">
        <v>15</v>
      </c>
      <c r="L80" s="0">
        <f t="shared" si="2"/>
        <v>34</v>
      </c>
      <c r="M80" s="0">
        <v>99</v>
      </c>
      <c r="N80" s="0">
        <f>SUM(F80:J80)</f>
        <v>6</v>
      </c>
      <c r="O80" s="0">
        <v>2</v>
      </c>
      <c r="P80" t="s" s="0">
        <v>47</v>
      </c>
      <c r="Q80" t="s" s="0">
        <v>27</v>
      </c>
    </row>
    <row r="81" spans="1:17" x14ac:dyDescent="0.25">
      <c r="A81" s="1">
        <v>45619</v>
      </c>
      <c r="B81" t="s" s="0">
        <v>19</v>
      </c>
      <c r="C81" t="s" s="0">
        <v>20</v>
      </c>
      <c r="D81" t="s" s="0">
        <v>1</v>
      </c>
      <c r="E81" t="s" s="0">
        <v>2</v>
      </c>
      <c r="F81" s="0">
        <v>0</v>
      </c>
      <c r="G81" s="0">
        <v>0</v>
      </c>
      <c r="H81" s="0">
        <v>3</v>
      </c>
      <c r="I81" s="0">
        <v>0</v>
      </c>
      <c r="J81" s="0">
        <v>7</v>
      </c>
      <c r="K81" s="0">
        <v>15</v>
      </c>
      <c r="L81" s="0">
        <f t="shared" si="2"/>
        <v>34</v>
      </c>
      <c r="M81" s="0">
        <v>143</v>
      </c>
      <c r="N81" s="0">
        <f t="shared" ref="N81:N98" si="4">SUM(F81:J81)</f>
        <v>10</v>
      </c>
      <c r="O81" s="0">
        <v>2</v>
      </c>
      <c r="P81" t="s" s="0">
        <v>48</v>
      </c>
      <c r="Q81" t="s" s="0">
        <v>27</v>
      </c>
    </row>
    <row r="82" spans="1:17" x14ac:dyDescent="0.25">
      <c r="A82" s="1">
        <v>45619</v>
      </c>
      <c r="B82" t="s" s="0">
        <v>0</v>
      </c>
      <c r="C82" t="s" s="0">
        <v>1</v>
      </c>
      <c r="E82" t="s" s="0">
        <v>16</v>
      </c>
      <c r="F82" s="0">
        <v>0</v>
      </c>
      <c r="G82" s="0">
        <v>0</v>
      </c>
      <c r="H82" s="0">
        <v>10</v>
      </c>
      <c r="I82" s="0">
        <v>0</v>
      </c>
      <c r="J82" s="0">
        <v>0</v>
      </c>
      <c r="K82" s="0">
        <v>15</v>
      </c>
      <c r="L82" s="0">
        <f t="shared" si="2"/>
        <v>24</v>
      </c>
      <c r="M82" s="0">
        <v>119</v>
      </c>
      <c r="N82" s="0">
        <f t="shared" ref="N82:N88" si="5">SUM(F82:J82)</f>
        <v>10</v>
      </c>
      <c r="O82" s="0">
        <v>1</v>
      </c>
      <c r="P82" t="s" s="0">
        <v>47</v>
      </c>
      <c r="Q82" t="s" s="0">
        <v>27</v>
      </c>
    </row>
    <row r="83" spans="1:17" x14ac:dyDescent="0.25">
      <c r="A83" s="1">
        <v>45619</v>
      </c>
      <c r="B83" t="s" s="0">
        <v>17</v>
      </c>
      <c r="C83" t="s" s="0">
        <v>1</v>
      </c>
      <c r="E83" t="s" s="0">
        <v>16</v>
      </c>
      <c r="F83" s="0">
        <v>0</v>
      </c>
      <c r="G83" s="0">
        <v>0</v>
      </c>
      <c r="H83" s="0">
        <v>5</v>
      </c>
      <c r="I83" s="0">
        <v>1</v>
      </c>
      <c r="J83" s="0">
        <v>0</v>
      </c>
      <c r="K83" s="0">
        <v>15</v>
      </c>
      <c r="L83" s="0">
        <f t="shared" si="2"/>
        <v>0</v>
      </c>
      <c r="M83" s="0">
        <v>61</v>
      </c>
      <c r="N83" s="0">
        <f t="shared" si="5"/>
        <v>6</v>
      </c>
      <c r="O83" s="0">
        <v>2</v>
      </c>
      <c r="P83" t="s" s="0">
        <v>47</v>
      </c>
      <c r="Q83" t="s" s="0">
        <v>27</v>
      </c>
    </row>
    <row r="84" spans="1:17" x14ac:dyDescent="0.25">
      <c r="A84" s="1">
        <v>45619</v>
      </c>
      <c r="B84" t="s" s="0">
        <v>19</v>
      </c>
      <c r="C84" t="s" s="0">
        <v>20</v>
      </c>
      <c r="E84" t="s" s="0">
        <v>2</v>
      </c>
      <c r="F84" s="0">
        <v>0</v>
      </c>
      <c r="G84" s="0">
        <v>0</v>
      </c>
      <c r="H84" s="0">
        <v>10</v>
      </c>
      <c r="I84" s="0">
        <v>0</v>
      </c>
      <c r="J84" s="0">
        <v>0</v>
      </c>
      <c r="K84" s="0">
        <v>15</v>
      </c>
      <c r="L84" s="0">
        <f t="shared" si="2"/>
        <v>32</v>
      </c>
      <c r="M84" s="0">
        <v>127</v>
      </c>
      <c r="N84" s="0">
        <f t="shared" si="5"/>
        <v>10</v>
      </c>
      <c r="O84" s="0">
        <v>1</v>
      </c>
      <c r="P84" t="s" s="0">
        <v>47</v>
      </c>
      <c r="Q84" t="s" s="0">
        <v>27</v>
      </c>
    </row>
    <row r="85" spans="1:17" x14ac:dyDescent="0.25">
      <c r="A85" s="1">
        <v>45619</v>
      </c>
      <c r="B85" t="s" s="0">
        <v>19</v>
      </c>
      <c r="C85" t="s" s="0">
        <v>20</v>
      </c>
      <c r="E85" t="s" s="0">
        <v>2</v>
      </c>
      <c r="F85" s="0">
        <v>2</v>
      </c>
      <c r="G85" s="0">
        <v>0</v>
      </c>
      <c r="H85" s="0">
        <v>6</v>
      </c>
      <c r="I85" s="0">
        <v>0</v>
      </c>
      <c r="J85" s="0">
        <v>0</v>
      </c>
      <c r="K85" s="0">
        <v>15</v>
      </c>
      <c r="L85" s="0">
        <f t="shared" si="2"/>
        <v>8</v>
      </c>
      <c r="M85" s="0">
        <v>75</v>
      </c>
      <c r="N85" s="0">
        <f t="shared" si="5"/>
        <v>8</v>
      </c>
      <c r="O85" s="0">
        <v>1</v>
      </c>
      <c r="P85" t="s" s="0">
        <v>47</v>
      </c>
      <c r="Q85" t="s" s="0">
        <v>27</v>
      </c>
    </row>
    <row r="86" spans="1:17" x14ac:dyDescent="0.25">
      <c r="A86" s="1">
        <v>45619</v>
      </c>
      <c r="B86" t="s" s="0">
        <v>19</v>
      </c>
      <c r="C86" t="s" s="0">
        <v>20</v>
      </c>
      <c r="E86" t="s" s="0">
        <v>2</v>
      </c>
      <c r="F86" s="0">
        <v>0</v>
      </c>
      <c r="G86" s="0">
        <v>0</v>
      </c>
      <c r="H86" s="0">
        <v>10</v>
      </c>
      <c r="I86" s="0">
        <v>0</v>
      </c>
      <c r="J86" s="0">
        <v>0</v>
      </c>
      <c r="K86" s="0">
        <v>15</v>
      </c>
      <c r="L86" s="0">
        <f t="shared" si="2"/>
        <v>24</v>
      </c>
      <c r="M86" s="0">
        <v>119</v>
      </c>
      <c r="N86" s="0">
        <f t="shared" si="5"/>
        <v>10</v>
      </c>
      <c r="O86" s="0">
        <v>1</v>
      </c>
      <c r="P86" t="s" s="0">
        <v>47</v>
      </c>
      <c r="Q86" t="s" s="0">
        <v>27</v>
      </c>
    </row>
    <row r="87" spans="1:17" x14ac:dyDescent="0.25">
      <c r="A87" s="1">
        <v>45619</v>
      </c>
      <c r="B87" t="s" s="0">
        <v>19</v>
      </c>
      <c r="C87" t="s" s="0">
        <v>20</v>
      </c>
      <c r="E87" t="s" s="0">
        <v>2</v>
      </c>
      <c r="F87" s="0">
        <v>0</v>
      </c>
      <c r="G87" s="0">
        <v>0</v>
      </c>
      <c r="H87" s="0">
        <v>8</v>
      </c>
      <c r="I87" s="0">
        <v>0</v>
      </c>
      <c r="J87" s="0">
        <v>0</v>
      </c>
      <c r="K87" s="0">
        <v>15</v>
      </c>
      <c r="L87" s="0">
        <f t="shared" si="2"/>
        <v>8</v>
      </c>
      <c r="M87" s="0">
        <v>87</v>
      </c>
      <c r="N87" s="0">
        <f t="shared" si="5"/>
        <v>8</v>
      </c>
      <c r="O87" s="0">
        <v>1</v>
      </c>
      <c r="P87" t="s" s="0">
        <v>47</v>
      </c>
      <c r="Q87" t="s" s="0">
        <v>27</v>
      </c>
    </row>
    <row r="88" spans="1:17" x14ac:dyDescent="0.25">
      <c r="A88" s="1">
        <v>45619</v>
      </c>
      <c r="B88" t="s" s="0">
        <v>19</v>
      </c>
      <c r="C88" t="s" s="0">
        <v>20</v>
      </c>
      <c r="E88" t="s" s="0">
        <v>2</v>
      </c>
      <c r="F88" s="0">
        <v>2</v>
      </c>
      <c r="G88" s="0">
        <v>0</v>
      </c>
      <c r="H88" s="0">
        <v>6</v>
      </c>
      <c r="I88" s="0">
        <v>0</v>
      </c>
      <c r="J88" s="0">
        <v>0</v>
      </c>
      <c r="K88" s="0">
        <v>15</v>
      </c>
      <c r="L88" s="0">
        <f t="shared" si="2"/>
        <v>0</v>
      </c>
      <c r="M88" s="0">
        <v>67</v>
      </c>
      <c r="N88" s="0">
        <f t="shared" si="5"/>
        <v>8</v>
      </c>
      <c r="O88" s="0">
        <v>1</v>
      </c>
      <c r="P88" t="s" s="0">
        <v>47</v>
      </c>
      <c r="Q88" t="s" s="0">
        <v>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7"/>
  <sheetViews>
    <sheetView workbookViewId="0">
      <selection activeCell="L2" sqref="L2:S17"/>
    </sheetView>
  </sheetViews>
  <sheetFormatPr defaultRowHeight="15" x14ac:dyDescent="0.25"/>
  <cols>
    <col min="1" max="1" customWidth="true" width="16.5703125"/>
  </cols>
  <sheetData>
    <row r="1" spans="1:19" ht="15.75" thickBot="1" x14ac:dyDescent="0.3"/>
    <row r="2" spans="1:19" ht="15.75" x14ac:dyDescent="0.25">
      <c r="C2" s="22" t="s">
        <v>40</v>
      </c>
      <c r="D2" s="23"/>
      <c r="E2" s="22" t="s">
        <v>41</v>
      </c>
      <c r="F2" s="23"/>
      <c r="G2" s="22" t="s">
        <v>7</v>
      </c>
      <c r="H2" s="23"/>
      <c r="I2" s="22" t="s">
        <v>42</v>
      </c>
      <c r="J2" s="23"/>
      <c r="L2" s="22" t="s">
        <v>40</v>
      </c>
      <c r="M2" s="23"/>
      <c r="N2" s="22" t="s">
        <v>41</v>
      </c>
      <c r="O2" s="23"/>
      <c r="P2" s="22" t="s">
        <v>7</v>
      </c>
      <c r="Q2" s="23"/>
      <c r="R2" s="22" t="s">
        <v>42</v>
      </c>
      <c r="S2" s="23"/>
    </row>
    <row r="3" spans="1:19" x14ac:dyDescent="0.25">
      <c r="C3" s="5" t="s">
        <v>28</v>
      </c>
      <c r="D3" s="6" t="s">
        <v>29</v>
      </c>
      <c r="E3" s="5" t="s">
        <v>28</v>
      </c>
      <c r="F3" s="6" t="s">
        <v>29</v>
      </c>
      <c r="G3" s="5" t="s">
        <v>28</v>
      </c>
      <c r="H3" s="6" t="s">
        <v>29</v>
      </c>
      <c r="I3" s="5" t="s">
        <v>28</v>
      </c>
      <c r="J3" s="6" t="s">
        <v>29</v>
      </c>
      <c r="L3" s="16" t="s">
        <v>53</v>
      </c>
      <c r="M3" s="17" t="s">
        <v>23</v>
      </c>
      <c r="N3" s="16" t="s">
        <v>53</v>
      </c>
      <c r="O3" s="17" t="s">
        <v>23</v>
      </c>
      <c r="P3" s="16" t="s">
        <v>53</v>
      </c>
      <c r="Q3" s="17" t="s">
        <v>23</v>
      </c>
      <c r="R3" s="16" t="s">
        <v>53</v>
      </c>
      <c r="S3" s="17" t="s">
        <v>23</v>
      </c>
    </row>
    <row r="4" spans="1:19" x14ac:dyDescent="0.25">
      <c r="A4" t="s" s="0">
        <v>3</v>
      </c>
      <c r="C4" s="7" t="n">
        <v>0.13363696854390894</v>
      </c>
      <c r="D4" s="8" t="n">
        <v>0.3402618538453925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>(C4-D4)</f>
        <v>-0.19813705477481192</v>
      </c>
      <c r="M4" s="8">
        <f>(C4+D4)</f>
        <v>0.61227044468759928</v>
      </c>
      <c r="N4" s="7" t="e">
        <f t="shared" ref="N4:N17" si="0">(E4-F4)</f>
        <v>#NUM!</v>
      </c>
      <c r="O4" s="8" t="e">
        <f t="shared" ref="O4:O17" si="1">(E4+F4)</f>
        <v>#NUM!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25">
      <c r="A5" t="s" s="0">
        <v>31</v>
      </c>
      <c r="C5" s="7" t="n">
        <v>0.0</v>
      </c>
      <c r="D5" s="8" t="n">
        <v>0.0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ref="L5:L17" si="6">(C5-D5)</f>
        <v>0</v>
      </c>
      <c r="M5" s="8">
        <f t="shared" ref="M5:M17" si="7">(C5+D5)</f>
        <v>0</v>
      </c>
      <c r="N5" s="7" t="e">
        <f t="shared" si="0"/>
        <v>#NUM!</v>
      </c>
      <c r="O5" s="8" t="e">
        <f t="shared" si="1"/>
        <v>#NUM!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25">
      <c r="A6" t="s" s="0">
        <v>32</v>
      </c>
      <c r="C6" s="7" t="n">
        <v>3.0407361508009156</v>
      </c>
      <c r="D6" s="8" t="n">
        <v>2.345318798306933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6"/>
        <v>0.73729572758656792</v>
      </c>
      <c r="M6" s="8">
        <f t="shared" si="7"/>
        <v>5.9384149505256527</v>
      </c>
      <c r="N6" s="7" t="e">
        <f t="shared" si="0"/>
        <v>#NUM!</v>
      </c>
      <c r="O6" s="8" t="e">
        <f t="shared" si="1"/>
        <v>#NUM!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25">
      <c r="A7" t="s" s="0">
        <v>33</v>
      </c>
      <c r="C7" s="7" t="n">
        <v>0.0</v>
      </c>
      <c r="D7" s="8" t="n">
        <v>0.0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6"/>
        <v>0</v>
      </c>
      <c r="M7" s="8">
        <f t="shared" si="7"/>
        <v>0</v>
      </c>
      <c r="N7" s="7" t="e">
        <f t="shared" si="0"/>
        <v>#NUM!</v>
      </c>
      <c r="O7" s="8" t="e">
        <f t="shared" si="1"/>
        <v>#NUM!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25">
      <c r="A8" t="s" s="0">
        <v>34</v>
      </c>
      <c r="C8" s="7" t="n">
        <v>4.4964940137307</v>
      </c>
      <c r="D8" s="8" t="n">
        <v>2.0281221696469602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6"/>
        <v>1.6859068683935718</v>
      </c>
      <c r="M8" s="8">
        <f t="shared" si="7"/>
        <v>6.2042849668474993</v>
      </c>
      <c r="N8" s="7" t="e">
        <f t="shared" si="0"/>
        <v>#NUM!</v>
      </c>
      <c r="O8" s="8" t="e">
        <f t="shared" si="1"/>
        <v>#NUM!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25">
      <c r="A9" s="4" t="s">
        <v>12</v>
      </c>
      <c r="B9" s="4"/>
      <c r="C9" s="5" t="n">
        <v>14.259550469157542</v>
      </c>
      <c r="D9" s="6" t="n">
        <v>2.88740867602504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6"/>
        <v>10.324046443282882</v>
      </c>
      <c r="M9" s="6">
        <f t="shared" si="7"/>
        <v>17.38134243519676</v>
      </c>
      <c r="N9" s="5" t="e">
        <f t="shared" si="0"/>
        <v>#NUM!</v>
      </c>
      <c r="O9" s="6" t="e">
        <f t="shared" si="1"/>
        <v>#NUM!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25">
      <c r="A10" t="s" s="0">
        <v>13</v>
      </c>
      <c r="C10" s="7" t="n">
        <v>20.72221908484055</v>
      </c>
      <c r="D10" s="8" t="n">
        <v>9.674196840618578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6"/>
        <v>10.078294025099469</v>
      </c>
      <c r="M10" s="8">
        <f t="shared" si="7"/>
        <v>28.972697720184065</v>
      </c>
      <c r="N10" s="7" t="e">
        <f t="shared" si="0"/>
        <v>#NUM!</v>
      </c>
      <c r="O10" s="8" t="e">
        <f t="shared" si="1"/>
        <v>#NUM!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25">
      <c r="A11" t="s" s="0">
        <v>14</v>
      </c>
      <c r="C11" s="7" t="n">
        <v>102.30919003834376</v>
      </c>
      <c r="D11" s="8" t="n">
        <v>23.3071470072711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6"/>
        <v>72.144994591029615</v>
      </c>
      <c r="M11" s="8">
        <f t="shared" si="7"/>
        <v>121.27426303384667</v>
      </c>
      <c r="N11" s="7" t="e">
        <f t="shared" si="0"/>
        <v>#NUM!</v>
      </c>
      <c r="O11" s="8" t="e">
        <f t="shared" si="1"/>
        <v>#NUM!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25">
      <c r="A12" s="4" t="s">
        <v>35</v>
      </c>
      <c r="B12" s="4"/>
      <c r="C12" s="5" t="n">
        <v>84.16280850243034</v>
      </c>
      <c r="D12" s="6" t="n">
        <v>13.039311714706026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6"/>
        <v>66.58830455276599</v>
      </c>
      <c r="M12" s="6">
        <f t="shared" si="7"/>
        <v>95.322569894641489</v>
      </c>
      <c r="N12" s="5" t="e">
        <f t="shared" si="0"/>
        <v>#NUM!</v>
      </c>
      <c r="O12" s="6" t="e">
        <f t="shared" si="1"/>
        <v>#NUM!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25">
      <c r="A13" s="4" t="s">
        <v>26</v>
      </c>
      <c r="B13" s="4"/>
      <c r="C13" s="5" t="n">
        <v>7.670867133075523</v>
      </c>
      <c r="D13" s="6" t="n">
        <v>1.4203030036950857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6"/>
        <v>5.9139511176889066</v>
      </c>
      <c r="M13" s="6">
        <f t="shared" si="7"/>
        <v>9.0660847855771749</v>
      </c>
      <c r="N13" s="5" t="e">
        <f t="shared" si="0"/>
        <v>#NUM!</v>
      </c>
      <c r="O13" s="6" t="e">
        <f t="shared" si="1"/>
        <v>#NUM!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25">
      <c r="A14" t="s" s="0">
        <v>36</v>
      </c>
      <c r="C14" s="7" t="n">
        <v>0.333005626011773</v>
      </c>
      <c r="D14" s="8" t="n">
        <v>0.47128853058002607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6"/>
        <v>0</v>
      </c>
      <c r="M14" s="8">
        <f t="shared" si="7"/>
        <v>0</v>
      </c>
      <c r="N14" s="7" t="e">
        <f t="shared" si="0"/>
        <v>#NUM!</v>
      </c>
      <c r="O14" s="8" t="e">
        <f t="shared" si="1"/>
        <v>#NUM!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25">
      <c r="A15" t="s" s="0">
        <v>37</v>
      </c>
      <c r="C15" s="7" t="n">
        <v>1.562669874890528</v>
      </c>
      <c r="D15" s="8" t="n">
        <v>1.1173383819049933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6"/>
        <v>0.21687237785068136</v>
      </c>
      <c r="M15" s="8">
        <f t="shared" si="7"/>
        <v>2.4278663557800435</v>
      </c>
      <c r="N15" s="7" t="e">
        <f t="shared" si="0"/>
        <v>#NUM!</v>
      </c>
      <c r="O15" s="8" t="e">
        <f t="shared" si="1"/>
        <v>#NUM!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25">
      <c r="A16" s="4" t="s">
        <v>38</v>
      </c>
      <c r="B16" s="4"/>
      <c r="C16" s="5" t="n">
        <v>7.388179804922011</v>
      </c>
      <c r="D16" s="6" t="n">
        <v>0.790996870344461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6"/>
        <v>6.5971829345775506</v>
      </c>
      <c r="M16" s="6">
        <f t="shared" si="7"/>
        <v>8.1791766752664721</v>
      </c>
      <c r="N16" s="5" t="e">
        <f t="shared" si="0"/>
        <v>#NUM!</v>
      </c>
      <c r="O16" s="6" t="e">
        <f t="shared" si="1"/>
        <v>#NUM!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19" ht="15.75" thickBot="1" x14ac:dyDescent="0.3">
      <c r="A17" s="4" t="s">
        <v>39</v>
      </c>
      <c r="B17" s="4"/>
      <c r="C17" s="18" t="n">
        <v>3.5189811938436732</v>
      </c>
      <c r="D17" s="19" t="n">
        <v>1.6293353691189254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 t="shared" si="6"/>
        <v>1.9347647945387767</v>
      </c>
      <c r="M17" s="19">
        <f t="shared" si="7"/>
        <v>5.1383831116621961</v>
      </c>
      <c r="N17" s="18" t="e">
        <f t="shared" si="0"/>
        <v>#NUM!</v>
      </c>
      <c r="O17" s="19" t="e">
        <f t="shared" si="1"/>
        <v>#NUM!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17"/>
  <sheetViews>
    <sheetView workbookViewId="0">
      <selection activeCell="S21" sqref="S21"/>
    </sheetView>
  </sheetViews>
  <sheetFormatPr defaultRowHeight="15" x14ac:dyDescent="0.25"/>
  <cols>
    <col min="1" max="1" customWidth="true" width="16.85546875"/>
  </cols>
  <sheetData>
    <row r="1" spans="1:19" ht="15.75" thickBot="1" x14ac:dyDescent="0.3"/>
    <row r="2" spans="1:19" ht="15.75" x14ac:dyDescent="0.25">
      <c r="C2" s="22" t="s">
        <v>40</v>
      </c>
      <c r="D2" s="23"/>
      <c r="E2" s="22" t="s">
        <v>41</v>
      </c>
      <c r="F2" s="23"/>
      <c r="G2" s="22" t="s">
        <v>7</v>
      </c>
      <c r="H2" s="23"/>
      <c r="I2" s="22" t="s">
        <v>42</v>
      </c>
      <c r="J2" s="23"/>
      <c r="L2" s="22" t="s">
        <v>40</v>
      </c>
      <c r="M2" s="23"/>
      <c r="N2" s="22" t="s">
        <v>41</v>
      </c>
      <c r="O2" s="23"/>
      <c r="P2" s="22" t="s">
        <v>7</v>
      </c>
      <c r="Q2" s="23"/>
      <c r="R2" s="22" t="s">
        <v>42</v>
      </c>
      <c r="S2" s="23"/>
    </row>
    <row r="3" spans="1:19" x14ac:dyDescent="0.25">
      <c r="C3" s="5" t="s">
        <v>28</v>
      </c>
      <c r="D3" s="6" t="s">
        <v>29</v>
      </c>
      <c r="E3" s="5" t="s">
        <v>28</v>
      </c>
      <c r="F3" s="6" t="s">
        <v>29</v>
      </c>
      <c r="G3" s="5" t="s">
        <v>28</v>
      </c>
      <c r="H3" s="6" t="s">
        <v>29</v>
      </c>
      <c r="I3" s="5" t="s">
        <v>28</v>
      </c>
      <c r="J3" s="6" t="s">
        <v>29</v>
      </c>
      <c r="L3" s="16" t="s">
        <v>53</v>
      </c>
      <c r="M3" s="17" t="s">
        <v>23</v>
      </c>
      <c r="N3" s="16" t="s">
        <v>53</v>
      </c>
      <c r="O3" s="17" t="s">
        <v>23</v>
      </c>
      <c r="P3" s="16" t="s">
        <v>53</v>
      </c>
      <c r="Q3" s="17" t="s">
        <v>23</v>
      </c>
      <c r="R3" s="16" t="s">
        <v>53</v>
      </c>
      <c r="S3" s="17" t="s">
        <v>23</v>
      </c>
    </row>
    <row r="4" spans="1:19" x14ac:dyDescent="0.25">
      <c r="A4" t="s" s="0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 t="n">
        <v>0.4802913049997677</v>
      </c>
      <c r="H4" s="8" t="n">
        <v>0.8685502607283097</v>
      </c>
      <c r="I4" s="7" t="n">
        <v>0.19226051951249634</v>
      </c>
      <c r="J4" s="8" t="n">
        <v>0.39407665770669714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-0.17207753092297084</v>
      </c>
      <c r="Q4" s="8">
        <f t="shared" ref="Q4:Q17" si="3">(G4+H4)</f>
        <v>1.519240131784152</v>
      </c>
      <c r="R4" s="7">
        <f t="shared" ref="R4:R17" si="4">(I4-J4)</f>
        <v>-0.2018161381942008</v>
      </c>
      <c r="S4" s="8">
        <f t="shared" ref="S4:S17" si="5">(I4+J4)</f>
        <v>0.58633717721919343</v>
      </c>
    </row>
    <row r="5" spans="1:19" x14ac:dyDescent="0.25">
      <c r="A5" t="s" s="0">
        <v>31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 t="n">
        <v>0.07992294308558359</v>
      </c>
      <c r="H5" s="8" t="n">
        <v>0.2711738672035382</v>
      </c>
      <c r="I5" s="7" t="n">
        <v>0.0</v>
      </c>
      <c r="J5" s="8" t="n">
        <v>0.0</v>
      </c>
      <c r="L5" s="7" t="e">
        <f t="shared" ref="L5:L17" si="6">(C5-D5)</f>
        <v>#NUM!</v>
      </c>
      <c r="M5" s="8" t="e">
        <f t="shared" ref="M5:M17" si="7">(C5+D5)</f>
        <v>#NUM!</v>
      </c>
      <c r="N5" s="7" t="e">
        <f t="shared" si="0"/>
        <v>#NUM!</v>
      </c>
      <c r="O5" s="8" t="e">
        <f t="shared" si="1"/>
        <v>#NUM!</v>
      </c>
      <c r="P5" s="7">
        <f t="shared" si="2"/>
        <v>-0.18819792342613254</v>
      </c>
      <c r="Q5" s="8">
        <f t="shared" si="3"/>
        <v>0.33756965125950433</v>
      </c>
      <c r="R5" s="7">
        <f t="shared" si="4"/>
        <v>0</v>
      </c>
      <c r="S5" s="8">
        <f t="shared" si="5"/>
        <v>0</v>
      </c>
    </row>
    <row r="6" spans="1:19" x14ac:dyDescent="0.25">
      <c r="A6" t="s" s="0">
        <v>32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 t="n">
        <v>6.003385729406002</v>
      </c>
      <c r="H6" s="8" t="n">
        <v>2.814167957111016</v>
      </c>
      <c r="I6" s="7" t="n">
        <v>3.0199619475563066</v>
      </c>
      <c r="J6" s="8" t="n">
        <v>2.568335069017194</v>
      </c>
      <c r="L6" s="7" t="e">
        <f t="shared" si="6"/>
        <v>#NUM!</v>
      </c>
      <c r="M6" s="8" t="e">
        <f t="shared" si="7"/>
        <v>#NUM!</v>
      </c>
      <c r="N6" s="7" t="e">
        <f t="shared" si="0"/>
        <v>#NUM!</v>
      </c>
      <c r="O6" s="8" t="e">
        <f t="shared" si="1"/>
        <v>#NUM!</v>
      </c>
      <c r="P6" s="7">
        <f t="shared" si="2"/>
        <v>2.1874179250792278</v>
      </c>
      <c r="Q6" s="8">
        <f t="shared" si="3"/>
        <v>8.1189455172986627</v>
      </c>
      <c r="R6" s="7">
        <f t="shared" si="4"/>
        <v>0.45162687853911221</v>
      </c>
      <c r="S6" s="8">
        <f t="shared" si="5"/>
        <v>5.5882970165735006</v>
      </c>
    </row>
    <row r="7" spans="1:19" x14ac:dyDescent="0.25">
      <c r="A7" t="s" s="0">
        <v>33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 t="n">
        <v>0.14012865517692114</v>
      </c>
      <c r="H7" s="8" t="n">
        <v>0.34712046205204994</v>
      </c>
      <c r="I7" s="7" t="n">
        <v>0.0</v>
      </c>
      <c r="J7" s="8" t="n">
        <v>0.0</v>
      </c>
      <c r="L7" s="7" t="e">
        <f t="shared" si="6"/>
        <v>#NUM!</v>
      </c>
      <c r="M7" s="8" t="e">
        <f t="shared" si="7"/>
        <v>#NUM!</v>
      </c>
      <c r="N7" s="7" t="e">
        <f t="shared" si="0"/>
        <v>#NUM!</v>
      </c>
      <c r="O7" s="8" t="e">
        <f t="shared" si="1"/>
        <v>#NUM!</v>
      </c>
      <c r="P7" s="7">
        <f t="shared" si="2"/>
        <v>-0.12476154153369715</v>
      </c>
      <c r="Q7" s="8">
        <f t="shared" si="3"/>
        <v>0.16883083443587563</v>
      </c>
      <c r="R7" s="7">
        <f t="shared" si="4"/>
        <v>0</v>
      </c>
      <c r="S7" s="8">
        <f t="shared" si="5"/>
        <v>0</v>
      </c>
    </row>
    <row r="8" spans="1:19" x14ac:dyDescent="0.25">
      <c r="A8" t="s" s="0">
        <v>34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 t="n">
        <v>1.13498209966057</v>
      </c>
      <c r="H8" s="8" t="n">
        <v>1.6170510210387656</v>
      </c>
      <c r="I8" s="7" t="n">
        <v>3.2684288317124377</v>
      </c>
      <c r="J8" s="8" t="n">
        <v>2.2967359647047076</v>
      </c>
      <c r="L8" s="7" t="e">
        <f t="shared" si="6"/>
        <v>#NUM!</v>
      </c>
      <c r="M8" s="8" t="e">
        <f t="shared" si="7"/>
        <v>#NUM!</v>
      </c>
      <c r="N8" s="7" t="e">
        <f t="shared" si="0"/>
        <v>#NUM!</v>
      </c>
      <c r="O8" s="8" t="e">
        <f t="shared" si="1"/>
        <v>#NUM!</v>
      </c>
      <c r="P8" s="7">
        <f t="shared" si="2"/>
        <v>-0.24425483817550719</v>
      </c>
      <c r="Q8" s="8">
        <f t="shared" si="3"/>
        <v>3.7082369762525182</v>
      </c>
      <c r="R8" s="7">
        <f t="shared" si="4"/>
        <v>0.97169286700773005</v>
      </c>
      <c r="S8" s="8">
        <f t="shared" si="5"/>
        <v>5.5651647964171467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 t="n">
        <v>12.685694544322217</v>
      </c>
      <c r="H9" s="6" t="n">
        <v>4.9948979473297355</v>
      </c>
      <c r="I9" s="5" t="n">
        <v>11.074941819524847</v>
      </c>
      <c r="J9" s="6" t="n">
        <v>5.629797194001478</v>
      </c>
      <c r="K9" s="4"/>
      <c r="L9" s="5" t="e">
        <f t="shared" si="6"/>
        <v>#NUM!</v>
      </c>
      <c r="M9" s="6" t="e">
        <f t="shared" si="7"/>
        <v>#NUM!</v>
      </c>
      <c r="N9" s="5" t="e">
        <f t="shared" si="0"/>
        <v>#NUM!</v>
      </c>
      <c r="O9" s="6" t="e">
        <f t="shared" si="1"/>
        <v>#NUM!</v>
      </c>
      <c r="P9" s="5">
        <f t="shared" si="2"/>
        <v>4.5159427179725586</v>
      </c>
      <c r="Q9" s="6">
        <f t="shared" si="3"/>
        <v>16.833429782521748</v>
      </c>
      <c r="R9" s="5">
        <f t="shared" si="4"/>
        <v>5.4451446255233682</v>
      </c>
      <c r="S9" s="6">
        <f t="shared" si="5"/>
        <v>16.704739013526321</v>
      </c>
    </row>
    <row r="10" spans="1:19" x14ac:dyDescent="0.25">
      <c r="A10" t="s" s="0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 t="n">
        <v>21.94538278246895</v>
      </c>
      <c r="H10" s="8" t="n">
        <v>11.205287803878587</v>
      </c>
      <c r="I10" s="7" t="n">
        <v>11.0</v>
      </c>
      <c r="J10" s="8" t="n">
        <v>0.0</v>
      </c>
      <c r="L10" s="7" t="e">
        <f t="shared" si="6"/>
        <v>#NUM!</v>
      </c>
      <c r="M10" s="8" t="e">
        <f t="shared" si="7"/>
        <v>#NUM!</v>
      </c>
      <c r="N10" s="7" t="e">
        <f t="shared" si="0"/>
        <v>#NUM!</v>
      </c>
      <c r="O10" s="8" t="e">
        <f t="shared" si="1"/>
        <v>#NUM!</v>
      </c>
      <c r="P10" s="7">
        <f t="shared" si="2"/>
        <v>15.304960048207596</v>
      </c>
      <c r="Q10" s="8">
        <f t="shared" si="3"/>
        <v>29.936386128038201</v>
      </c>
      <c r="R10" s="7">
        <f t="shared" si="4"/>
        <v>11</v>
      </c>
      <c r="S10" s="8">
        <f t="shared" si="5"/>
        <v>11</v>
      </c>
    </row>
    <row r="11" spans="1:19" x14ac:dyDescent="0.25">
      <c r="A11" t="s" s="0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 t="n">
        <v>94.23545926648085</v>
      </c>
      <c r="H11" s="8" t="n">
        <v>25.065065912604567</v>
      </c>
      <c r="I11" s="7" t="n">
        <v>71.03624441708733</v>
      </c>
      <c r="J11" s="8" t="n">
        <v>14.053773911900064</v>
      </c>
      <c r="L11" s="7" t="e">
        <f t="shared" si="6"/>
        <v>#NUM!</v>
      </c>
      <c r="M11" s="8" t="e">
        <f t="shared" si="7"/>
        <v>#NUM!</v>
      </c>
      <c r="N11" s="7" t="e">
        <f t="shared" si="0"/>
        <v>#NUM!</v>
      </c>
      <c r="O11" s="8" t="e">
        <f t="shared" si="1"/>
        <v>#NUM!</v>
      </c>
      <c r="P11" s="7">
        <f t="shared" si="2"/>
        <v>66.329924090560809</v>
      </c>
      <c r="Q11" s="8">
        <f t="shared" si="3"/>
        <v>113.53332676306732</v>
      </c>
      <c r="R11" s="7">
        <f t="shared" si="4"/>
        <v>56.982470505187273</v>
      </c>
      <c r="S11" s="8">
        <f t="shared" si="5"/>
        <v>85.090018328987398</v>
      </c>
    </row>
    <row r="12" spans="1:19" x14ac:dyDescent="0.25">
      <c r="A12" s="4" t="s">
        <v>35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 t="n">
        <v>74.98495702346781</v>
      </c>
      <c r="H12" s="6" t="n">
        <v>18.84284289149764</v>
      </c>
      <c r="I12" s="5" t="n">
        <v>70.41831247076213</v>
      </c>
      <c r="J12" s="6" t="n">
        <v>15.605963532386653</v>
      </c>
      <c r="K12" s="4"/>
      <c r="L12" s="5" t="e">
        <f t="shared" si="6"/>
        <v>#NUM!</v>
      </c>
      <c r="M12" s="6" t="e">
        <f t="shared" si="7"/>
        <v>#NUM!</v>
      </c>
      <c r="N12" s="5" t="e">
        <f t="shared" si="0"/>
        <v>#NUM!</v>
      </c>
      <c r="O12" s="6" t="e">
        <f t="shared" si="1"/>
        <v>#NUM!</v>
      </c>
      <c r="P12" s="5">
        <f t="shared" si="2"/>
        <v>52.306401759255692</v>
      </c>
      <c r="Q12" s="6">
        <f t="shared" si="3"/>
        <v>92.685136544356027</v>
      </c>
      <c r="R12" s="5">
        <f t="shared" si="4"/>
        <v>54.812348938375479</v>
      </c>
      <c r="S12" s="6">
        <f t="shared" si="5"/>
        <v>86.024276003148785</v>
      </c>
    </row>
    <row r="13" spans="1:19" x14ac:dyDescent="0.25">
      <c r="A13" s="4" t="s">
        <v>26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 t="n">
        <v>7.838710732328846</v>
      </c>
      <c r="H13" s="6" t="n">
        <v>2.497155268275846</v>
      </c>
      <c r="I13" s="5" t="n">
        <v>6.4806512987812415</v>
      </c>
      <c r="J13" s="6" t="n">
        <v>1.5989846346701095</v>
      </c>
      <c r="K13" s="4"/>
      <c r="L13" s="5" t="e">
        <f t="shared" si="6"/>
        <v>#NUM!</v>
      </c>
      <c r="M13" s="6" t="e">
        <f t="shared" si="7"/>
        <v>#NUM!</v>
      </c>
      <c r="N13" s="5" t="e">
        <f t="shared" si="0"/>
        <v>#NUM!</v>
      </c>
      <c r="O13" s="6" t="e">
        <f t="shared" si="1"/>
        <v>#NUM!</v>
      </c>
      <c r="P13" s="5">
        <f t="shared" si="2"/>
        <v>5.0981165007493878</v>
      </c>
      <c r="Q13" s="6">
        <f t="shared" si="3"/>
        <v>10.212832701302245</v>
      </c>
      <c r="R13" s="5">
        <f t="shared" si="4"/>
        <v>4.8816666641111315</v>
      </c>
      <c r="S13" s="6">
        <f t="shared" si="5"/>
        <v>8.0796359334513497</v>
      </c>
    </row>
    <row r="14" spans="1:19" x14ac:dyDescent="0.25">
      <c r="A14" t="s" s="0">
        <v>36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 t="n">
        <v>0.7815800290038368</v>
      </c>
      <c r="H14" s="8" t="n">
        <v>0.5931529478781666</v>
      </c>
      <c r="I14" s="7" t="n">
        <v>1.0</v>
      </c>
      <c r="J14" s="8" t="n">
        <v>0.0</v>
      </c>
      <c r="L14" s="7" t="e">
        <f t="shared" si="6"/>
        <v>#NUM!</v>
      </c>
      <c r="M14" s="8" t="e">
        <f t="shared" si="7"/>
        <v>#NUM!</v>
      </c>
      <c r="N14" s="7" t="e">
        <f t="shared" si="0"/>
        <v>#NUM!</v>
      </c>
      <c r="O14" s="8" t="e">
        <f t="shared" si="1"/>
        <v>#NUM!</v>
      </c>
      <c r="P14" s="7">
        <f t="shared" si="2"/>
        <v>-0.18819792342613254</v>
      </c>
      <c r="Q14" s="8">
        <f t="shared" si="3"/>
        <v>0.33756965125950433</v>
      </c>
      <c r="R14" s="7">
        <f t="shared" si="4"/>
        <v>-0.20671174065915479</v>
      </c>
      <c r="S14" s="8">
        <f t="shared" si="5"/>
        <v>0.4763670650466878</v>
      </c>
    </row>
    <row r="15" spans="1:19" x14ac:dyDescent="0.25">
      <c r="A15" t="s" s="0">
        <v>37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 t="n">
        <v>1.6018774135645575</v>
      </c>
      <c r="H15" s="8" t="n">
        <v>1.1265904442685188</v>
      </c>
      <c r="I15" s="7" t="n">
        <v>0.0</v>
      </c>
      <c r="J15" s="8" t="n">
        <v>0.0</v>
      </c>
      <c r="L15" s="7" t="e">
        <f t="shared" si="6"/>
        <v>#NUM!</v>
      </c>
      <c r="M15" s="8" t="e">
        <f t="shared" si="7"/>
        <v>#NUM!</v>
      </c>
      <c r="N15" s="7" t="e">
        <f t="shared" si="0"/>
        <v>#NUM!</v>
      </c>
      <c r="O15" s="8" t="e">
        <f t="shared" si="1"/>
        <v>#NUM!</v>
      </c>
      <c r="P15" s="7">
        <f t="shared" si="2"/>
        <v>0.39192342167174665</v>
      </c>
      <c r="Q15" s="8">
        <f t="shared" si="3"/>
        <v>2.4502816988679812</v>
      </c>
      <c r="R15" s="7">
        <f t="shared" si="4"/>
        <v>0</v>
      </c>
      <c r="S15" s="8">
        <f t="shared" si="5"/>
        <v>0</v>
      </c>
    </row>
    <row r="16" spans="1:19" x14ac:dyDescent="0.25">
      <c r="A16" s="4" t="s">
        <v>38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 t="n">
        <v>6.510021858168004</v>
      </c>
      <c r="H16" s="6" t="n">
        <v>2.2311311031664682</v>
      </c>
      <c r="I16" s="5" t="n">
        <v>5.0</v>
      </c>
      <c r="J16" s="6" t="n">
        <v>0.0</v>
      </c>
      <c r="K16" s="4"/>
      <c r="L16" s="5" t="e">
        <f t="shared" si="6"/>
        <v>#NUM!</v>
      </c>
      <c r="M16" s="6" t="e">
        <f t="shared" si="7"/>
        <v>#NUM!</v>
      </c>
      <c r="N16" s="5" t="e">
        <f t="shared" si="0"/>
        <v>#NUM!</v>
      </c>
      <c r="O16" s="6" t="e">
        <f t="shared" si="1"/>
        <v>#NUM!</v>
      </c>
      <c r="P16" s="5">
        <f t="shared" si="2"/>
        <v>4.9395185439425466</v>
      </c>
      <c r="Q16" s="6">
        <f t="shared" si="3"/>
        <v>8.025064318590875</v>
      </c>
      <c r="R16" s="5">
        <f t="shared" si="4"/>
        <v>5</v>
      </c>
      <c r="S16" s="6">
        <f t="shared" si="5"/>
        <v>5</v>
      </c>
    </row>
    <row r="17" spans="1:19" ht="15.75" thickBot="1" x14ac:dyDescent="0.3">
      <c r="A17" s="4" t="s">
        <v>39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 t="n">
        <v>2.0907820056187383</v>
      </c>
      <c r="H17" s="19" t="n">
        <v>1.8373210007542564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 t="e">
        <f t="shared" si="0"/>
        <v>#NUM!</v>
      </c>
      <c r="O17" s="19" t="e">
        <f t="shared" si="1"/>
        <v>#NUM!</v>
      </c>
      <c r="P17" s="18">
        <f t="shared" si="2"/>
        <v>0.25346100486448164</v>
      </c>
      <c r="Q17" s="19">
        <f t="shared" si="3"/>
        <v>3.9281030063729947</v>
      </c>
      <c r="R17" s="18" t="e">
        <f t="shared" si="4"/>
        <v>#NUM!</v>
      </c>
      <c r="S17" s="19" t="e">
        <f t="shared" si="5"/>
        <v>#NUM!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17"/>
  <sheetViews>
    <sheetView workbookViewId="0">
      <selection activeCell="L2" sqref="L2:S17"/>
    </sheetView>
  </sheetViews>
  <sheetFormatPr defaultRowHeight="15" x14ac:dyDescent="0.25"/>
  <cols>
    <col min="1" max="1" customWidth="true" width="16.5703125"/>
  </cols>
  <sheetData>
    <row r="1" spans="1:19" ht="15.75" thickBot="1" x14ac:dyDescent="0.3"/>
    <row r="2" spans="1:19" ht="15.75" x14ac:dyDescent="0.25">
      <c r="C2" s="22" t="s">
        <v>40</v>
      </c>
      <c r="D2" s="23"/>
      <c r="E2" s="22" t="s">
        <v>41</v>
      </c>
      <c r="F2" s="23"/>
      <c r="G2" s="22" t="s">
        <v>7</v>
      </c>
      <c r="H2" s="23"/>
      <c r="I2" s="22" t="s">
        <v>42</v>
      </c>
      <c r="J2" s="23"/>
      <c r="L2" s="22" t="s">
        <v>40</v>
      </c>
      <c r="M2" s="23"/>
      <c r="N2" s="22" t="s">
        <v>41</v>
      </c>
      <c r="O2" s="23"/>
      <c r="P2" s="22" t="s">
        <v>7</v>
      </c>
      <c r="Q2" s="23"/>
      <c r="R2" s="22" t="s">
        <v>42</v>
      </c>
      <c r="S2" s="23"/>
    </row>
    <row r="3" spans="1:19" x14ac:dyDescent="0.25">
      <c r="C3" s="5" t="s">
        <v>28</v>
      </c>
      <c r="D3" s="6" t="s">
        <v>29</v>
      </c>
      <c r="E3" s="5" t="s">
        <v>28</v>
      </c>
      <c r="F3" s="6" t="s">
        <v>29</v>
      </c>
      <c r="G3" s="5" t="s">
        <v>28</v>
      </c>
      <c r="H3" s="6" t="s">
        <v>29</v>
      </c>
      <c r="I3" s="5" t="s">
        <v>28</v>
      </c>
      <c r="J3" s="6" t="s">
        <v>29</v>
      </c>
      <c r="L3" s="16" t="s">
        <v>53</v>
      </c>
      <c r="M3" s="17" t="s">
        <v>23</v>
      </c>
      <c r="N3" s="16" t="s">
        <v>53</v>
      </c>
      <c r="O3" s="17" t="s">
        <v>23</v>
      </c>
      <c r="P3" s="16" t="s">
        <v>53</v>
      </c>
      <c r="Q3" s="17" t="s">
        <v>23</v>
      </c>
      <c r="R3" s="16" t="s">
        <v>53</v>
      </c>
      <c r="S3" s="17" t="s">
        <v>23</v>
      </c>
    </row>
    <row r="4" spans="1:19" x14ac:dyDescent="0.25">
      <c r="A4" t="s" s="0">
        <v>3</v>
      </c>
      <c r="C4" s="7" t="e">
        <v>#NUM!</v>
      </c>
      <c r="D4" s="8" t="e">
        <v>#NUM!</v>
      </c>
      <c r="E4" s="7" t="n">
        <v>0.23339264409680663</v>
      </c>
      <c r="F4" s="8" t="n">
        <v>0.4229899736143966</v>
      </c>
      <c r="G4" s="7" t="n">
        <v>0.20278393111041734</v>
      </c>
      <c r="H4" s="8" t="n">
        <v>0.42809476072206665</v>
      </c>
      <c r="I4" s="7" t="n">
        <v>0.0</v>
      </c>
      <c r="J4" s="8" t="n">
        <v>0.0</v>
      </c>
      <c r="L4" s="7" t="e">
        <f>(C4-D4)</f>
        <v>#NUM!</v>
      </c>
      <c r="M4" s="8" t="e">
        <f>(C4+D4)</f>
        <v>#NUM!</v>
      </c>
      <c r="N4" s="7">
        <f t="shared" ref="N4:N17" si="0">(E4-F4)</f>
        <v>-0.18959732951759001</v>
      </c>
      <c r="O4" s="8">
        <f t="shared" ref="O4:O17" si="1">(E4+F4)</f>
        <v>0.65638261771120321</v>
      </c>
      <c r="P4" s="7">
        <f t="shared" ref="P4:P17" si="2">(G4-H4)</f>
        <v>-0.25430302811604355</v>
      </c>
      <c r="Q4" s="8">
        <f t="shared" ref="Q4:Q17" si="3">(G4+H4)</f>
        <v>0.52987315972423776</v>
      </c>
      <c r="R4" s="7">
        <f t="shared" ref="R4:R17" si="4">(I4-J4)</f>
        <v>0</v>
      </c>
      <c r="S4" s="8">
        <f t="shared" ref="S4:S17" si="5">(I4+J4)</f>
        <v>0</v>
      </c>
    </row>
    <row r="5" spans="1:19" x14ac:dyDescent="0.25">
      <c r="A5" t="s" s="0">
        <v>31</v>
      </c>
      <c r="C5" s="7" t="e">
        <v>#NUM!</v>
      </c>
      <c r="D5" s="8" t="e">
        <v>#NUM!</v>
      </c>
      <c r="E5" s="7" t="n">
        <v>0.09335705763872265</v>
      </c>
      <c r="F5" s="8" t="n">
        <v>0.4218987734830306</v>
      </c>
      <c r="G5" s="7" t="n">
        <v>0.011557345933665447</v>
      </c>
      <c r="H5" s="8" t="n">
        <v>0.10688205503560941</v>
      </c>
      <c r="I5" s="7" t="n">
        <v>0.0</v>
      </c>
      <c r="J5" s="8" t="n">
        <v>0.0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-0.3285417158443078</v>
      </c>
      <c r="O5" s="8">
        <f t="shared" si="1"/>
        <v>0.51525583112175311</v>
      </c>
      <c r="P5" s="7">
        <f t="shared" si="2"/>
        <v>-0.11673525668371577</v>
      </c>
      <c r="Q5" s="8">
        <f t="shared" si="3"/>
        <v>0.15411327986858006</v>
      </c>
      <c r="R5" s="7">
        <f t="shared" si="4"/>
        <v>0</v>
      </c>
      <c r="S5" s="8">
        <f t="shared" si="5"/>
        <v>0</v>
      </c>
    </row>
    <row r="6" spans="1:19" x14ac:dyDescent="0.25">
      <c r="A6" t="s" s="0">
        <v>32</v>
      </c>
      <c r="C6" s="7" t="e">
        <v>#NUM!</v>
      </c>
      <c r="D6" s="8" t="e">
        <v>#NUM!</v>
      </c>
      <c r="E6" s="7" t="n">
        <v>3.878365954253243</v>
      </c>
      <c r="F6" s="8" t="n">
        <v>3.2638364039928978</v>
      </c>
      <c r="G6" s="7" t="n">
        <v>3.8466326878750916</v>
      </c>
      <c r="H6" s="8" t="n">
        <v>4.020706337220551</v>
      </c>
      <c r="I6" s="7" t="n">
        <v>1.0</v>
      </c>
      <c r="J6" s="8" t="n">
        <v>0.0</v>
      </c>
      <c r="L6" s="7" t="e">
        <f t="shared" si="6"/>
        <v>#NUM!</v>
      </c>
      <c r="M6" s="8" t="e">
        <f t="shared" si="7"/>
        <v>#NUM!</v>
      </c>
      <c r="N6" s="7">
        <f t="shared" si="0"/>
        <v>0.61452955026034406</v>
      </c>
      <c r="O6" s="8">
        <f t="shared" si="1"/>
        <v>7.1422023582461405</v>
      </c>
      <c r="P6" s="7">
        <f t="shared" si="2"/>
        <v>-0.15046558289724121</v>
      </c>
      <c r="Q6" s="8">
        <f t="shared" si="3"/>
        <v>7.6043552820341818</v>
      </c>
      <c r="R6" s="7">
        <f t="shared" si="4"/>
        <v>1</v>
      </c>
      <c r="S6" s="8">
        <f t="shared" si="5"/>
        <v>1</v>
      </c>
    </row>
    <row r="7" spans="1:19" x14ac:dyDescent="0.25">
      <c r="A7" t="s" s="0">
        <v>33</v>
      </c>
      <c r="C7" s="7" t="e">
        <v>#NUM!</v>
      </c>
      <c r="D7" s="8" t="e">
        <v>#NUM!</v>
      </c>
      <c r="E7" s="7" t="n">
        <v>0.0</v>
      </c>
      <c r="F7" s="8" t="n">
        <v>0.0</v>
      </c>
      <c r="G7" s="7" t="n">
        <v>0.0</v>
      </c>
      <c r="H7" s="8" t="n">
        <v>0.0</v>
      </c>
      <c r="I7" s="7" t="n">
        <v>0.0</v>
      </c>
      <c r="J7" s="8" t="n">
        <v>0.0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</row>
    <row r="8" spans="1:19" x14ac:dyDescent="0.25">
      <c r="A8" t="s" s="0">
        <v>34</v>
      </c>
      <c r="C8" s="7" t="e">
        <v>#NUM!</v>
      </c>
      <c r="D8" s="8" t="e">
        <v>#NUM!</v>
      </c>
      <c r="E8" s="7" t="n">
        <v>3.643623956074352</v>
      </c>
      <c r="F8" s="8" t="n">
        <v>2.162500069974971</v>
      </c>
      <c r="G8" s="7" t="n">
        <v>4.325058260619751</v>
      </c>
      <c r="H8" s="8" t="n">
        <v>3.0578675655976304</v>
      </c>
      <c r="I8" s="7" t="n">
        <v>5.0</v>
      </c>
      <c r="J8" s="8" t="n">
        <v>0.0</v>
      </c>
      <c r="L8" s="7" t="e">
        <f t="shared" si="6"/>
        <v>#NUM!</v>
      </c>
      <c r="M8" s="8" t="e">
        <f t="shared" si="7"/>
        <v>#NUM!</v>
      </c>
      <c r="N8" s="7">
        <f t="shared" si="0"/>
        <v>1.4811238860993816</v>
      </c>
      <c r="O8" s="8">
        <f t="shared" si="1"/>
        <v>5.8061240260493232</v>
      </c>
      <c r="P8" s="7">
        <f t="shared" si="2"/>
        <v>1.2732779716177771</v>
      </c>
      <c r="Q8" s="8">
        <f t="shared" si="3"/>
        <v>7.1859865456752754</v>
      </c>
      <c r="R8" s="7">
        <f t="shared" si="4"/>
        <v>5</v>
      </c>
      <c r="S8" s="8">
        <f t="shared" si="5"/>
        <v>5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 t="n">
        <v>10.621174353116768</v>
      </c>
      <c r="F9" s="6" t="n">
        <v>5.776832498592667</v>
      </c>
      <c r="G9" s="5" t="n">
        <v>12.11970624266597</v>
      </c>
      <c r="H9" s="6" t="n">
        <v>5.125176383254626</v>
      </c>
      <c r="I9" s="5" t="n">
        <v>15.0</v>
      </c>
      <c r="J9" s="6" t="n">
        <v>0.0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4.8443418545241022</v>
      </c>
      <c r="O9" s="6">
        <f t="shared" si="1"/>
        <v>16.39800685170944</v>
      </c>
      <c r="P9" s="5">
        <f t="shared" si="2"/>
        <v>4.4944604915245172</v>
      </c>
      <c r="Q9" s="6">
        <f t="shared" si="3"/>
        <v>16.19027911402377</v>
      </c>
      <c r="R9" s="5">
        <f t="shared" si="4"/>
        <v>14.999999999999996</v>
      </c>
      <c r="S9" s="6">
        <f t="shared" si="5"/>
        <v>15</v>
      </c>
    </row>
    <row r="10" spans="1:19" x14ac:dyDescent="0.25">
      <c r="A10" t="s" s="0">
        <v>13</v>
      </c>
      <c r="C10" s="7" t="e">
        <v>#NUM!</v>
      </c>
      <c r="D10" s="8" t="e">
        <v>#NUM!</v>
      </c>
      <c r="E10" s="7" t="n">
        <v>18.25</v>
      </c>
      <c r="F10" s="8" t="n">
        <v>9.256754290786809</v>
      </c>
      <c r="G10" s="7" t="n">
        <v>26.662842225169005</v>
      </c>
      <c r="H10" s="8" t="n">
        <v>7.709334885964494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8.993245709213193</v>
      </c>
      <c r="O10" s="8">
        <f t="shared" si="1"/>
        <v>27.506754290786816</v>
      </c>
      <c r="P10" s="7">
        <f t="shared" si="2"/>
        <v>18.632230088827193</v>
      </c>
      <c r="Q10" s="8">
        <f t="shared" si="3"/>
        <v>34.92678051517629</v>
      </c>
      <c r="R10" s="7" t="e">
        <f t="shared" si="4"/>
        <v>#NUM!</v>
      </c>
      <c r="S10" s="8" t="e">
        <f t="shared" si="5"/>
        <v>#NUM!</v>
      </c>
    </row>
    <row r="11" spans="1:19" x14ac:dyDescent="0.25">
      <c r="A11" t="s" s="0">
        <v>14</v>
      </c>
      <c r="C11" s="7" t="e">
        <v>#NUM!</v>
      </c>
      <c r="D11" s="8" t="e">
        <v>#NUM!</v>
      </c>
      <c r="E11" s="7" t="n">
        <v>85.37655690754117</v>
      </c>
      <c r="F11" s="8" t="n">
        <v>20.06662038852969</v>
      </c>
      <c r="G11" s="7" t="n">
        <v>112.70862015978352</v>
      </c>
      <c r="H11" s="8" t="n">
        <v>19.866258964286565</v>
      </c>
      <c r="I11" s="7" t="n">
        <v>73.0</v>
      </c>
      <c r="J11" s="8" t="n">
        <v>0.0</v>
      </c>
      <c r="L11" s="7" t="e">
        <f t="shared" si="6"/>
        <v>#NUM!</v>
      </c>
      <c r="M11" s="8" t="e">
        <f t="shared" si="7"/>
        <v>#NUM!</v>
      </c>
      <c r="N11" s="7">
        <f t="shared" si="0"/>
        <v>65.309936519011458</v>
      </c>
      <c r="O11" s="8">
        <f t="shared" si="1"/>
        <v>105.44317729607083</v>
      </c>
      <c r="P11" s="7">
        <f t="shared" si="2"/>
        <v>86.726420982126598</v>
      </c>
      <c r="Q11" s="8">
        <f t="shared" si="3"/>
        <v>130.65085596002439</v>
      </c>
      <c r="R11" s="7">
        <f t="shared" si="4"/>
        <v>73</v>
      </c>
      <c r="S11" s="8">
        <f t="shared" si="5"/>
        <v>73</v>
      </c>
    </row>
    <row r="12" spans="1:19" x14ac:dyDescent="0.25">
      <c r="A12" s="4" t="s">
        <v>35</v>
      </c>
      <c r="B12" s="4"/>
      <c r="C12" s="5" t="e">
        <v>#NUM!</v>
      </c>
      <c r="D12" s="6" t="e">
        <v>#NUM!</v>
      </c>
      <c r="E12" s="5" t="n">
        <v>80.60498210413176</v>
      </c>
      <c r="F12" s="6" t="n">
        <v>21.084064938280328</v>
      </c>
      <c r="G12" s="5" t="n">
        <v>87.08339344949411</v>
      </c>
      <c r="H12" s="6" t="n">
        <v>13.562589129852144</v>
      </c>
      <c r="I12" s="5" t="n">
        <v>74.0</v>
      </c>
      <c r="J12" s="6" t="n">
        <v>0.0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59.520917165851415</v>
      </c>
      <c r="O12" s="6">
        <f t="shared" si="1"/>
        <v>101.68904704241208</v>
      </c>
      <c r="P12" s="5">
        <f t="shared" si="2"/>
        <v>68.356561650432482</v>
      </c>
      <c r="Q12" s="6">
        <f t="shared" si="3"/>
        <v>98.831646336258203</v>
      </c>
      <c r="R12" s="5">
        <f t="shared" si="4"/>
        <v>74</v>
      </c>
      <c r="S12" s="6">
        <f t="shared" si="5"/>
        <v>74</v>
      </c>
    </row>
    <row r="13" spans="1:19" x14ac:dyDescent="0.25">
      <c r="A13" s="4" t="s">
        <v>26</v>
      </c>
      <c r="B13" s="4"/>
      <c r="C13" s="5" t="e">
        <v>#NUM!</v>
      </c>
      <c r="D13" s="6" t="e">
        <v>#NUM!</v>
      </c>
      <c r="E13" s="5" t="n">
        <v>7.848739612063125</v>
      </c>
      <c r="F13" s="6" t="n">
        <v>2.208604956132266</v>
      </c>
      <c r="G13" s="5" t="n">
        <v>8.386032225538925</v>
      </c>
      <c r="H13" s="6" t="n">
        <v>1.8297644903660586</v>
      </c>
      <c r="I13" s="5" t="n">
        <v>5.999999999999999</v>
      </c>
      <c r="J13" s="6" t="n">
        <v>8.881784197001252E-16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5.6401346559308578</v>
      </c>
      <c r="O13" s="6">
        <f t="shared" si="1"/>
        <v>10.05734456819539</v>
      </c>
      <c r="P13" s="5">
        <f t="shared" si="2"/>
        <v>6.2377870533615694</v>
      </c>
      <c r="Q13" s="6">
        <f t="shared" si="3"/>
        <v>9.9883153178614776</v>
      </c>
      <c r="R13" s="5">
        <f t="shared" si="4"/>
        <v>6</v>
      </c>
      <c r="S13" s="6">
        <f t="shared" si="5"/>
        <v>6</v>
      </c>
    </row>
    <row r="14" spans="1:19" x14ac:dyDescent="0.25">
      <c r="A14" t="s" s="0">
        <v>36</v>
      </c>
      <c r="C14" s="7" t="e">
        <v>#NUM!</v>
      </c>
      <c r="D14" s="8" t="e">
        <v>#NUM!</v>
      </c>
      <c r="E14" s="7" t="n">
        <v>0.7500000000000001</v>
      </c>
      <c r="F14" s="8" t="n">
        <v>0.4330127018922193</v>
      </c>
      <c r="G14" s="7" t="n">
        <v>0.4400003180731698</v>
      </c>
      <c r="H14" s="8" t="n">
        <v>0.5827476240097195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0</v>
      </c>
      <c r="O14" s="8">
        <f t="shared" si="1"/>
        <v>0</v>
      </c>
      <c r="P14" s="7">
        <f t="shared" si="2"/>
        <v>-0.20192531145592257</v>
      </c>
      <c r="Q14" s="8">
        <f t="shared" si="3"/>
        <v>0.41455494667620513</v>
      </c>
      <c r="R14" s="7">
        <f t="shared" si="4"/>
        <v>0</v>
      </c>
      <c r="S14" s="8">
        <f t="shared" si="5"/>
        <v>0</v>
      </c>
    </row>
    <row r="15" spans="1:19" x14ac:dyDescent="0.25">
      <c r="A15" t="s" s="0">
        <v>37</v>
      </c>
      <c r="C15" s="7" t="e">
        <v>#NUM!</v>
      </c>
      <c r="D15" s="8" t="e">
        <v>#NUM!</v>
      </c>
      <c r="E15" s="7" t="n">
        <v>0.37477758463697497</v>
      </c>
      <c r="F15" s="8" t="n">
        <v>0.7308497892181608</v>
      </c>
      <c r="G15" s="7" t="n">
        <v>2.1997607563560373</v>
      </c>
      <c r="H15" s="8" t="n">
        <v>0.9340859996739058</v>
      </c>
      <c r="I15" s="7" t="n">
        <v>0.0</v>
      </c>
      <c r="J15" s="8" t="n">
        <v>0.0</v>
      </c>
      <c r="L15" s="7" t="e">
        <f t="shared" si="6"/>
        <v>#NUM!</v>
      </c>
      <c r="M15" s="8" t="e">
        <f t="shared" si="7"/>
        <v>#NUM!</v>
      </c>
      <c r="N15" s="7">
        <f t="shared" si="0"/>
        <v>-0.35607220458118577</v>
      </c>
      <c r="O15" s="8">
        <f t="shared" si="1"/>
        <v>1.1056273738551359</v>
      </c>
      <c r="P15" s="7">
        <f t="shared" si="2"/>
        <v>1.1175896904429214</v>
      </c>
      <c r="Q15" s="8">
        <f t="shared" si="3"/>
        <v>3.1482030842608681</v>
      </c>
      <c r="R15" s="7">
        <f t="shared" si="4"/>
        <v>0</v>
      </c>
      <c r="S15" s="8">
        <f t="shared" si="5"/>
        <v>0</v>
      </c>
    </row>
    <row r="16" spans="1:19" x14ac:dyDescent="0.25">
      <c r="A16" s="4" t="s">
        <v>38</v>
      </c>
      <c r="B16" s="4"/>
      <c r="C16" s="5" t="e">
        <v>#NUM!</v>
      </c>
      <c r="D16" s="6" t="e">
        <v>#NUM!</v>
      </c>
      <c r="E16" s="5" t="n">
        <v>9.0</v>
      </c>
      <c r="F16" s="6" t="n">
        <v>0.0</v>
      </c>
      <c r="G16" s="5" t="n">
        <v>8.346089968815697</v>
      </c>
      <c r="H16" s="6" t="n">
        <v>1.9476907903905731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10</v>
      </c>
      <c r="O16" s="6">
        <f t="shared" si="1"/>
        <v>10</v>
      </c>
      <c r="P16" s="5">
        <f t="shared" si="2"/>
        <v>5.5769512327411608</v>
      </c>
      <c r="Q16" s="6">
        <f t="shared" si="3"/>
        <v>10.270705698593881</v>
      </c>
      <c r="R16" s="5" t="e">
        <f t="shared" si="4"/>
        <v>#NUM!</v>
      </c>
      <c r="S16" s="6" t="e">
        <f t="shared" si="5"/>
        <v>#NUM!</v>
      </c>
    </row>
    <row r="17" spans="1:19" ht="15.75" thickBot="1" x14ac:dyDescent="0.3">
      <c r="A17" s="4" t="s">
        <v>39</v>
      </c>
      <c r="B17" s="4"/>
      <c r="C17" s="18" t="e">
        <v>#NUM!</v>
      </c>
      <c r="D17" s="19" t="e">
        <v>#NUM!</v>
      </c>
      <c r="E17" s="18" t="n">
        <v>2.333333333333333</v>
      </c>
      <c r="F17" s="19" t="n">
        <v>1.247219128924647</v>
      </c>
      <c r="G17" s="18" t="n">
        <v>4.0785978283541455</v>
      </c>
      <c r="H17" s="19" t="n">
        <v>1.3605532366475055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1.0861142044086864</v>
      </c>
      <c r="O17" s="19">
        <f t="shared" si="1"/>
        <v>3.5805524622579803</v>
      </c>
      <c r="P17" s="18">
        <f t="shared" si="2"/>
        <v>2.7131514759132003</v>
      </c>
      <c r="Q17" s="19">
        <f t="shared" si="3"/>
        <v>5.5166271998054643</v>
      </c>
      <c r="R17" s="18" t="e">
        <f t="shared" si="4"/>
        <v>#NUM!</v>
      </c>
      <c r="S17" s="19" t="e">
        <f t="shared" si="5"/>
        <v>#NUM!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7"/>
  <sheetViews>
    <sheetView workbookViewId="0">
      <selection activeCell="L2" sqref="L2:S17"/>
    </sheetView>
  </sheetViews>
  <sheetFormatPr defaultRowHeight="15" x14ac:dyDescent="0.25"/>
  <cols>
    <col min="1" max="1" customWidth="true" width="16.5703125"/>
  </cols>
  <sheetData>
    <row r="1" spans="1:19" ht="15.75" thickBot="1" x14ac:dyDescent="0.3"/>
    <row r="2" spans="1:19" ht="15.75" x14ac:dyDescent="0.25">
      <c r="C2" s="22" t="s">
        <v>40</v>
      </c>
      <c r="D2" s="23"/>
      <c r="E2" s="22" t="s">
        <v>41</v>
      </c>
      <c r="F2" s="23"/>
      <c r="G2" s="22" t="s">
        <v>7</v>
      </c>
      <c r="H2" s="23"/>
      <c r="I2" s="22" t="s">
        <v>42</v>
      </c>
      <c r="J2" s="23"/>
      <c r="L2" s="22" t="s">
        <v>40</v>
      </c>
      <c r="M2" s="23"/>
      <c r="N2" s="22" t="s">
        <v>41</v>
      </c>
      <c r="O2" s="23"/>
      <c r="P2" s="22" t="s">
        <v>7</v>
      </c>
      <c r="Q2" s="23"/>
      <c r="R2" s="22" t="s">
        <v>42</v>
      </c>
      <c r="S2" s="23"/>
    </row>
    <row r="3" spans="1:19" x14ac:dyDescent="0.25">
      <c r="C3" s="5" t="s">
        <v>28</v>
      </c>
      <c r="D3" s="6" t="s">
        <v>29</v>
      </c>
      <c r="E3" s="5" t="s">
        <v>28</v>
      </c>
      <c r="F3" s="6" t="s">
        <v>29</v>
      </c>
      <c r="G3" s="5" t="s">
        <v>28</v>
      </c>
      <c r="H3" s="6" t="s">
        <v>29</v>
      </c>
      <c r="I3" s="5" t="s">
        <v>28</v>
      </c>
      <c r="J3" s="6" t="s">
        <v>29</v>
      </c>
      <c r="L3" s="16" t="s">
        <v>53</v>
      </c>
      <c r="M3" s="17" t="s">
        <v>23</v>
      </c>
      <c r="N3" s="16" t="s">
        <v>53</v>
      </c>
      <c r="O3" s="17" t="s">
        <v>23</v>
      </c>
      <c r="P3" s="16" t="s">
        <v>53</v>
      </c>
      <c r="Q3" s="17" t="s">
        <v>23</v>
      </c>
      <c r="R3" s="16" t="s">
        <v>53</v>
      </c>
      <c r="S3" s="17" t="s">
        <v>23</v>
      </c>
    </row>
    <row r="4" spans="1:19" x14ac:dyDescent="0.25">
      <c r="A4" t="s" s="0">
        <v>3</v>
      </c>
      <c r="C4" s="7" t="n">
        <v>0.41641588555754205</v>
      </c>
      <c r="D4" s="8" t="n">
        <v>0.4929641932360504</v>
      </c>
      <c r="E4" s="7" t="e">
        <v>#NUM!</v>
      </c>
      <c r="F4" s="8" t="e">
        <v>#NUM!</v>
      </c>
      <c r="G4" s="7" t="n">
        <v>0.4582563513944114</v>
      </c>
      <c r="H4" s="8" t="n">
        <v>0.8364249111822124</v>
      </c>
      <c r="I4" s="7" t="n">
        <v>0.5</v>
      </c>
      <c r="J4" s="8" t="n">
        <v>0.5</v>
      </c>
      <c r="L4" s="7">
        <f>(C4-D4)</f>
        <v>-7.6548307678508343E-2</v>
      </c>
      <c r="M4" s="8">
        <f>(C4+D4)</f>
        <v>0.90938007879359262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-0.13571848249386773</v>
      </c>
      <c r="Q4" s="8">
        <f t="shared" ref="Q4:Q17" si="3">(G4+H4)</f>
        <v>0.19038409114566809</v>
      </c>
      <c r="R4" s="7">
        <f t="shared" ref="R4:R17" si="4">(I4-J4)</f>
        <v>0</v>
      </c>
      <c r="S4" s="8">
        <f t="shared" ref="S4:S17" si="5">(I4+J4)</f>
        <v>1</v>
      </c>
    </row>
    <row r="5" spans="1:19" x14ac:dyDescent="0.25">
      <c r="A5" t="s" s="0">
        <v>31</v>
      </c>
      <c r="C5" s="7" t="n">
        <v>0.20820794277877103</v>
      </c>
      <c r="D5" s="8" t="n">
        <v>0.6107907482283716</v>
      </c>
      <c r="E5" s="7" t="e">
        <v>#NUM!</v>
      </c>
      <c r="F5" s="8" t="e">
        <v>#NUM!</v>
      </c>
      <c r="G5" s="7" t="n">
        <v>0.0</v>
      </c>
      <c r="H5" s="8" t="n">
        <v>0.0</v>
      </c>
      <c r="I5" s="7" t="n">
        <v>0.0</v>
      </c>
      <c r="J5" s="8" t="n">
        <v>0.0</v>
      </c>
      <c r="L5" s="7">
        <f t="shared" ref="L5:L17" si="6">(C5-D5)</f>
        <v>-0.40258280544960057</v>
      </c>
      <c r="M5" s="8">
        <f t="shared" ref="M5:M17" si="7">(C5+D5)</f>
        <v>0.81899869100714273</v>
      </c>
      <c r="N5" s="7" t="e">
        <f t="shared" si="0"/>
        <v>#NUM!</v>
      </c>
      <c r="O5" s="8" t="e">
        <f t="shared" si="1"/>
        <v>#NUM!</v>
      </c>
      <c r="P5" s="7">
        <f t="shared" si="2"/>
        <v>0</v>
      </c>
      <c r="Q5" s="8">
        <f t="shared" si="3"/>
        <v>0</v>
      </c>
      <c r="R5" s="7">
        <f t="shared" si="4"/>
        <v>0</v>
      </c>
      <c r="S5" s="8">
        <f t="shared" si="5"/>
        <v>0</v>
      </c>
    </row>
    <row r="6" spans="1:19" x14ac:dyDescent="0.25">
      <c r="A6" t="s" s="0">
        <v>32</v>
      </c>
      <c r="C6" s="7" t="n">
        <v>5.419425258867036</v>
      </c>
      <c r="D6" s="8" t="n">
        <v>3.5116386325329736</v>
      </c>
      <c r="E6" s="7" t="e">
        <v>#NUM!</v>
      </c>
      <c r="F6" s="8" t="e">
        <v>#NUM!</v>
      </c>
      <c r="G6" s="7" t="n">
        <v>5.8216073192704245</v>
      </c>
      <c r="H6" s="8" t="n">
        <v>3.1342850502188497</v>
      </c>
      <c r="I6" s="7" t="n">
        <v>2.0</v>
      </c>
      <c r="J6" s="8" t="n">
        <v>2.0</v>
      </c>
      <c r="L6" s="7">
        <f t="shared" si="6"/>
        <v>1.9077866263340626</v>
      </c>
      <c r="M6" s="8">
        <f t="shared" si="7"/>
        <v>8.9310638914000116</v>
      </c>
      <c r="N6" s="7" t="e">
        <f t="shared" si="0"/>
        <v>#NUM!</v>
      </c>
      <c r="O6" s="8" t="e">
        <f t="shared" si="1"/>
        <v>#NUM!</v>
      </c>
      <c r="P6" s="7">
        <f t="shared" si="2"/>
        <v>0.77680437945517022</v>
      </c>
      <c r="Q6" s="8">
        <f t="shared" si="3"/>
        <v>5.5066049408610986</v>
      </c>
      <c r="R6" s="7">
        <f t="shared" si="4"/>
        <v>0</v>
      </c>
      <c r="S6" s="8">
        <f t="shared" si="5"/>
        <v>4</v>
      </c>
    </row>
    <row r="7" spans="1:19" x14ac:dyDescent="0.25">
      <c r="A7" t="s" s="0">
        <v>33</v>
      </c>
      <c r="C7" s="7" t="n">
        <v>0.0</v>
      </c>
      <c r="D7" s="8" t="n">
        <v>0.0</v>
      </c>
      <c r="E7" s="7" t="e">
        <v>#NUM!</v>
      </c>
      <c r="F7" s="8" t="e">
        <v>#NUM!</v>
      </c>
      <c r="G7" s="7" t="n">
        <v>0.0</v>
      </c>
      <c r="H7" s="8" t="n">
        <v>0.0</v>
      </c>
      <c r="I7" s="7" t="n">
        <v>0.0</v>
      </c>
      <c r="J7" s="8" t="n">
        <v>0.0</v>
      </c>
      <c r="L7" s="7">
        <f t="shared" si="6"/>
        <v>0</v>
      </c>
      <c r="M7" s="8">
        <f t="shared" si="7"/>
        <v>0</v>
      </c>
      <c r="N7" s="7" t="e">
        <f t="shared" si="0"/>
        <v>#NUM!</v>
      </c>
      <c r="O7" s="8" t="e">
        <f t="shared" si="1"/>
        <v>#NUM!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</row>
    <row r="8" spans="1:19" x14ac:dyDescent="0.25">
      <c r="A8" t="s" s="0">
        <v>34</v>
      </c>
      <c r="C8" s="7" t="n">
        <v>3.3313270844603364</v>
      </c>
      <c r="D8" s="8" t="n">
        <v>2.528186514036842</v>
      </c>
      <c r="E8" s="7" t="e">
        <v>#NUM!</v>
      </c>
      <c r="F8" s="8" t="e">
        <v>#NUM!</v>
      </c>
      <c r="G8" s="7" t="n">
        <v>2.198302776360504</v>
      </c>
      <c r="H8" s="8" t="n">
        <v>2.805325413124241</v>
      </c>
      <c r="I8" s="7" t="n">
        <v>6.000000000000001</v>
      </c>
      <c r="J8" s="8" t="n">
        <v>1.0</v>
      </c>
      <c r="L8" s="7">
        <f t="shared" si="6"/>
        <v>0.80314057042349463</v>
      </c>
      <c r="M8" s="8">
        <f t="shared" si="7"/>
        <v>5.8595135984971787</v>
      </c>
      <c r="N8" s="7" t="e">
        <f t="shared" si="0"/>
        <v>#NUM!</v>
      </c>
      <c r="O8" s="8" t="e">
        <f t="shared" si="1"/>
        <v>#NUM!</v>
      </c>
      <c r="P8" s="7">
        <f t="shared" si="2"/>
        <v>2.5026313599562968</v>
      </c>
      <c r="Q8" s="8">
        <f t="shared" si="3"/>
        <v>5.8635425584302237</v>
      </c>
      <c r="R8" s="7">
        <f t="shared" si="4"/>
        <v>4.9999999999999991</v>
      </c>
      <c r="S8" s="8">
        <f t="shared" si="5"/>
        <v>6.9999999999999991</v>
      </c>
    </row>
    <row r="9" spans="1:19" x14ac:dyDescent="0.25">
      <c r="A9" s="4" t="s">
        <v>12</v>
      </c>
      <c r="B9" s="4"/>
      <c r="C9" s="5" t="n">
        <v>13.750752343327372</v>
      </c>
      <c r="D9" s="6" t="n">
        <v>3.6647444893702295</v>
      </c>
      <c r="E9" s="5" t="e">
        <v>#NUM!</v>
      </c>
      <c r="F9" s="6" t="e">
        <v>#NUM!</v>
      </c>
      <c r="G9" s="5" t="n">
        <v>13.401622318693502</v>
      </c>
      <c r="H9" s="6" t="n">
        <v>4.112165621885195</v>
      </c>
      <c r="I9" s="5" t="n">
        <v>15.0</v>
      </c>
      <c r="J9" s="6" t="n">
        <v>0.0</v>
      </c>
      <c r="K9" s="4"/>
      <c r="L9" s="5">
        <f t="shared" si="6"/>
        <v>10.086007853957142</v>
      </c>
      <c r="M9" s="6">
        <f t="shared" si="7"/>
        <v>17.415496832697603</v>
      </c>
      <c r="N9" s="5" t="e">
        <f t="shared" si="0"/>
        <v>#NUM!</v>
      </c>
      <c r="O9" s="6" t="e">
        <f t="shared" si="1"/>
        <v>#NUM!</v>
      </c>
      <c r="P9" s="5">
        <f t="shared" si="2"/>
        <v>2.9692369632485729</v>
      </c>
      <c r="Q9" s="6">
        <f t="shared" si="3"/>
        <v>15.143565192444019</v>
      </c>
      <c r="R9" s="5">
        <f t="shared" si="4"/>
        <v>15</v>
      </c>
      <c r="S9" s="6">
        <f t="shared" si="5"/>
        <v>15</v>
      </c>
    </row>
    <row r="10" spans="1:19" x14ac:dyDescent="0.25">
      <c r="A10" t="s" s="0">
        <v>13</v>
      </c>
      <c r="C10" s="7" t="n">
        <v>27.0</v>
      </c>
      <c r="D10" s="8" t="n">
        <v>0.0</v>
      </c>
      <c r="E10" s="7" t="e">
        <v>#NUM!</v>
      </c>
      <c r="F10" s="8" t="e">
        <v>#NUM!</v>
      </c>
      <c r="G10" s="7" t="n">
        <v>19.43506649801605</v>
      </c>
      <c r="H10" s="8" t="n">
        <v>12.7224500548807</v>
      </c>
      <c r="I10" s="7" t="n">
        <v>18.0</v>
      </c>
      <c r="J10" s="8" t="n">
        <v>5.0</v>
      </c>
      <c r="L10" s="7">
        <f t="shared" si="6"/>
        <v>27</v>
      </c>
      <c r="M10" s="8">
        <f t="shared" si="7"/>
        <v>27</v>
      </c>
      <c r="N10" s="7" t="e">
        <f t="shared" si="0"/>
        <v>#NUM!</v>
      </c>
      <c r="O10" s="8" t="e">
        <f t="shared" si="1"/>
        <v>#NUM!</v>
      </c>
      <c r="P10" s="7">
        <f t="shared" si="2"/>
        <v>14.182844268409978</v>
      </c>
      <c r="Q10" s="8">
        <f t="shared" si="3"/>
        <v>35.171114166170163</v>
      </c>
      <c r="R10" s="7">
        <f t="shared" si="4"/>
        <v>13</v>
      </c>
      <c r="S10" s="8">
        <f t="shared" si="5"/>
        <v>23</v>
      </c>
    </row>
    <row r="11" spans="1:19" x14ac:dyDescent="0.25">
      <c r="A11" t="s" s="0">
        <v>14</v>
      </c>
      <c r="C11" s="7" t="n">
        <v>98.78481438016702</v>
      </c>
      <c r="D11" s="8" t="n">
        <v>16.325059977726763</v>
      </c>
      <c r="E11" s="7" t="e">
        <v>#NUM!</v>
      </c>
      <c r="F11" s="8" t="e">
        <v>#NUM!</v>
      </c>
      <c r="G11" s="7" t="n">
        <v>100.85707670645371</v>
      </c>
      <c r="H11" s="8" t="n">
        <v>26.24214149669312</v>
      </c>
      <c r="I11" s="7" t="n">
        <v>110.0</v>
      </c>
      <c r="J11" s="8" t="n">
        <v>12.0</v>
      </c>
      <c r="L11" s="7">
        <f t="shared" si="6"/>
        <v>82.459754402440268</v>
      </c>
      <c r="M11" s="8">
        <f t="shared" si="7"/>
        <v>115.1098743578938</v>
      </c>
      <c r="N11" s="7" t="e">
        <f t="shared" si="0"/>
        <v>#NUM!</v>
      </c>
      <c r="O11" s="8" t="e">
        <f t="shared" si="1"/>
        <v>#NUM!</v>
      </c>
      <c r="P11" s="7">
        <f t="shared" si="2"/>
        <v>71.660998739723169</v>
      </c>
      <c r="Q11" s="8">
        <f t="shared" si="3"/>
        <v>116.61260320474437</v>
      </c>
      <c r="R11" s="7">
        <f t="shared" si="4"/>
        <v>98</v>
      </c>
      <c r="S11" s="8">
        <f t="shared" si="5"/>
        <v>122</v>
      </c>
    </row>
    <row r="12" spans="1:19" x14ac:dyDescent="0.25">
      <c r="A12" s="4" t="s">
        <v>35</v>
      </c>
      <c r="B12" s="4"/>
      <c r="C12" s="5" t="n">
        <v>95.10410397138936</v>
      </c>
      <c r="D12" s="6" t="n">
        <v>12.582976708489781</v>
      </c>
      <c r="E12" s="5" t="e">
        <v>#NUM!</v>
      </c>
      <c r="F12" s="6" t="e">
        <v>#NUM!</v>
      </c>
      <c r="G12" s="5" t="n">
        <v>82.90481824955395</v>
      </c>
      <c r="H12" s="6" t="n">
        <v>15.137730589653746</v>
      </c>
      <c r="I12" s="5" t="n">
        <v>92.0</v>
      </c>
      <c r="J12" s="6" t="n">
        <v>7.0</v>
      </c>
      <c r="K12" s="4"/>
      <c r="L12" s="5">
        <f t="shared" si="6"/>
        <v>82.521127262899611</v>
      </c>
      <c r="M12" s="6">
        <f t="shared" si="7"/>
        <v>107.68708067987917</v>
      </c>
      <c r="N12" s="5" t="e">
        <f t="shared" si="0"/>
        <v>#NUM!</v>
      </c>
      <c r="O12" s="6" t="e">
        <f t="shared" si="1"/>
        <v>#NUM!</v>
      </c>
      <c r="P12" s="5">
        <f t="shared" si="2"/>
        <v>62.425383979686224</v>
      </c>
      <c r="Q12" s="6">
        <f t="shared" si="3"/>
        <v>90.350738628743201</v>
      </c>
      <c r="R12" s="5">
        <f t="shared" si="4"/>
        <v>85</v>
      </c>
      <c r="S12" s="6">
        <f t="shared" si="5"/>
        <v>99</v>
      </c>
    </row>
    <row r="13" spans="1:19" x14ac:dyDescent="0.25">
      <c r="A13" s="4" t="s">
        <v>26</v>
      </c>
      <c r="B13" s="4"/>
      <c r="C13" s="5" t="n">
        <v>9.375376171663685</v>
      </c>
      <c r="D13" s="6" t="n">
        <v>1.5889481652896305</v>
      </c>
      <c r="E13" s="5" t="e">
        <v>#NUM!</v>
      </c>
      <c r="F13" s="6" t="e">
        <v>#NUM!</v>
      </c>
      <c r="G13" s="5" t="n">
        <v>8.294177809136306</v>
      </c>
      <c r="H13" s="6" t="n">
        <v>1.8405969195827967</v>
      </c>
      <c r="I13" s="5" t="n">
        <v>8.5</v>
      </c>
      <c r="J13" s="6" t="n">
        <v>1.5</v>
      </c>
      <c r="K13" s="4"/>
      <c r="L13" s="5">
        <f t="shared" si="6"/>
        <v>7.786428006374055</v>
      </c>
      <c r="M13" s="6">
        <f t="shared" si="7"/>
        <v>10.964324336953316</v>
      </c>
      <c r="N13" s="5" t="e">
        <f t="shared" si="0"/>
        <v>#NUM!</v>
      </c>
      <c r="O13" s="6" t="e">
        <f t="shared" si="1"/>
        <v>#NUM!</v>
      </c>
      <c r="P13" s="5">
        <f t="shared" si="2"/>
        <v>4.2438155104442554</v>
      </c>
      <c r="Q13" s="6">
        <f t="shared" si="3"/>
        <v>9.2738397464761988</v>
      </c>
      <c r="R13" s="5">
        <f t="shared" si="4"/>
        <v>7</v>
      </c>
      <c r="S13" s="6">
        <f t="shared" si="5"/>
        <v>10</v>
      </c>
    </row>
    <row r="14" spans="1:19" x14ac:dyDescent="0.25">
      <c r="A14" t="s" s="0">
        <v>36</v>
      </c>
      <c r="C14" s="7" t="n">
        <v>1.0</v>
      </c>
      <c r="D14" s="8" t="n">
        <v>0.0</v>
      </c>
      <c r="E14" s="7" t="e">
        <v>#NUM!</v>
      </c>
      <c r="F14" s="8" t="e">
        <v>#NUM!</v>
      </c>
      <c r="G14" s="7" t="n">
        <v>0.5449023100886603</v>
      </c>
      <c r="H14" s="8" t="n">
        <v>0.4979797009404118</v>
      </c>
      <c r="I14" s="7" t="n">
        <v>0.0</v>
      </c>
      <c r="J14" s="8" t="n">
        <v>0.0</v>
      </c>
      <c r="L14" s="7">
        <f t="shared" si="6"/>
        <v>0</v>
      </c>
      <c r="M14" s="8">
        <f t="shared" si="7"/>
        <v>0</v>
      </c>
      <c r="N14" s="7" t="e">
        <f t="shared" si="0"/>
        <v>#NUM!</v>
      </c>
      <c r="O14" s="8" t="e">
        <f t="shared" si="1"/>
        <v>#NUM!</v>
      </c>
      <c r="P14" s="7">
        <f t="shared" si="2"/>
        <v>0</v>
      </c>
      <c r="Q14" s="8">
        <f t="shared" si="3"/>
        <v>0</v>
      </c>
      <c r="R14" s="7">
        <f t="shared" si="4"/>
        <v>0</v>
      </c>
      <c r="S14" s="8">
        <f t="shared" si="5"/>
        <v>0</v>
      </c>
    </row>
    <row r="15" spans="1:19" x14ac:dyDescent="0.25">
      <c r="A15" t="s" s="0">
        <v>37</v>
      </c>
      <c r="C15" s="7" t="n">
        <v>0.33433645776983145</v>
      </c>
      <c r="D15" s="8" t="n">
        <v>0.7462520006978772</v>
      </c>
      <c r="E15" s="7" t="e">
        <v>#NUM!</v>
      </c>
      <c r="F15" s="8" t="e">
        <v>#NUM!</v>
      </c>
      <c r="G15" s="7" t="n">
        <v>1.4541338667793304</v>
      </c>
      <c r="H15" s="8" t="n">
        <v>1.3507501241393791</v>
      </c>
      <c r="I15" s="7" t="n">
        <v>1.5000000000000002</v>
      </c>
      <c r="J15" s="8" t="n">
        <v>0.5</v>
      </c>
      <c r="L15" s="7">
        <f t="shared" si="6"/>
        <v>-0.41191554292804583</v>
      </c>
      <c r="M15" s="8">
        <f t="shared" si="7"/>
        <v>1.080588458467709</v>
      </c>
      <c r="N15" s="7" t="e">
        <f t="shared" si="0"/>
        <v>#NUM!</v>
      </c>
      <c r="O15" s="8" t="e">
        <f t="shared" si="1"/>
        <v>#NUM!</v>
      </c>
      <c r="P15" s="7">
        <f t="shared" si="2"/>
        <v>0.29313312010608739</v>
      </c>
      <c r="Q15" s="8">
        <f t="shared" si="3"/>
        <v>2.9310951115691717</v>
      </c>
      <c r="R15" s="7">
        <f t="shared" si="4"/>
        <v>0.99999999999999978</v>
      </c>
      <c r="S15" s="8">
        <f t="shared" si="5"/>
        <v>1.9999999999999998</v>
      </c>
    </row>
    <row r="16" spans="1:19" x14ac:dyDescent="0.25">
      <c r="A16" s="4" t="s">
        <v>38</v>
      </c>
      <c r="B16" s="4"/>
      <c r="C16" s="5" t="n">
        <v>9.0</v>
      </c>
      <c r="D16" s="6" t="n">
        <v>0.0</v>
      </c>
      <c r="E16" s="5" t="e">
        <v>#NUM!</v>
      </c>
      <c r="F16" s="6" t="e">
        <v>#NUM!</v>
      </c>
      <c r="G16" s="5" t="n">
        <v>7.728332640786778</v>
      </c>
      <c r="H16" s="6" t="n">
        <v>1.5098477272182076</v>
      </c>
      <c r="I16" s="5" t="e">
        <v>#NUM!</v>
      </c>
      <c r="J16" s="6" t="e">
        <v>#NUM!</v>
      </c>
      <c r="K16" s="4"/>
      <c r="L16" s="5">
        <f t="shared" si="6"/>
        <v>10</v>
      </c>
      <c r="M16" s="6">
        <f t="shared" si="7"/>
        <v>10</v>
      </c>
      <c r="N16" s="5" t="e">
        <f t="shared" si="0"/>
        <v>#NUM!</v>
      </c>
      <c r="O16" s="6" t="e">
        <f t="shared" si="1"/>
        <v>#NUM!</v>
      </c>
      <c r="P16" s="5">
        <f t="shared" si="2"/>
        <v>5.0531344309712747</v>
      </c>
      <c r="Q16" s="6">
        <f t="shared" si="3"/>
        <v>6.0480065357426263</v>
      </c>
      <c r="R16" s="5" t="e">
        <f t="shared" si="4"/>
        <v>#NUM!</v>
      </c>
      <c r="S16" s="6" t="e">
        <f t="shared" si="5"/>
        <v>#NUM!</v>
      </c>
    </row>
    <row r="17" spans="1:19" ht="15.75" thickBot="1" x14ac:dyDescent="0.3">
      <c r="A17" s="4" t="s">
        <v>39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 t="n">
        <v>4.1299591422745054</v>
      </c>
      <c r="H17" s="19" t="n">
        <v>1.4095832803453814</v>
      </c>
      <c r="I17" s="18" t="n">
        <v>6.000000000000001</v>
      </c>
      <c r="J17" s="19" t="n">
        <v>8.881784197001252E-16</v>
      </c>
      <c r="K17" s="4"/>
      <c r="L17" s="18" t="e">
        <f t="shared" si="6"/>
        <v>#NUM!</v>
      </c>
      <c r="M17" s="19" t="e">
        <f t="shared" si="7"/>
        <v>#NUM!</v>
      </c>
      <c r="N17" s="18" t="e">
        <f t="shared" si="0"/>
        <v>#NUM!</v>
      </c>
      <c r="O17" s="19" t="e">
        <f t="shared" si="1"/>
        <v>#NUM!</v>
      </c>
      <c r="P17" s="18">
        <f t="shared" si="2"/>
        <v>1.7735341148337438</v>
      </c>
      <c r="Q17" s="19">
        <f t="shared" si="3"/>
        <v>5.4692548309901943</v>
      </c>
      <c r="R17" s="18">
        <f t="shared" si="4"/>
        <v>5.9999999999999982</v>
      </c>
      <c r="S17" s="19">
        <f t="shared" si="5"/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17"/>
  <sheetViews>
    <sheetView workbookViewId="0">
      <selection activeCell="Q19" sqref="Q19"/>
    </sheetView>
  </sheetViews>
  <sheetFormatPr defaultRowHeight="15" x14ac:dyDescent="0.25"/>
  <cols>
    <col min="1" max="1" customWidth="true" width="16.42578125"/>
  </cols>
  <sheetData>
    <row r="1" spans="1:19" ht="15.75" thickBot="1" x14ac:dyDescent="0.3"/>
    <row r="2" spans="1:19" ht="15.75" x14ac:dyDescent="0.25">
      <c r="C2" s="22" t="s">
        <v>40</v>
      </c>
      <c r="D2" s="23"/>
      <c r="E2" s="22" t="s">
        <v>41</v>
      </c>
      <c r="F2" s="23"/>
      <c r="G2" s="22" t="s">
        <v>7</v>
      </c>
      <c r="H2" s="23"/>
      <c r="I2" s="22" t="s">
        <v>42</v>
      </c>
      <c r="J2" s="23"/>
      <c r="L2" s="22" t="s">
        <v>40</v>
      </c>
      <c r="M2" s="23"/>
      <c r="N2" s="22" t="s">
        <v>41</v>
      </c>
      <c r="O2" s="23"/>
      <c r="P2" s="22" t="s">
        <v>7</v>
      </c>
      <c r="Q2" s="23"/>
      <c r="R2" s="22" t="s">
        <v>42</v>
      </c>
      <c r="S2" s="23"/>
    </row>
    <row r="3" spans="1:19" x14ac:dyDescent="0.25">
      <c r="C3" s="5" t="s">
        <v>28</v>
      </c>
      <c r="D3" s="6" t="s">
        <v>29</v>
      </c>
      <c r="E3" s="5" t="s">
        <v>28</v>
      </c>
      <c r="F3" s="6" t="s">
        <v>29</v>
      </c>
      <c r="G3" s="5" t="s">
        <v>28</v>
      </c>
      <c r="H3" s="6" t="s">
        <v>29</v>
      </c>
      <c r="I3" s="5" t="s">
        <v>28</v>
      </c>
      <c r="J3" s="6" t="s">
        <v>29</v>
      </c>
      <c r="L3" s="16" t="s">
        <v>53</v>
      </c>
      <c r="M3" s="17" t="s">
        <v>23</v>
      </c>
      <c r="N3" s="16" t="s">
        <v>53</v>
      </c>
      <c r="O3" s="17" t="s">
        <v>23</v>
      </c>
      <c r="P3" s="16" t="s">
        <v>53</v>
      </c>
      <c r="Q3" s="17" t="s">
        <v>23</v>
      </c>
      <c r="R3" s="16" t="s">
        <v>53</v>
      </c>
      <c r="S3" s="17" t="s">
        <v>23</v>
      </c>
    </row>
    <row r="4" spans="1:19" x14ac:dyDescent="0.25">
      <c r="A4" t="s" s="0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25">
      <c r="A5" t="s" s="0">
        <v>31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 t="e">
        <f t="shared" si="0"/>
        <v>#NUM!</v>
      </c>
      <c r="O5" s="8" t="e">
        <f t="shared" si="1"/>
        <v>#NUM!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25">
      <c r="A6" t="s" s="0">
        <v>32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 t="e">
        <f t="shared" si="0"/>
        <v>#NUM!</v>
      </c>
      <c r="O6" s="8" t="e">
        <f t="shared" si="1"/>
        <v>#NUM!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25">
      <c r="A7" t="s" s="0">
        <v>33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 t="e">
        <f t="shared" si="0"/>
        <v>#NUM!</v>
      </c>
      <c r="O7" s="8" t="e">
        <f t="shared" si="1"/>
        <v>#NUM!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25">
      <c r="A8" t="s" s="0">
        <v>34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 t="e">
        <f t="shared" si="0"/>
        <v>#NUM!</v>
      </c>
      <c r="O8" s="8" t="e">
        <f t="shared" si="1"/>
        <v>#NUM!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 t="e">
        <f t="shared" si="0"/>
        <v>#NUM!</v>
      </c>
      <c r="O9" s="6" t="e">
        <f t="shared" si="1"/>
        <v>#NUM!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25">
      <c r="A10" t="s" s="0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 t="e">
        <f t="shared" si="0"/>
        <v>#NUM!</v>
      </c>
      <c r="O10" s="8" t="e">
        <f t="shared" si="1"/>
        <v>#NUM!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25">
      <c r="A11" t="s" s="0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 t="e">
        <f t="shared" si="0"/>
        <v>#NUM!</v>
      </c>
      <c r="O11" s="8" t="e">
        <f t="shared" si="1"/>
        <v>#NUM!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25">
      <c r="A12" s="4" t="s">
        <v>35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 t="e">
        <f t="shared" si="0"/>
        <v>#NUM!</v>
      </c>
      <c r="O12" s="6" t="e">
        <f t="shared" si="1"/>
        <v>#NUM!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25">
      <c r="A13" s="4" t="s">
        <v>26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 t="e">
        <f t="shared" si="0"/>
        <v>#NUM!</v>
      </c>
      <c r="O13" s="6" t="e">
        <f t="shared" si="1"/>
        <v>#NUM!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25">
      <c r="A14" t="s" s="0">
        <v>36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 t="e">
        <f t="shared" si="0"/>
        <v>#NUM!</v>
      </c>
      <c r="O14" s="8" t="e">
        <f t="shared" si="1"/>
        <v>#NUM!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25">
      <c r="A15" t="s" s="0">
        <v>37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 t="e">
        <f t="shared" si="0"/>
        <v>#NUM!</v>
      </c>
      <c r="O15" s="8" t="e">
        <f t="shared" si="1"/>
        <v>#NUM!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25">
      <c r="A16" s="4" t="s">
        <v>38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 t="e">
        <f t="shared" si="0"/>
        <v>#NUM!</v>
      </c>
      <c r="O16" s="6" t="e">
        <f t="shared" si="1"/>
        <v>#NUM!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19" ht="15.75" thickBot="1" x14ac:dyDescent="0.3">
      <c r="A17" s="4" t="s">
        <v>39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 t="e">
        <f t="shared" si="0"/>
        <v>#NUM!</v>
      </c>
      <c r="O17" s="19" t="e">
        <f t="shared" si="1"/>
        <v>#NUM!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7"/>
  <sheetViews>
    <sheetView zoomScale="115" zoomScaleNormal="115" workbookViewId="0">
      <selection activeCell="G18" sqref="G18"/>
    </sheetView>
  </sheetViews>
  <sheetFormatPr defaultRowHeight="15" x14ac:dyDescent="0.25"/>
  <cols>
    <col min="1" max="1" customWidth="true" width="16.42578125"/>
    <col min="3" max="16" customWidth="true" width="12.7109375"/>
  </cols>
  <sheetData>
    <row r="1" spans="1:16" ht="15.75" thickBot="1" x14ac:dyDescent="0.3"/>
    <row r="2" spans="1:16" ht="18.75" x14ac:dyDescent="0.3">
      <c r="C2" s="24" t="s">
        <v>0</v>
      </c>
      <c r="D2" s="25"/>
      <c r="E2" s="24" t="s">
        <v>19</v>
      </c>
      <c r="F2" s="25"/>
      <c r="G2" s="24" t="s">
        <v>17</v>
      </c>
      <c r="H2" s="25"/>
      <c r="I2" s="24" t="s">
        <v>18</v>
      </c>
      <c r="J2" s="25"/>
      <c r="K2" s="24" t="s">
        <v>15</v>
      </c>
      <c r="L2" s="25"/>
      <c r="M2" s="24" t="s">
        <v>2</v>
      </c>
      <c r="N2" s="25"/>
      <c r="O2" s="24" t="s">
        <v>16</v>
      </c>
      <c r="P2" s="25"/>
    </row>
    <row r="3" spans="1:16" x14ac:dyDescent="0.25">
      <c r="C3" s="5" t="s">
        <v>29</v>
      </c>
      <c r="D3" s="6" t="s">
        <v>50</v>
      </c>
      <c r="E3" s="5" t="s">
        <v>29</v>
      </c>
      <c r="F3" s="6" t="s">
        <v>50</v>
      </c>
      <c r="G3" s="5" t="s">
        <v>29</v>
      </c>
      <c r="H3" s="6" t="s">
        <v>50</v>
      </c>
      <c r="I3" s="5" t="s">
        <v>29</v>
      </c>
      <c r="J3" s="6" t="s">
        <v>50</v>
      </c>
      <c r="K3" s="5" t="s">
        <v>29</v>
      </c>
      <c r="L3" s="6" t="s">
        <v>50</v>
      </c>
      <c r="M3" s="5" t="s">
        <v>29</v>
      </c>
      <c r="N3" s="6" t="s">
        <v>50</v>
      </c>
      <c r="O3" s="5" t="s">
        <v>29</v>
      </c>
      <c r="P3" s="6" t="s">
        <v>50</v>
      </c>
    </row>
    <row r="4" spans="1:16" x14ac:dyDescent="0.25">
      <c r="A4" t="s" s="0">
        <v>3</v>
      </c>
      <c r="C4" s="9" t="n">
        <v>-0.17388509922813053</v>
      </c>
      <c r="D4" s="10" t="n">
        <v>-0.129458958632768</v>
      </c>
      <c r="E4" s="9" t="n">
        <v>0.2512190556180154</v>
      </c>
      <c r="F4" s="10" t="n">
        <v>0.18703475728157337</v>
      </c>
      <c r="G4" s="9" t="n">
        <v>0.10464870212213198</v>
      </c>
      <c r="H4" s="10" t="n">
        <v>0.07791186282861345</v>
      </c>
      <c r="I4" s="9" t="n">
        <v>-0.2643266638235213</v>
      </c>
      <c r="J4" s="10" t="n">
        <v>-0.19679348483202816</v>
      </c>
      <c r="K4" s="9" t="n">
        <v>-0.3247617358303947</v>
      </c>
      <c r="L4" s="10" t="n">
        <v>-0.2417879180619944</v>
      </c>
      <c r="M4" s="9" t="n">
        <v>0.055057788162693896</v>
      </c>
      <c r="N4" s="10" t="n">
        <v>0.04099099895163871</v>
      </c>
      <c r="O4" s="9" t="e">
        <v>#NUM!</v>
      </c>
      <c r="P4" s="10" t="e">
        <v>#NUM!</v>
      </c>
    </row>
    <row r="5" spans="1:16" x14ac:dyDescent="0.25">
      <c r="A5" t="s" s="0">
        <v>31</v>
      </c>
      <c r="C5" s="9" t="n">
        <v>0.623941298088569</v>
      </c>
      <c r="D5" s="10" t="n">
        <v>0.1199414135577242</v>
      </c>
      <c r="E5" s="9" t="n">
        <v>-0.17288393197512977</v>
      </c>
      <c r="F5" s="10" t="n">
        <v>-0.03323380459994974</v>
      </c>
      <c r="G5" s="9" t="n">
        <v>-0.09189193955779319</v>
      </c>
      <c r="H5" s="10" t="n">
        <v>-0.01766456100740127</v>
      </c>
      <c r="I5" s="9" t="n">
        <v>-0.17288393197512977</v>
      </c>
      <c r="J5" s="10" t="n">
        <v>-0.03323380459994974</v>
      </c>
      <c r="K5" s="9" t="n">
        <v>-0.17288393197512977</v>
      </c>
      <c r="L5" s="10" t="n">
        <v>-0.03323380459994974</v>
      </c>
      <c r="M5" s="9" t="n">
        <v>0.910224314262233</v>
      </c>
      <c r="N5" s="10" t="n">
        <v>0.1749741381788213</v>
      </c>
      <c r="O5" s="9" t="e">
        <v>#NUM!</v>
      </c>
      <c r="P5" s="10" t="e">
        <v>#NUM!</v>
      </c>
    </row>
    <row r="6" spans="1:16" x14ac:dyDescent="0.25">
      <c r="A6" t="s" s="0">
        <v>32</v>
      </c>
      <c r="C6" s="9" t="n">
        <v>0.7462540520697645</v>
      </c>
      <c r="D6" s="10" t="n">
        <v>2.6236896538629892</v>
      </c>
      <c r="E6" s="9" t="n">
        <v>0.28735131347266524</v>
      </c>
      <c r="F6" s="10" t="n">
        <v>1.010273466644696</v>
      </c>
      <c r="G6" s="9" t="n">
        <v>-0.3622893146465406</v>
      </c>
      <c r="H6" s="10" t="n">
        <v>-1.2737414609768574</v>
      </c>
      <c r="I6" s="9" t="n">
        <v>-0.3181649384635093</v>
      </c>
      <c r="J6" s="10" t="n">
        <v>-1.1186084081599397</v>
      </c>
      <c r="K6" s="9" t="n">
        <v>-0.6186357267422292</v>
      </c>
      <c r="L6" s="10" t="n">
        <v>-2.1750074941125543</v>
      </c>
      <c r="M6" s="9" t="n">
        <v>0.05793300648998762</v>
      </c>
      <c r="N6" s="10" t="n">
        <v>0.20368161395356577</v>
      </c>
      <c r="O6" s="9" t="e">
        <v>#NUM!</v>
      </c>
      <c r="P6" s="10" t="e">
        <v>#NUM!</v>
      </c>
    </row>
    <row r="7" spans="1:16" x14ac:dyDescent="0.25">
      <c r="A7" t="s" s="0">
        <v>33</v>
      </c>
      <c r="C7" s="9" t="n">
        <v>-0.21202531373546335</v>
      </c>
      <c r="D7" s="10" t="n">
        <v>-0.043020747422203555</v>
      </c>
      <c r="E7" s="9" t="n">
        <v>-0.21202531373546335</v>
      </c>
      <c r="F7" s="10" t="n">
        <v>-0.043020747422203555</v>
      </c>
      <c r="G7" s="9" t="n">
        <v>0.5685993360958748</v>
      </c>
      <c r="H7" s="10" t="n">
        <v>0.11537098090623796</v>
      </c>
      <c r="I7" s="9" t="n">
        <v>-0.04115346777387513</v>
      </c>
      <c r="J7" s="10" t="n">
        <v>-0.008350196075439409</v>
      </c>
      <c r="K7" s="9" t="n">
        <v>-0.21202531373546335</v>
      </c>
      <c r="L7" s="10" t="n">
        <v>-0.043020747422203555</v>
      </c>
      <c r="M7" s="9" t="n">
        <v>-0.21202531373546335</v>
      </c>
      <c r="N7" s="10" t="n">
        <v>-0.043020747422203555</v>
      </c>
      <c r="O7" s="9" t="e">
        <v>#NUM!</v>
      </c>
      <c r="P7" s="10" t="e">
        <v>#NUM!</v>
      </c>
    </row>
    <row r="8" spans="1:16" x14ac:dyDescent="0.25">
      <c r="A8" t="s" s="0">
        <v>34</v>
      </c>
      <c r="C8" s="9" t="n">
        <v>-0.40866690863369864</v>
      </c>
      <c r="D8" s="10" t="n">
        <v>-1.1912845448892448</v>
      </c>
      <c r="E8" s="9" t="n">
        <v>-0.2340545624523132</v>
      </c>
      <c r="F8" s="10" t="n">
        <v>-0.6822807940149997</v>
      </c>
      <c r="G8" s="9" t="n">
        <v>0.37089156997836414</v>
      </c>
      <c r="H8" s="10" t="n">
        <v>1.0811675372056273</v>
      </c>
      <c r="I8" s="9" t="n">
        <v>-0.45245887634942594</v>
      </c>
      <c r="J8" s="10" t="n">
        <v>-1.3189403281882914</v>
      </c>
      <c r="K8" s="9" t="n">
        <v>0.651690066380944</v>
      </c>
      <c r="L8" s="10" t="n">
        <v>1.8997092442180845</v>
      </c>
      <c r="M8" s="9" t="n">
        <v>0.2519827344341431</v>
      </c>
      <c r="N8" s="10" t="n">
        <v>0.7345423149477206</v>
      </c>
      <c r="O8" s="9" t="e">
        <v>#NUM!</v>
      </c>
      <c r="P8" s="10" t="e">
        <v>#NUM!</v>
      </c>
    </row>
    <row r="9" spans="1:16" x14ac:dyDescent="0.25">
      <c r="A9" s="4" t="s">
        <v>12</v>
      </c>
      <c r="C9" s="11" t="n">
        <v>0.0012412133394419436</v>
      </c>
      <c r="D9" s="12" t="n">
        <v>0.00593548625882967</v>
      </c>
      <c r="E9" s="11" t="n">
        <v>0.2610011825519713</v>
      </c>
      <c r="F9" s="12" t="n">
        <v>1.2481085107190637</v>
      </c>
      <c r="G9" s="11" t="n">
        <v>-0.17693013013956851</v>
      </c>
      <c r="H9" s="12" t="n">
        <v>-0.8460804624356637</v>
      </c>
      <c r="I9" s="11" t="n">
        <v>-0.7322738806781613</v>
      </c>
      <c r="J9" s="12" t="n">
        <v>-3.501736098340089</v>
      </c>
      <c r="K9" s="11" t="n">
        <v>0.3172814011842108</v>
      </c>
      <c r="L9" s="12" t="n">
        <v>1.5172407007467488</v>
      </c>
      <c r="M9" s="11" t="n">
        <v>0.21088286982142584</v>
      </c>
      <c r="N9" s="12" t="n">
        <v>1.0084425749165788</v>
      </c>
      <c r="O9" s="11" t="e">
        <v>#NUM!</v>
      </c>
      <c r="P9" s="12" t="e">
        <v>#NUM!</v>
      </c>
    </row>
    <row r="10" spans="1:16" x14ac:dyDescent="0.25">
      <c r="A10" t="s" s="0">
        <v>13</v>
      </c>
      <c r="C10" s="9" t="n">
        <v>0.5165839638582661</v>
      </c>
      <c r="D10" s="10" t="n">
        <v>5.764160028146076</v>
      </c>
      <c r="E10" s="9" t="n">
        <v>-0.38225331093802023</v>
      </c>
      <c r="F10" s="10" t="n">
        <v>-4.265268397181533</v>
      </c>
      <c r="G10" s="9" t="n">
        <v>0.10789547057164045</v>
      </c>
      <c r="H10" s="10" t="n">
        <v>1.2039219220860247</v>
      </c>
      <c r="I10" s="9" t="n">
        <v>0.34045763298031584</v>
      </c>
      <c r="J10" s="10" t="n">
        <v>3.798902824325374</v>
      </c>
      <c r="K10" s="9" t="n">
        <v>-0.1781719023029275</v>
      </c>
      <c r="L10" s="10" t="n">
        <v>-1.9880821497491574</v>
      </c>
      <c r="M10" s="9" t="n">
        <v>0.3844427602934346</v>
      </c>
      <c r="N10" s="10" t="n">
        <v>4.289698765410293</v>
      </c>
      <c r="O10" s="9" t="e">
        <v>#NUM!</v>
      </c>
      <c r="P10" s="10" t="e">
        <v>#NUM!</v>
      </c>
    </row>
    <row r="11" spans="1:16" x14ac:dyDescent="0.25">
      <c r="A11" t="s" s="0">
        <v>14</v>
      </c>
      <c r="C11" s="9" t="n">
        <v>0.633943177573926</v>
      </c>
      <c r="D11" s="10" t="n">
        <v>15.841533489349686</v>
      </c>
      <c r="E11" s="9" t="n">
        <v>-0.012645739745258745</v>
      </c>
      <c r="F11" s="10" t="n">
        <v>-0.3160029427854454</v>
      </c>
      <c r="G11" s="9" t="n">
        <v>0.02800624533911732</v>
      </c>
      <c r="H11" s="10" t="n">
        <v>0.6998448585698895</v>
      </c>
      <c r="I11" s="9" t="n">
        <v>-0.8546465284157744</v>
      </c>
      <c r="J11" s="10" t="n">
        <v>-21.35666425698875</v>
      </c>
      <c r="K11" s="9" t="n">
        <v>-0.02186598404956054</v>
      </c>
      <c r="L11" s="10" t="n">
        <v>-0.5464065721541829</v>
      </c>
      <c r="M11" s="9" t="n">
        <v>-0.16290371282820773</v>
      </c>
      <c r="N11" s="10" t="n">
        <v>-4.07078223033092</v>
      </c>
      <c r="O11" s="9" t="e">
        <v>#NUM!</v>
      </c>
      <c r="P11" s="10" t="e">
        <v>#NUM!</v>
      </c>
    </row>
    <row r="12" spans="1:16" x14ac:dyDescent="0.25">
      <c r="A12" s="4" t="s">
        <v>35</v>
      </c>
      <c r="C12" s="11" t="n">
        <v>0.5184640045224916</v>
      </c>
      <c r="D12" s="12" t="n">
        <v>8.625157424234729</v>
      </c>
      <c r="E12" s="11" t="n">
        <v>0.15402688564162062</v>
      </c>
      <c r="F12" s="12" t="n">
        <v>2.5623883714880833</v>
      </c>
      <c r="G12" s="11" t="n">
        <v>0.01340023014297862</v>
      </c>
      <c r="H12" s="12" t="n">
        <v>0.2229259765306466</v>
      </c>
      <c r="I12" s="11" t="n">
        <v>-1.5016539908640203</v>
      </c>
      <c r="J12" s="12" t="n">
        <v>-24.9814875381009</v>
      </c>
      <c r="K12" s="11" t="n">
        <v>0.1292708740243417</v>
      </c>
      <c r="L12" s="12" t="n">
        <v>2.150547828012222</v>
      </c>
      <c r="M12" s="11" t="n">
        <v>0.7869594916907724</v>
      </c>
      <c r="N12" s="12" t="n">
        <v>13.091843296971248</v>
      </c>
      <c r="O12" s="11" t="e">
        <v>#NUM!</v>
      </c>
      <c r="P12" s="12" t="e">
        <v>#NUM!</v>
      </c>
    </row>
    <row r="13" spans="1:16" x14ac:dyDescent="0.25">
      <c r="A13" s="4" t="s">
        <v>26</v>
      </c>
      <c r="C13" s="11" t="n">
        <v>0.6964403633583283</v>
      </c>
      <c r="D13" s="12" t="n">
        <v>1.4433888066936778</v>
      </c>
      <c r="E13" s="11" t="n">
        <v>0.2423591057618688</v>
      </c>
      <c r="F13" s="12" t="n">
        <v>0.5022948681062935</v>
      </c>
      <c r="G13" s="11" t="n">
        <v>0.02246843330653402</v>
      </c>
      <c r="H13" s="12" t="n">
        <v>0.04656634917340163</v>
      </c>
      <c r="I13" s="11" t="n">
        <v>-1.2604945693660543</v>
      </c>
      <c r="J13" s="12" t="n">
        <v>-2.61240423163847</v>
      </c>
      <c r="K13" s="11" t="n">
        <v>-0.2556394693917097</v>
      </c>
      <c r="L13" s="12" t="n">
        <v>-0.5298187297614394</v>
      </c>
      <c r="M13" s="11" t="n">
        <v>0.5667923581774115</v>
      </c>
      <c r="N13" s="12" t="n">
        <v>1.1746903088267224</v>
      </c>
      <c r="O13" s="11" t="e">
        <v>#NUM!</v>
      </c>
      <c r="P13" s="12" t="e">
        <v>#NUM!</v>
      </c>
    </row>
    <row r="14" spans="1:16" x14ac:dyDescent="0.25">
      <c r="A14" t="s" s="0">
        <v>36</v>
      </c>
      <c r="C14" s="9" t="n">
        <v>0.2964943978786651</v>
      </c>
      <c r="D14" s="10" t="n">
        <v>0.17004598390790449</v>
      </c>
      <c r="E14" s="9" t="n">
        <v>0.014670195360249893</v>
      </c>
      <c r="F14" s="10" t="n">
        <v>0.00841367601547649</v>
      </c>
      <c r="G14" s="9" t="n">
        <v>-0.06466148018066017</v>
      </c>
      <c r="H14" s="10" t="n">
        <v>-0.03708476482837797</v>
      </c>
      <c r="I14" s="9" t="n">
        <v>0.0558895992357978</v>
      </c>
      <c r="J14" s="10" t="n">
        <v>0.032053900378107514</v>
      </c>
      <c r="K14" s="9" t="n">
        <v>-0.42966953447486994</v>
      </c>
      <c r="L14" s="10" t="n">
        <v>-0.24642482039384256</v>
      </c>
      <c r="M14" s="9" t="n">
        <v>0.7333105651386662</v>
      </c>
      <c r="N14" s="10" t="n">
        <v>0.4205695535943844</v>
      </c>
      <c r="O14" s="9" t="e">
        <v>#NUM!</v>
      </c>
      <c r="P14" s="10" t="e">
        <v>#NUM!</v>
      </c>
    </row>
    <row r="15" spans="1:16" x14ac:dyDescent="0.25">
      <c r="A15" t="s" s="0">
        <v>37</v>
      </c>
      <c r="C15" s="9" t="n">
        <v>0.6024324360395259</v>
      </c>
      <c r="D15" s="10" t="n">
        <v>0.7236269812693581</v>
      </c>
      <c r="E15" s="9" t="n">
        <v>-0.29050789770090246</v>
      </c>
      <c r="F15" s="10" t="n">
        <v>-0.3489509204222512</v>
      </c>
      <c r="G15" s="9" t="n">
        <v>0.04998690570609213</v>
      </c>
      <c r="H15" s="10" t="n">
        <v>0.06004303804903732</v>
      </c>
      <c r="I15" s="9" t="n">
        <v>0.31028027928768237</v>
      </c>
      <c r="J15" s="10" t="n">
        <v>0.3727010174359662</v>
      </c>
      <c r="K15" s="9" t="n">
        <v>-0.14948429779742353</v>
      </c>
      <c r="L15" s="10" t="n">
        <v>-0.17955685101129282</v>
      </c>
      <c r="M15" s="9" t="n">
        <v>-1.172093890721555</v>
      </c>
      <c r="N15" s="10" t="n">
        <v>-1.4078902681319896</v>
      </c>
      <c r="O15" s="9" t="e">
        <v>#NUM!</v>
      </c>
      <c r="P15" s="10" t="e">
        <v>#NUM!</v>
      </c>
    </row>
    <row r="16" spans="1:16" x14ac:dyDescent="0.25">
      <c r="A16" s="4" t="s">
        <v>38</v>
      </c>
      <c r="C16" s="11" t="n">
        <v>0.3567137755774536</v>
      </c>
      <c r="D16" s="12" t="n">
        <v>0.7250833987289438</v>
      </c>
      <c r="E16" s="11" t="n">
        <v>0.3832742013834444</v>
      </c>
      <c r="F16" s="12" t="n">
        <v>0.7790721290041338</v>
      </c>
      <c r="G16" s="11" t="n">
        <v>-0.14759651391019146</v>
      </c>
      <c r="H16" s="12" t="n">
        <v>-0.3000158369922783</v>
      </c>
      <c r="I16" s="11" t="n">
        <v>-1.4584420689025983</v>
      </c>
      <c r="J16" s="12" t="n">
        <v>-2.9645396521546843</v>
      </c>
      <c r="K16" s="11" t="n">
        <v>-0.0046819407620893785</v>
      </c>
      <c r="L16" s="12" t="n">
        <v>-0.009516866891186915</v>
      </c>
      <c r="M16" s="11" t="n">
        <v>0.7882730053119037</v>
      </c>
      <c r="N16" s="12" t="n">
        <v>1.6023033281868022</v>
      </c>
      <c r="O16" s="11" t="e">
        <v>#NUM!</v>
      </c>
      <c r="P16" s="12" t="e">
        <v>#NUM!</v>
      </c>
    </row>
    <row r="17" spans="1:16" ht="15.75" thickBot="1" x14ac:dyDescent="0.3">
      <c r="A17" s="4" t="s">
        <v>39</v>
      </c>
      <c r="C17" s="13" t="n">
        <v>-1.2696931718765585</v>
      </c>
      <c r="D17" s="14" t="n">
        <v>-1.930689046598617</v>
      </c>
      <c r="E17" s="13" t="n">
        <v>0.47899635651954026</v>
      </c>
      <c r="F17" s="14" t="n">
        <v>0.7283594488628409</v>
      </c>
      <c r="G17" s="13" t="n">
        <v>0.5883821617344738</v>
      </c>
      <c r="H17" s="14" t="n">
        <v>0.8946909537174439</v>
      </c>
      <c r="I17" s="13" t="n">
        <v>-1.9273304926628523</v>
      </c>
      <c r="J17" s="14" t="n">
        <v>-2.930689046598617</v>
      </c>
      <c r="K17" s="13" t="n">
        <v>-0.2707544492324392</v>
      </c>
      <c r="L17" s="14" t="n">
        <v>-0.4117078527549438</v>
      </c>
      <c r="M17" s="13" t="e">
        <v>#NUM!</v>
      </c>
      <c r="N17" s="14" t="e">
        <v>#NUM!</v>
      </c>
      <c r="O17" s="13" t="e">
        <v>#NUM!</v>
      </c>
      <c r="P17" s="14" t="e">
        <v>#NUM!</v>
      </c>
    </row>
  </sheetData>
  <mergeCells count="7">
    <mergeCell ref="O2:P2"/>
    <mergeCell ref="C2:D2"/>
    <mergeCell ref="E2:F2"/>
    <mergeCell ref="G2:H2"/>
    <mergeCell ref="I2:J2"/>
    <mergeCell ref="K2:L2"/>
    <mergeCell ref="M2:N2"/>
  </mergeCells>
  <conditionalFormatting sqref="C4 E4 G4 I4 K4 M4 O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 E5 G5 I5 K5 M5 O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 E6 G6 I6 K6 M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 K10 M10 O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 E11 G11 I11 K11 M11 O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 K14 M14 O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E15 G15 I15 K15 M15 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 K16 M16 O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 K17 M17 O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 L5 N5 P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 L6 N6 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 L12 N12 P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 K7 M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 K8 M8 O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 K9 M9 O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 K12 M12 O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 K13 M13 O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 L4 N4 P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 L7 N7 P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 L8 N8 P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 L9 N9 P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 L10 N10 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 L11 N11 P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 L13 N13 P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 L14 N14 P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 L15 N15 P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D16 H16 J16 L16 N16 P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 L17 N17 P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7"/>
  <sheetViews>
    <sheetView zoomScale="130" zoomScaleNormal="130" workbookViewId="0">
      <selection activeCell="A9" sqref="A9"/>
    </sheetView>
  </sheetViews>
  <sheetFormatPr defaultRowHeight="15" x14ac:dyDescent="0.25"/>
  <cols>
    <col min="1" max="1" customWidth="true" width="16.42578125"/>
    <col min="3" max="10" customWidth="true" width="12.7109375"/>
  </cols>
  <sheetData>
    <row r="1" spans="1:10" ht="15.75" thickBot="1" x14ac:dyDescent="0.3"/>
    <row r="2" spans="1:10" ht="18.75" x14ac:dyDescent="0.3">
      <c r="C2" s="24" t="s">
        <v>1</v>
      </c>
      <c r="D2" s="25"/>
      <c r="E2" s="24" t="s">
        <v>23</v>
      </c>
      <c r="F2" s="25"/>
      <c r="G2" s="24" t="s">
        <v>20</v>
      </c>
      <c r="H2" s="25"/>
      <c r="I2" s="24" t="s">
        <v>21</v>
      </c>
      <c r="J2" s="25"/>
    </row>
    <row r="3" spans="1:10" x14ac:dyDescent="0.25">
      <c r="C3" s="5" t="s">
        <v>29</v>
      </c>
      <c r="D3" s="6" t="s">
        <v>50</v>
      </c>
      <c r="E3" s="5" t="s">
        <v>29</v>
      </c>
      <c r="F3" s="6" t="s">
        <v>50</v>
      </c>
      <c r="G3" s="5" t="s">
        <v>29</v>
      </c>
      <c r="H3" s="6" t="s">
        <v>50</v>
      </c>
      <c r="I3" s="5" t="s">
        <v>29</v>
      </c>
      <c r="J3" s="6" t="s">
        <v>50</v>
      </c>
    </row>
    <row r="4" spans="1:10" x14ac:dyDescent="0.25">
      <c r="A4" t="s" s="0">
        <v>3</v>
      </c>
      <c r="C4" s="9" t="n">
        <v>-0.11944716312300148</v>
      </c>
      <c r="D4" s="10" t="n">
        <v>-0.08892944489311655</v>
      </c>
      <c r="E4" s="9" t="n">
        <v>0.049126676264482305</v>
      </c>
      <c r="F4" s="10" t="n">
        <v>0.0365752349023597</v>
      </c>
      <c r="G4" s="9" t="n">
        <v>0.09392153600213514</v>
      </c>
      <c r="H4" s="10" t="n">
        <v>0.06992539497633621</v>
      </c>
      <c r="I4" s="9" t="n">
        <v>-0.19077312874380647</v>
      </c>
      <c r="J4" s="10" t="n">
        <v>-0.1420322425090966</v>
      </c>
    </row>
    <row r="5" spans="1:10" x14ac:dyDescent="0.25">
      <c r="A5" t="s" s="0">
        <v>31</v>
      </c>
      <c r="C5" s="9" t="n">
        <v>-0.17288393197512977</v>
      </c>
      <c r="D5" s="10" t="n">
        <v>-0.03323380459994973</v>
      </c>
      <c r="E5" s="9" t="n">
        <v>0.4752886424020506</v>
      </c>
      <c r="F5" s="10" t="n">
        <v>0.09136563294058705</v>
      </c>
      <c r="G5" s="9" t="n">
        <v>-0.125085156861117</v>
      </c>
      <c r="H5" s="10" t="n">
        <v>-0.02404535582910294</v>
      </c>
      <c r="I5" s="9" t="n">
        <v>0.3127642024017454</v>
      </c>
      <c r="J5" s="10" t="n">
        <v>0.060123253038772924</v>
      </c>
    </row>
    <row r="6" spans="1:10" x14ac:dyDescent="0.25">
      <c r="A6" t="s" s="0">
        <v>32</v>
      </c>
      <c r="C6" s="9" t="n">
        <v>-0.012792657698042479</v>
      </c>
      <c r="D6" s="10" t="n">
        <v>-0.04497659149008815</v>
      </c>
      <c r="E6" s="9" t="n">
        <v>0.2860920689117276</v>
      </c>
      <c r="F6" s="10" t="n">
        <v>1.0058461983209233</v>
      </c>
      <c r="G6" s="9" t="n">
        <v>-0.07702019525089139</v>
      </c>
      <c r="H6" s="10" t="n">
        <v>-0.27078859921470766</v>
      </c>
      <c r="I6" s="9" t="n">
        <v>-0.38038931903910894</v>
      </c>
      <c r="J6" s="10" t="n">
        <v>-1.337377690660226</v>
      </c>
    </row>
    <row r="7" spans="1:10" x14ac:dyDescent="0.25">
      <c r="A7" t="s" s="0">
        <v>33</v>
      </c>
      <c r="C7" s="9" t="n">
        <v>0.43067381007986555</v>
      </c>
      <c r="D7" s="10" t="n">
        <v>0.08738536393782012</v>
      </c>
      <c r="E7" s="9" t="n">
        <v>-0.21202531373546335</v>
      </c>
      <c r="F7" s="10" t="n">
        <v>-0.04302074742220355</v>
      </c>
      <c r="G7" s="9" t="n">
        <v>-0.21202531373546335</v>
      </c>
      <c r="H7" s="10" t="n">
        <v>-0.04302074742220355</v>
      </c>
      <c r="I7" s="9" t="n">
        <v>-0.21202531373546335</v>
      </c>
      <c r="J7" s="10" t="n">
        <v>-0.04302074742220355</v>
      </c>
    </row>
    <row r="8" spans="1:10" x14ac:dyDescent="0.25">
      <c r="A8" t="s" s="0">
        <v>34</v>
      </c>
      <c r="C8" s="9" t="n">
        <v>-0.06841702177620873</v>
      </c>
      <c r="D8" s="10" t="n">
        <v>-0.19943905152937935</v>
      </c>
      <c r="E8" s="9" t="n">
        <v>-0.0827286573510572</v>
      </c>
      <c r="F8" s="10" t="n">
        <v>-0.24115818736400074</v>
      </c>
      <c r="G8" s="9" t="n">
        <v>0.04817661120118263</v>
      </c>
      <c r="H8" s="10" t="n">
        <v>0.14043723907322603</v>
      </c>
      <c r="I8" s="9" t="n">
        <v>0.359115323072184</v>
      </c>
      <c r="J8" s="10" t="n">
        <v>1.0468391865617375</v>
      </c>
    </row>
    <row r="9" spans="1:10" x14ac:dyDescent="0.25">
      <c r="A9" s="4" t="s">
        <v>12</v>
      </c>
      <c r="C9" s="11" t="n">
        <v>0.11020432110483741</v>
      </c>
      <c r="D9" s="12" t="n">
        <v>0.5269974248548674</v>
      </c>
      <c r="E9" s="11" t="n">
        <v>-0.4099909555856608</v>
      </c>
      <c r="F9" s="12" t="n">
        <v>-1.960578093865191</v>
      </c>
      <c r="G9" s="11" t="n">
        <v>0.15678848816343088</v>
      </c>
      <c r="H9" s="12" t="n">
        <v>0.7497630644665261</v>
      </c>
      <c r="I9" s="11" t="n">
        <v>-0.4435662820900526</v>
      </c>
      <c r="J9" s="12" t="n">
        <v>-2.1211354152940256</v>
      </c>
    </row>
    <row r="10" spans="1:10" x14ac:dyDescent="0.25">
      <c r="A10" t="s" s="0">
        <v>13</v>
      </c>
      <c r="C10" s="9" t="n">
        <v>0.14168265815566553</v>
      </c>
      <c r="D10" s="10" t="n">
        <v>1.5809269585581696</v>
      </c>
      <c r="E10" s="9" t="n">
        <v>0.46219914003951357</v>
      </c>
      <c r="F10" s="10" t="n">
        <v>5.157321934968586</v>
      </c>
      <c r="G10" s="9" t="n">
        <v>-0.3192518823504664</v>
      </c>
      <c r="H10" s="10" t="n">
        <v>-3.5622842904582477</v>
      </c>
      <c r="I10" s="9" t="n">
        <v>-0.39973215186868083</v>
      </c>
      <c r="J10" s="10" t="n">
        <v>-4.4603012345897035</v>
      </c>
    </row>
    <row r="11" spans="1:10" x14ac:dyDescent="0.25">
      <c r="A11" t="s" s="0">
        <v>14</v>
      </c>
      <c r="C11" s="9" t="n">
        <v>0.0028876208485728613</v>
      </c>
      <c r="D11" s="10" t="n">
        <v>0.07215842680454898</v>
      </c>
      <c r="E11" s="9" t="n">
        <v>0.4179914621081124</v>
      </c>
      <c r="F11" s="10" t="n">
        <v>10.445140794145914</v>
      </c>
      <c r="G11" s="9" t="n">
        <v>-0.10978390219454078</v>
      </c>
      <c r="H11" s="10" t="n">
        <v>-2.7433773636652177</v>
      </c>
      <c r="I11" s="9" t="n">
        <v>-0.699472559123321</v>
      </c>
      <c r="J11" s="10" t="n">
        <v>-17.479039702956754</v>
      </c>
    </row>
    <row r="12" spans="1:10" x14ac:dyDescent="0.25">
      <c r="A12" s="4" t="s">
        <v>35</v>
      </c>
      <c r="C12" s="11" t="n">
        <v>-0.11981683142415767</v>
      </c>
      <c r="D12" s="12" t="n">
        <v>-1.9932705531952166</v>
      </c>
      <c r="E12" s="11" t="n">
        <v>0.20562980461843805</v>
      </c>
      <c r="F12" s="12" t="n">
        <v>3.4208535606674246</v>
      </c>
      <c r="G12" s="11" t="n">
        <v>0.007930364911549337</v>
      </c>
      <c r="H12" s="12" t="n">
        <v>0.13192940145717102</v>
      </c>
      <c r="I12" s="11" t="n">
        <v>-0.0845924598407083</v>
      </c>
      <c r="J12" s="12" t="n">
        <v>-1.4072785702863797</v>
      </c>
    </row>
    <row r="13" spans="1:10" x14ac:dyDescent="0.25">
      <c r="A13" s="4" t="s">
        <v>26</v>
      </c>
      <c r="C13" s="11" t="n">
        <v>-0.10406230382500752</v>
      </c>
      <c r="D13" s="12" t="n">
        <v>-0.21567153835753672</v>
      </c>
      <c r="E13" s="11" t="n">
        <v>0.4405886139117803</v>
      </c>
      <c r="F13" s="12" t="n">
        <v>0.9131301215948415</v>
      </c>
      <c r="G13" s="11" t="n">
        <v>-0.10171148076566273</v>
      </c>
      <c r="H13" s="12" t="n">
        <v>-0.21079940304071876</v>
      </c>
      <c r="I13" s="11" t="n">
        <v>-0.16981534956821415</v>
      </c>
      <c r="J13" s="12" t="n">
        <v>-0.3519462507738398</v>
      </c>
    </row>
    <row r="14" spans="1:10" x14ac:dyDescent="0.25">
      <c r="A14" t="s" s="0">
        <v>36</v>
      </c>
      <c r="C14" s="9" t="n">
        <v>-0.03366951050879405</v>
      </c>
      <c r="D14" s="10" t="n">
        <v>-0.01931019635827458</v>
      </c>
      <c r="E14" s="9" t="n">
        <v>0.388632719385259</v>
      </c>
      <c r="F14" s="10" t="n">
        <v>0.22288931467000317</v>
      </c>
      <c r="G14" s="9" t="n">
        <v>-0.1748024545469909</v>
      </c>
      <c r="H14" s="10" t="n">
        <v>-0.1002530084400583</v>
      </c>
      <c r="I14" s="9" t="n">
        <v>0.2974073008204039</v>
      </c>
      <c r="J14" s="10" t="n">
        <v>0.17056955359438442</v>
      </c>
    </row>
    <row r="15" spans="1:10" x14ac:dyDescent="0.25">
      <c r="A15" t="s" s="0">
        <v>37</v>
      </c>
      <c r="C15" s="9" t="n">
        <v>0.1964501159376652</v>
      </c>
      <c r="D15" s="10" t="n">
        <v>0.23597103320090995</v>
      </c>
      <c r="E15" s="9" t="n">
        <v>0.5034236323701702</v>
      </c>
      <c r="F15" s="10" t="n">
        <v>0.6047000486670009</v>
      </c>
      <c r="G15" s="9" t="n">
        <v>-0.24490110539441584</v>
      </c>
      <c r="H15" s="10" t="n">
        <v>-0.2941691665394701</v>
      </c>
      <c r="I15" s="9" t="n">
        <v>-1.1384259275231403</v>
      </c>
      <c r="J15" s="10" t="n">
        <v>-1.3674491412648455</v>
      </c>
    </row>
    <row r="16" spans="1:10" x14ac:dyDescent="0.25">
      <c r="A16" s="4" t="s">
        <v>38</v>
      </c>
      <c r="C16" s="11" t="n">
        <v>-0.41568189887798723</v>
      </c>
      <c r="D16" s="12" t="n">
        <v>-0.844946465946359</v>
      </c>
      <c r="E16" s="11" t="n">
        <v>0.22214906219207944</v>
      </c>
      <c r="F16" s="12" t="n">
        <v>0.4515569850867891</v>
      </c>
      <c r="G16" s="11" t="n">
        <v>0.23747239108401413</v>
      </c>
      <c r="H16" s="12" t="n">
        <v>0.4827043423056665</v>
      </c>
      <c r="I16" s="11" t="n">
        <v>0.7882730053119039</v>
      </c>
      <c r="J16" s="12" t="n">
        <v>1.6023033281868022</v>
      </c>
    </row>
    <row r="17" spans="1:10" ht="15.75" thickBot="1" x14ac:dyDescent="0.3">
      <c r="A17" s="4" t="s">
        <v>39</v>
      </c>
      <c r="C17" s="13" t="n">
        <v>-0.6723677396562012</v>
      </c>
      <c r="D17" s="14" t="n">
        <v>-1.0223990007931656</v>
      </c>
      <c r="E17" s="13" t="n">
        <v>-0.04819456566077872</v>
      </c>
      <c r="F17" s="14" t="n">
        <v>-0.07328441397327579</v>
      </c>
      <c r="G17" s="13" t="n">
        <v>0.5421586305988957</v>
      </c>
      <c r="H17" s="14" t="n">
        <v>0.8244036849226748</v>
      </c>
      <c r="I17" s="13" t="n">
        <v>-1.0504807316144606</v>
      </c>
      <c r="J17" s="14" t="n">
        <v>-1.597355713265284</v>
      </c>
    </row>
  </sheetData>
  <mergeCells count="4">
    <mergeCell ref="C2:D2"/>
    <mergeCell ref="E2:F2"/>
    <mergeCell ref="G2:H2"/>
    <mergeCell ref="I2:J2"/>
  </mergeCells>
  <conditionalFormatting sqref="C5 E5 G5 I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 E7 G7 I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 E8 G8 I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 E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E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C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D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7"/>
  <sheetViews>
    <sheetView zoomScale="130" zoomScaleNormal="130" workbookViewId="0">
      <selection activeCell="I19" sqref="I19"/>
    </sheetView>
  </sheetViews>
  <sheetFormatPr defaultRowHeight="15" x14ac:dyDescent="0.25"/>
  <cols>
    <col min="1" max="1" customWidth="true" width="16.85546875"/>
    <col min="3" max="10" customWidth="true" width="12.7109375"/>
  </cols>
  <sheetData>
    <row r="1" spans="1:10" ht="15.75" thickBot="1" x14ac:dyDescent="0.3"/>
    <row r="2" spans="1:10" ht="18.75" x14ac:dyDescent="0.3">
      <c r="C2" s="24" t="s">
        <v>16</v>
      </c>
      <c r="D2" s="25"/>
      <c r="E2" s="24" t="s">
        <v>21</v>
      </c>
      <c r="F2" s="25"/>
      <c r="G2" s="24" t="s">
        <v>2</v>
      </c>
      <c r="H2" s="25"/>
      <c r="I2" s="24" t="s">
        <v>51</v>
      </c>
      <c r="J2" s="25"/>
    </row>
    <row r="3" spans="1:10" x14ac:dyDescent="0.25">
      <c r="C3" s="5" t="s">
        <v>29</v>
      </c>
      <c r="D3" s="6" t="s">
        <v>50</v>
      </c>
      <c r="E3" s="5" t="s">
        <v>29</v>
      </c>
      <c r="F3" s="6" t="s">
        <v>50</v>
      </c>
      <c r="G3" s="5" t="s">
        <v>29</v>
      </c>
      <c r="H3" s="6" t="s">
        <v>50</v>
      </c>
      <c r="I3" s="5" t="s">
        <v>29</v>
      </c>
      <c r="J3" s="6" t="s">
        <v>50</v>
      </c>
    </row>
    <row r="4" spans="1:10" x14ac:dyDescent="0.25">
      <c r="A4" t="s" s="0">
        <v>3</v>
      </c>
      <c r="C4" s="9" t="n">
        <v>0.14085319209033312</v>
      </c>
      <c r="D4" s="10" t="n">
        <v>0.10486641839386435</v>
      </c>
      <c r="E4" s="9" t="n">
        <v>-0.2318857651429727</v>
      </c>
      <c r="F4" s="10" t="n">
        <v>-0.172640955495486</v>
      </c>
      <c r="G4" s="9" t="n">
        <v>0.11125655285717302</v>
      </c>
      <c r="H4" s="10" t="n">
        <v>0.08283146478850806</v>
      </c>
      <c r="I4" s="9" t="e">
        <v>#NUM!</v>
      </c>
      <c r="J4" s="10" t="e">
        <v>#NUM!</v>
      </c>
    </row>
    <row r="5" spans="1:10" x14ac:dyDescent="0.25">
      <c r="A5" t="s" s="0">
        <v>31</v>
      </c>
      <c r="C5" s="9" t="n">
        <v>0.24287925920885825</v>
      </c>
      <c r="D5" s="10" t="n">
        <v>0.04668913848563386</v>
      </c>
      <c r="E5" s="9" t="n">
        <v>-0.11276203403835602</v>
      </c>
      <c r="F5" s="10" t="n">
        <v>-0.021676458666284287</v>
      </c>
      <c r="G5" s="9" t="n">
        <v>-0.17288393197512977</v>
      </c>
      <c r="H5" s="10" t="n">
        <v>-0.033233804599949734</v>
      </c>
      <c r="I5" s="9" t="e">
        <v>#NUM!</v>
      </c>
      <c r="J5" s="10" t="e">
        <v>#NUM!</v>
      </c>
    </row>
    <row r="6" spans="1:10" x14ac:dyDescent="0.25">
      <c r="A6" t="s" s="0">
        <v>32</v>
      </c>
      <c r="C6" s="9" t="n">
        <v>0.22402843883147883</v>
      </c>
      <c r="D6" s="10" t="n">
        <v>0.7876420844925329</v>
      </c>
      <c r="E6" s="9" t="n">
        <v>-0.3894151878514655</v>
      </c>
      <c r="F6" s="10" t="n">
        <v>-1.3691109570383775</v>
      </c>
      <c r="G6" s="9" t="n">
        <v>0.1723253439388547</v>
      </c>
      <c r="H6" s="10" t="n">
        <v>0.6058636743569554</v>
      </c>
      <c r="I6" s="9" t="e">
        <v>#NUM!</v>
      </c>
      <c r="J6" s="10" t="e">
        <v>#NUM!</v>
      </c>
    </row>
    <row r="7" spans="1:10" x14ac:dyDescent="0.25">
      <c r="A7" t="s" s="0">
        <v>33</v>
      </c>
      <c r="C7" s="9" t="n">
        <v>0.4785908158643943</v>
      </c>
      <c r="D7" s="10" t="n">
        <v>0.09710790775471759</v>
      </c>
      <c r="E7" s="9" t="n">
        <v>-0.21202531373546338</v>
      </c>
      <c r="F7" s="10" t="n">
        <v>-0.04302074742220355</v>
      </c>
      <c r="G7" s="9" t="n">
        <v>-0.21202531373546338</v>
      </c>
      <c r="H7" s="10" t="n">
        <v>-0.04302074742220355</v>
      </c>
      <c r="I7" s="9" t="e">
        <v>#NUM!</v>
      </c>
      <c r="J7" s="10" t="e">
        <v>#NUM!</v>
      </c>
    </row>
    <row r="8" spans="1:10" x14ac:dyDescent="0.25">
      <c r="A8" t="s" s="0">
        <v>34</v>
      </c>
      <c r="C8" s="9" t="n">
        <v>-0.5014674123691102</v>
      </c>
      <c r="D8" s="10" t="n">
        <v>-1.4618026698520459</v>
      </c>
      <c r="E8" s="9" t="n">
        <v>0.5928794996244893</v>
      </c>
      <c r="F8" s="10" t="n">
        <v>1.7282734911071351</v>
      </c>
      <c r="G8" s="9" t="n">
        <v>-0.13669815913108171</v>
      </c>
      <c r="H8" s="10" t="n">
        <v>-0.39848199315211197</v>
      </c>
      <c r="I8" s="9" t="e">
        <v>#NUM!</v>
      </c>
      <c r="J8" s="10" t="e">
        <v>#NUM!</v>
      </c>
    </row>
    <row r="9" spans="1:10" x14ac:dyDescent="0.25">
      <c r="A9" s="4" t="s">
        <v>12</v>
      </c>
      <c r="C9" s="11" t="n">
        <v>-0.011839227367377787</v>
      </c>
      <c r="D9" s="12" t="n">
        <v>-0.05661522408857245</v>
      </c>
      <c r="E9" s="11" t="n">
        <v>-0.13019721849889856</v>
      </c>
      <c r="F9" s="12" t="n">
        <v>-0.6226035257448199</v>
      </c>
      <c r="G9" s="11" t="n">
        <v>0.13787371355716815</v>
      </c>
      <c r="H9" s="12" t="n">
        <v>0.6593125502827117</v>
      </c>
      <c r="I9" s="11" t="e">
        <v>#NUM!</v>
      </c>
      <c r="J9" s="12" t="e">
        <v>#NUM!</v>
      </c>
    </row>
    <row r="10" spans="1:10" x14ac:dyDescent="0.25">
      <c r="A10" t="s" s="0">
        <v>13</v>
      </c>
      <c r="C10" s="9" t="n">
        <v>-0.0685519840003398</v>
      </c>
      <c r="D10" s="10" t="n">
        <v>-0.764918452120753</v>
      </c>
      <c r="E10" s="9" t="n">
        <v>0.3542266838976784</v>
      </c>
      <c r="F10" s="10" t="n">
        <v>3.952540990579301</v>
      </c>
      <c r="G10" s="9" t="n">
        <v>-0.2935265042129093</v>
      </c>
      <c r="H10" s="10" t="n">
        <v>-3.2752347365736547</v>
      </c>
      <c r="I10" s="9" t="e">
        <v>#NUM!</v>
      </c>
      <c r="J10" s="10" t="e">
        <v>#NUM!</v>
      </c>
    </row>
    <row r="11" spans="1:10" x14ac:dyDescent="0.25">
      <c r="A11" t="s" s="0">
        <v>14</v>
      </c>
      <c r="C11" s="9" t="n">
        <v>-0.3449588553193902</v>
      </c>
      <c r="D11" s="10" t="n">
        <v>-8.620137344017081</v>
      </c>
      <c r="E11" s="9" t="n">
        <v>0.39429623790804175</v>
      </c>
      <c r="F11" s="10" t="n">
        <v>9.853023549285595</v>
      </c>
      <c r="G11" s="9" t="n">
        <v>-0.07997635199056337</v>
      </c>
      <c r="H11" s="10" t="n">
        <v>-1.9985199040442154</v>
      </c>
      <c r="I11" s="9" t="e">
        <v>#NUM!</v>
      </c>
      <c r="J11" s="10" t="e">
        <v>#NUM!</v>
      </c>
    </row>
    <row r="12" spans="1:10" x14ac:dyDescent="0.25">
      <c r="A12" s="4" t="s">
        <v>35</v>
      </c>
      <c r="C12" s="11" t="n">
        <v>-0.4224159412592366</v>
      </c>
      <c r="D12" s="12" t="n">
        <v>-7.027303650950273</v>
      </c>
      <c r="E12" s="11" t="n">
        <v>0.3048291963510972</v>
      </c>
      <c r="F12" s="12" t="n">
        <v>5.071132775076023</v>
      </c>
      <c r="G12" s="11" t="n">
        <v>0.053652235189537476</v>
      </c>
      <c r="H12" s="12" t="n">
        <v>0.8925575751358679</v>
      </c>
      <c r="I12" s="11" t="e">
        <v>#NUM!</v>
      </c>
      <c r="J12" s="12" t="e">
        <v>#NUM!</v>
      </c>
    </row>
    <row r="13" spans="1:10" x14ac:dyDescent="0.25">
      <c r="A13" s="4" t="s">
        <v>26</v>
      </c>
      <c r="C13" s="11" t="n">
        <v>-0.17465432061595</v>
      </c>
      <c r="D13" s="12" t="n">
        <v>-0.36197513050811647</v>
      </c>
      <c r="E13" s="11" t="n">
        <v>0.0894302959733935</v>
      </c>
      <c r="F13" s="12" t="n">
        <v>0.1853463627019618</v>
      </c>
      <c r="G13" s="11" t="n">
        <v>0.04511020506036813</v>
      </c>
      <c r="H13" s="12" t="n">
        <v>0.0934919462993431</v>
      </c>
      <c r="I13" s="11" t="e">
        <v>#NUM!</v>
      </c>
      <c r="J13" s="12" t="e">
        <v>#NUM!</v>
      </c>
    </row>
    <row r="14" spans="1:10" x14ac:dyDescent="0.25">
      <c r="A14" t="s" s="0">
        <v>36</v>
      </c>
      <c r="C14" s="9" t="n">
        <v>0.35247065174055564</v>
      </c>
      <c r="D14" s="10" t="n">
        <v>0.20214958259822136</v>
      </c>
      <c r="E14" s="9" t="n">
        <v>-0.24311219233770928</v>
      </c>
      <c r="F14" s="10" t="n">
        <v>-0.13943012833244567</v>
      </c>
      <c r="G14" s="9" t="n">
        <v>-0.060203709325546834</v>
      </c>
      <c r="H14" s="10" t="n">
        <v>-0.03452813631695517</v>
      </c>
      <c r="I14" s="9" t="e">
        <v>#NUM!</v>
      </c>
      <c r="J14" s="10" t="e">
        <v>#NUM!</v>
      </c>
    </row>
    <row r="15" spans="1:10" x14ac:dyDescent="0.25">
      <c r="A15" t="s" s="0">
        <v>37</v>
      </c>
      <c r="C15" s="9" t="n">
        <v>-0.11684331888716097</v>
      </c>
      <c r="D15" s="10" t="n">
        <v>-0.14034931233726233</v>
      </c>
      <c r="E15" s="9" t="n">
        <v>0.3809052836228021</v>
      </c>
      <c r="F15" s="10" t="n">
        <v>0.4575340304542175</v>
      </c>
      <c r="G15" s="9" t="n">
        <v>-0.23984247052577742</v>
      </c>
      <c r="H15" s="10" t="n">
        <v>-0.2880928591224894</v>
      </c>
      <c r="I15" s="9" t="e">
        <v>#NUM!</v>
      </c>
      <c r="J15" s="10" t="e">
        <v>#NUM!</v>
      </c>
    </row>
    <row r="16" spans="1:10" x14ac:dyDescent="0.25">
      <c r="A16" s="4" t="s">
        <v>38</v>
      </c>
      <c r="C16" s="11" t="n">
        <v>-0.4367026397452534</v>
      </c>
      <c r="D16" s="12" t="n">
        <v>-0.8876748136451944</v>
      </c>
      <c r="E16" s="11" t="n">
        <v>0.4665738510896156</v>
      </c>
      <c r="F16" s="12" t="n">
        <v>0.9483932970024984</v>
      </c>
      <c r="G16" s="11" t="n">
        <v>0.1626604678041533</v>
      </c>
      <c r="H16" s="12" t="n">
        <v>0.3306359689735796</v>
      </c>
      <c r="I16" s="11" t="e">
        <v>#NUM!</v>
      </c>
      <c r="J16" s="12" t="e">
        <v>#NUM!</v>
      </c>
    </row>
    <row r="17" spans="1:10" ht="15.75" thickBot="1" x14ac:dyDescent="0.3">
      <c r="A17" s="4" t="s">
        <v>39</v>
      </c>
      <c r="C17" s="13" t="n">
        <v>-1.209991536925845</v>
      </c>
      <c r="D17" s="14" t="n">
        <v>-1.8399070409798783</v>
      </c>
      <c r="E17" s="13" t="n">
        <v>0.09727033495447068</v>
      </c>
      <c r="F17" s="14" t="n">
        <v>0.1479087817555289</v>
      </c>
      <c r="G17" s="13" t="n">
        <v>0.13104745183311997</v>
      </c>
      <c r="H17" s="14" t="n">
        <v>0.19927009567588883</v>
      </c>
      <c r="I17" s="13" t="e">
        <v>#NUM!</v>
      </c>
      <c r="J17" s="14" t="e">
        <v>#NUM!</v>
      </c>
    </row>
  </sheetData>
  <mergeCells count="4">
    <mergeCell ref="C2:D2"/>
    <mergeCell ref="E2:F2"/>
    <mergeCell ref="G2:H2"/>
    <mergeCell ref="I2:J2"/>
  </mergeCells>
  <conditionalFormatting sqref="C4 E4 G4 I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 E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 C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C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D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7"/>
  <sheetViews>
    <sheetView zoomScale="115" zoomScaleNormal="115" workbookViewId="0">
      <selection activeCell="M21" sqref="M21"/>
    </sheetView>
  </sheetViews>
  <sheetFormatPr defaultRowHeight="15" x14ac:dyDescent="0.25"/>
  <cols>
    <col min="1" max="1" customWidth="true" width="16.42578125"/>
    <col min="3" max="16" customWidth="true" width="12.7109375"/>
  </cols>
  <sheetData>
    <row r="1" spans="1:16" ht="15.75" thickBot="1" x14ac:dyDescent="0.3"/>
    <row r="2" spans="1:16" ht="18.75" x14ac:dyDescent="0.3">
      <c r="C2" s="24" t="s">
        <v>0</v>
      </c>
      <c r="D2" s="25"/>
      <c r="E2" s="24" t="s">
        <v>19</v>
      </c>
      <c r="F2" s="25"/>
      <c r="G2" s="24" t="s">
        <v>17</v>
      </c>
      <c r="H2" s="25"/>
      <c r="I2" s="24" t="s">
        <v>2</v>
      </c>
      <c r="J2" s="25"/>
      <c r="K2" s="24" t="s">
        <v>16</v>
      </c>
      <c r="L2" s="25"/>
      <c r="M2" s="24" t="s">
        <v>1</v>
      </c>
      <c r="N2" s="25"/>
      <c r="O2" s="24" t="s">
        <v>21</v>
      </c>
      <c r="P2" s="25"/>
    </row>
    <row r="3" spans="1:16" x14ac:dyDescent="0.25">
      <c r="C3" s="5" t="s">
        <v>29</v>
      </c>
      <c r="D3" s="6" t="s">
        <v>50</v>
      </c>
      <c r="E3" s="5" t="s">
        <v>29</v>
      </c>
      <c r="F3" s="6" t="s">
        <v>50</v>
      </c>
      <c r="G3" s="5" t="s">
        <v>29</v>
      </c>
      <c r="H3" s="6" t="s">
        <v>50</v>
      </c>
      <c r="I3" s="5" t="s">
        <v>29</v>
      </c>
      <c r="J3" s="6" t="s">
        <v>50</v>
      </c>
      <c r="K3" s="5" t="s">
        <v>29</v>
      </c>
      <c r="L3" s="6" t="s">
        <v>50</v>
      </c>
      <c r="M3" s="5" t="s">
        <v>29</v>
      </c>
      <c r="N3" s="6" t="s">
        <v>50</v>
      </c>
      <c r="O3" s="5" t="s">
        <v>29</v>
      </c>
      <c r="P3" s="6" t="s">
        <v>50</v>
      </c>
    </row>
    <row r="4" spans="1:16" x14ac:dyDescent="0.25">
      <c r="A4" t="s" s="0">
        <v>3</v>
      </c>
      <c r="C4" s="9" t="e">
        <v>#NUM!</v>
      </c>
      <c r="D4" s="10" t="e">
        <v>#NUM!</v>
      </c>
      <c r="E4" s="9" t="n">
        <v>-0.5042586032640433</v>
      </c>
      <c r="F4" s="10" t="n">
        <v>-0.3754248866059033</v>
      </c>
      <c r="G4" s="9" t="n">
        <v>-0.08515943781677597</v>
      </c>
      <c r="H4" s="10" t="n">
        <v>-0.06340193717834247</v>
      </c>
      <c r="I4" s="9" t="n">
        <v>0.1673252757681708</v>
      </c>
      <c r="J4" s="10" t="n">
        <v>0.12457511339409671</v>
      </c>
      <c r="K4" s="9" t="n">
        <v>-0.24602047230614132</v>
      </c>
      <c r="L4" s="10" t="n">
        <v>-0.18316436709340694</v>
      </c>
      <c r="M4" s="9" t="n">
        <v>-0.18417497765694224</v>
      </c>
      <c r="N4" s="10" t="n">
        <v>-0.13711986202106846</v>
      </c>
      <c r="O4" s="9" t="n">
        <v>-0.5042586032640433</v>
      </c>
      <c r="P4" s="10" t="n">
        <v>-0.3754248866059033</v>
      </c>
    </row>
    <row r="5" spans="1:16" x14ac:dyDescent="0.25">
      <c r="A5" t="s" s="0">
        <v>31</v>
      </c>
      <c r="C5" s="9" t="e">
        <v>#NUM!</v>
      </c>
      <c r="D5" s="10" t="e">
        <v>#NUM!</v>
      </c>
      <c r="E5" s="9" t="n">
        <v>-0.05911627267693395</v>
      </c>
      <c r="F5" s="10" t="n">
        <v>-0.011364032691628025</v>
      </c>
      <c r="G5" s="9" t="n">
        <v>-0.17288393197512977</v>
      </c>
      <c r="H5" s="10" t="n">
        <v>-0.033233804599949734</v>
      </c>
      <c r="I5" s="9" t="n">
        <v>-0.17288393197512977</v>
      </c>
      <c r="J5" s="10" t="n">
        <v>-0.033233804599949734</v>
      </c>
      <c r="K5" s="9" t="n">
        <v>-0.17288393197512977</v>
      </c>
      <c r="L5" s="10" t="n">
        <v>-0.033233804599949734</v>
      </c>
      <c r="M5" s="9" t="n">
        <v>-0.17288393197512977</v>
      </c>
      <c r="N5" s="10" t="n">
        <v>-0.033233804599949734</v>
      </c>
      <c r="O5" s="9" t="n">
        <v>-0.17288393197512977</v>
      </c>
      <c r="P5" s="10" t="n">
        <v>-0.033233804599949734</v>
      </c>
    </row>
    <row r="6" spans="1:16" x14ac:dyDescent="0.25">
      <c r="A6" t="s" s="0">
        <v>32</v>
      </c>
      <c r="C6" s="9" t="e">
        <v>#NUM!</v>
      </c>
      <c r="D6" s="10" t="e">
        <v>#NUM!</v>
      </c>
      <c r="E6" s="9" t="n">
        <v>-0.7257398527486122</v>
      </c>
      <c r="F6" s="10" t="n">
        <v>-2.551565566406565</v>
      </c>
      <c r="G6" s="9" t="n">
        <v>-0.15228324499026913</v>
      </c>
      <c r="H6" s="10" t="n">
        <v>-0.5353994035000564</v>
      </c>
      <c r="I6" s="9" t="n">
        <v>-0.9146515182925624</v>
      </c>
      <c r="J6" s="10" t="n">
        <v>-3.215743644913469</v>
      </c>
      <c r="K6" s="9" t="n">
        <v>-0.6245445175654823</v>
      </c>
      <c r="L6" s="10" t="n">
        <v>-2.1957816973571624</v>
      </c>
      <c r="M6" s="9" t="n">
        <v>-0.5060340152812541</v>
      </c>
      <c r="N6" s="10" t="n">
        <v>-1.7791209397306598</v>
      </c>
      <c r="O6" s="9" t="n">
        <v>-1.1990807574638254</v>
      </c>
      <c r="P6" s="10" t="n">
        <v>-4.215743644913469</v>
      </c>
    </row>
    <row r="7" spans="1:16" x14ac:dyDescent="0.25">
      <c r="A7" t="s" s="0">
        <v>33</v>
      </c>
      <c r="C7" s="9" t="e">
        <v>#NUM!</v>
      </c>
      <c r="D7" s="10" t="e">
        <v>#NUM!</v>
      </c>
      <c r="E7" s="9" t="n">
        <v>-0.21202531373546338</v>
      </c>
      <c r="F7" s="10" t="n">
        <v>-0.04302074742220355</v>
      </c>
      <c r="G7" s="9" t="n">
        <v>-0.21202531373546338</v>
      </c>
      <c r="H7" s="10" t="n">
        <v>-0.04302074742220355</v>
      </c>
      <c r="I7" s="9" t="n">
        <v>-0.21202531373546338</v>
      </c>
      <c r="J7" s="10" t="n">
        <v>-0.04302074742220355</v>
      </c>
      <c r="K7" s="9" t="n">
        <v>-0.21202531373546338</v>
      </c>
      <c r="L7" s="10" t="n">
        <v>-0.04302074742220355</v>
      </c>
      <c r="M7" s="9" t="n">
        <v>-0.21202531373546338</v>
      </c>
      <c r="N7" s="10" t="n">
        <v>-0.04302074742220355</v>
      </c>
      <c r="O7" s="9" t="n">
        <v>-0.21202531373546338</v>
      </c>
      <c r="P7" s="10" t="n">
        <v>-0.04302074742220355</v>
      </c>
    </row>
    <row r="8" spans="1:16" x14ac:dyDescent="0.25">
      <c r="A8" t="s" s="0">
        <v>34</v>
      </c>
      <c r="C8" s="9" t="e">
        <v>#NUM!</v>
      </c>
      <c r="D8" s="10" t="e">
        <v>#NUM!</v>
      </c>
      <c r="E8" s="9" t="n">
        <v>0.9769007015609175</v>
      </c>
      <c r="F8" s="10" t="n">
        <v>2.8477145642934927</v>
      </c>
      <c r="G8" s="9" t="n">
        <v>0.15763487588035502</v>
      </c>
      <c r="H8" s="10" t="n">
        <v>0.4595135730456752</v>
      </c>
      <c r="I8" s="9" t="n">
        <v>1.1674636875169921</v>
      </c>
      <c r="J8" s="10" t="n">
        <v>3.403215230487385</v>
      </c>
      <c r="K8" s="9" t="n">
        <v>0.23040566066178536</v>
      </c>
      <c r="L8" s="10" t="n">
        <v>0.6716440621998219</v>
      </c>
      <c r="M8" s="9" t="n">
        <v>0.7439051226953478</v>
      </c>
      <c r="N8" s="10" t="n">
        <v>2.1685207605718757</v>
      </c>
      <c r="O8" s="9" t="n">
        <v>0.8244164194340396</v>
      </c>
      <c r="P8" s="10" t="n">
        <v>2.403215230487384</v>
      </c>
    </row>
    <row r="9" spans="1:16" x14ac:dyDescent="0.25">
      <c r="A9" s="4" t="s">
        <v>12</v>
      </c>
      <c r="B9" s="4"/>
      <c r="C9" s="11" t="e">
        <v>#NUM!</v>
      </c>
      <c r="D9" s="12" t="e">
        <v>#NUM!</v>
      </c>
      <c r="E9" s="11" t="n">
        <v>-0.4095675981061515</v>
      </c>
      <c r="F9" s="12" t="n">
        <v>-1.9585535970100985</v>
      </c>
      <c r="G9" s="11" t="n">
        <v>-1.2495047785443745</v>
      </c>
      <c r="H9" s="12" t="n">
        <v>-5.9751359478029835</v>
      </c>
      <c r="I9" s="11" t="n">
        <v>0.4721222675914059</v>
      </c>
      <c r="J9" s="12" t="n">
        <v>2.2576902315892067</v>
      </c>
      <c r="K9" s="11" t="n">
        <v>-0.34867561808209036</v>
      </c>
      <c r="L9" s="12" t="n">
        <v>-1.6673679488859463</v>
      </c>
      <c r="M9" s="11" t="n">
        <v>0.3749213215581889</v>
      </c>
      <c r="N9" s="12" t="n">
        <v>1.7928749889615396</v>
      </c>
      <c r="O9" s="11" t="n">
        <v>0.4721222675914059</v>
      </c>
      <c r="P9" s="12" t="n">
        <v>2.2576902315892067</v>
      </c>
    </row>
    <row r="10" spans="1:16" x14ac:dyDescent="0.25">
      <c r="A10" t="s" s="0">
        <v>13</v>
      </c>
      <c r="C10" s="9" t="e">
        <v>#NUM!</v>
      </c>
      <c r="D10" s="10" t="e">
        <v>#NUM!</v>
      </c>
      <c r="E10" s="9" t="n">
        <v>0.5591690506730145</v>
      </c>
      <c r="F10" s="10" t="n">
        <v>6.239334002536136</v>
      </c>
      <c r="G10" s="9" t="n">
        <v>0.07520401215900209</v>
      </c>
      <c r="H10" s="10" t="n">
        <v>0.8391432780946069</v>
      </c>
      <c r="I10" s="9" t="n">
        <v>-0.422137149359027</v>
      </c>
      <c r="J10" s="10" t="n">
        <v>-4.7103012345897035</v>
      </c>
      <c r="K10" s="9" t="n">
        <v>-1.0494770790887196</v>
      </c>
      <c r="L10" s="10" t="n">
        <v>-11.710301234589704</v>
      </c>
      <c r="M10" s="9" t="n">
        <v>0.2818475717142587</v>
      </c>
      <c r="N10" s="10" t="n">
        <v>3.144918581621141</v>
      </c>
      <c r="O10" s="9" t="e">
        <v>#NUM!</v>
      </c>
      <c r="P10" s="10" t="e">
        <v>#NUM!</v>
      </c>
    </row>
    <row r="11" spans="1:16" x14ac:dyDescent="0.25">
      <c r="A11" t="s" s="0">
        <v>14</v>
      </c>
      <c r="C11" s="9" t="e">
        <v>#NUM!</v>
      </c>
      <c r="D11" s="10" t="e">
        <v>#NUM!</v>
      </c>
      <c r="E11" s="9" t="n">
        <v>0.5091740422990366</v>
      </c>
      <c r="F11" s="10" t="n">
        <v>12.723691851778199</v>
      </c>
      <c r="G11" s="9" t="n">
        <v>-0.15784303942289027</v>
      </c>
      <c r="H11" s="10" t="n">
        <v>-3.944321641961153</v>
      </c>
      <c r="I11" s="9" t="n">
        <v>0.28590324223698566</v>
      </c>
      <c r="J11" s="10" t="n">
        <v>7.1444033895020596</v>
      </c>
      <c r="K11" s="9" t="n">
        <v>-1.2733401883975481</v>
      </c>
      <c r="L11" s="10" t="n">
        <v>-31.81935219341061</v>
      </c>
      <c r="M11" s="9" t="n">
        <v>0.5265322835247455</v>
      </c>
      <c r="N11" s="10" t="n">
        <v>13.157454954562297</v>
      </c>
      <c r="O11" s="9" t="n">
        <v>-1.1947550277470875</v>
      </c>
      <c r="P11" s="10" t="n">
        <v>-29.85559661049794</v>
      </c>
    </row>
    <row r="12" spans="1:16" x14ac:dyDescent="0.25">
      <c r="A12" s="4" t="s">
        <v>35</v>
      </c>
      <c r="B12" s="4"/>
      <c r="C12" s="11" t="e">
        <v>#NUM!</v>
      </c>
      <c r="D12" s="12" t="e">
        <v>#NUM!</v>
      </c>
      <c r="E12" s="11" t="n">
        <v>0.27755456678140944</v>
      </c>
      <c r="F12" s="12" t="n">
        <v>4.617392550732177</v>
      </c>
      <c r="G12" s="11" t="n">
        <v>-0.30541967440371126</v>
      </c>
      <c r="H12" s="12" t="n">
        <v>-5.080955956849351</v>
      </c>
      <c r="I12" s="11" t="n">
        <v>0.6003697175796651</v>
      </c>
      <c r="J12" s="12" t="n">
        <v>9.987739325581884</v>
      </c>
      <c r="K12" s="11" t="n">
        <v>-0.6969200118022384</v>
      </c>
      <c r="L12" s="12" t="n">
        <v>-11.593948203655984</v>
      </c>
      <c r="M12" s="11" t="n">
        <v>0.489635746995878</v>
      </c>
      <c r="N12" s="12" t="n">
        <v>8.145571074431274</v>
      </c>
      <c r="O12" s="11" t="n">
        <v>-0.4816223693337944</v>
      </c>
      <c r="P12" s="12" t="n">
        <v>-8.012260674418116</v>
      </c>
    </row>
    <row r="13" spans="1:16" x14ac:dyDescent="0.25">
      <c r="A13" s="4" t="s">
        <v>26</v>
      </c>
      <c r="B13" s="4"/>
      <c r="C13" s="11" t="e">
        <v>#NUM!</v>
      </c>
      <c r="D13" s="12" t="e">
        <v>#NUM!</v>
      </c>
      <c r="E13" s="11" t="n">
        <v>-0.03384216823215942</v>
      </c>
      <c r="F13" s="12" t="n">
        <v>-0.07013867861563128</v>
      </c>
      <c r="G13" s="11" t="n">
        <v>-0.0733503633812733</v>
      </c>
      <c r="H13" s="12" t="n">
        <v>-0.15202032943769872</v>
      </c>
      <c r="I13" s="11" t="n">
        <v>0.14442016279841455</v>
      </c>
      <c r="J13" s="12" t="n">
        <v>0.29931413716303723</v>
      </c>
      <c r="K13" s="11" t="n">
        <v>-0.8299229502297746</v>
      </c>
      <c r="L13" s="12" t="n">
        <v>-1.7200345640557213</v>
      </c>
      <c r="M13" s="11" t="n">
        <v>0.11558249270405639</v>
      </c>
      <c r="N13" s="12" t="n">
        <v>0.2395473970151727</v>
      </c>
      <c r="O13" s="11" t="n">
        <v>-1.0618389548568647</v>
      </c>
      <c r="P13" s="12" t="n">
        <v>-2.2006858628369637</v>
      </c>
    </row>
    <row r="14" spans="1:16" x14ac:dyDescent="0.25">
      <c r="A14" t="s" s="0">
        <v>36</v>
      </c>
      <c r="C14" s="9" t="e">
        <v>#NUM!</v>
      </c>
      <c r="D14" s="10" t="e">
        <v>#NUM!</v>
      </c>
      <c r="E14" s="9" t="n">
        <v>-0.6787106991662266</v>
      </c>
      <c r="F14" s="10" t="n">
        <v>-0.3892553432856866</v>
      </c>
      <c r="G14" s="9" t="n">
        <v>-0.5481825330271757</v>
      </c>
      <c r="H14" s="10" t="n">
        <v>-0.3143946019104228</v>
      </c>
      <c r="I14" s="9" t="n">
        <v>-1.0103024921343835</v>
      </c>
      <c r="J14" s="10" t="n">
        <v>-0.5794304464056156</v>
      </c>
      <c r="K14" s="9" t="n">
        <v>0.7333105651386664</v>
      </c>
      <c r="L14" s="10" t="n">
        <v>0.4205695535943844</v>
      </c>
      <c r="M14" s="9" t="n">
        <v>0.5559083020025003</v>
      </c>
      <c r="N14" s="10" t="n">
        <v>0.31882549840038565</v>
      </c>
      <c r="O14" s="9" t="e">
        <v>#NUM!</v>
      </c>
      <c r="P14" s="10" t="e">
        <v>#NUM!</v>
      </c>
    </row>
    <row r="15" spans="1:16" x14ac:dyDescent="0.25">
      <c r="A15" t="s" s="0">
        <v>37</v>
      </c>
      <c r="C15" s="9" t="e">
        <v>#NUM!</v>
      </c>
      <c r="D15" s="10" t="e">
        <v>#NUM!</v>
      </c>
      <c r="E15" s="9" t="n">
        <v>0.7447826459809183</v>
      </c>
      <c r="F15" s="10" t="n">
        <v>0.8946145419328255</v>
      </c>
      <c r="G15" s="9" t="n">
        <v>0.20824642190789303</v>
      </c>
      <c r="H15" s="10" t="n">
        <v>0.2501404649391532</v>
      </c>
      <c r="I15" s="9" t="n">
        <v>-0.20165809227142908</v>
      </c>
      <c r="J15" s="10" t="n">
        <v>-0.24222672590181982</v>
      </c>
      <c r="K15" s="9" t="n">
        <v>-1.4504349862370802</v>
      </c>
      <c r="L15" s="10" t="n">
        <v>-1.74222672590182</v>
      </c>
      <c r="M15" s="9" t="n">
        <v>0.28253168455979655</v>
      </c>
      <c r="N15" s="10" t="n">
        <v>0.33937008995567775</v>
      </c>
      <c r="O15" s="9" t="n">
        <v>-1.4504349862370802</v>
      </c>
      <c r="P15" s="10" t="n">
        <v>-1.74222672590182</v>
      </c>
    </row>
    <row r="16" spans="1:16" x14ac:dyDescent="0.25">
      <c r="A16" s="4" t="s">
        <v>38</v>
      </c>
      <c r="B16" s="4"/>
      <c r="C16" s="11" t="e">
        <v>#NUM!</v>
      </c>
      <c r="D16" s="12" t="e">
        <v>#NUM!</v>
      </c>
      <c r="E16" s="11" t="n">
        <v>-0.4060387188677323</v>
      </c>
      <c r="F16" s="12" t="n">
        <v>-0.8253450089376644</v>
      </c>
      <c r="G16" s="11" t="n">
        <v>0.050329391785310096</v>
      </c>
      <c r="H16" s="12" t="n">
        <v>0.10230332818680132</v>
      </c>
      <c r="I16" s="11" t="e">
        <v>#NUM!</v>
      </c>
      <c r="J16" s="12" t="e">
        <v>#NUM!</v>
      </c>
      <c r="K16" s="11" t="n">
        <v>-1.1795766307590119</v>
      </c>
      <c r="L16" s="12" t="n">
        <v>-2.3976966718131987</v>
      </c>
      <c r="M16" s="11" t="n">
        <v>-0.6272674075823625</v>
      </c>
      <c r="N16" s="12" t="n">
        <v>-1.2750311732857575</v>
      </c>
      <c r="O16" s="11" t="e">
        <v>#NUM!</v>
      </c>
      <c r="P16" s="12" t="e">
        <v>#NUM!</v>
      </c>
    </row>
    <row r="17" spans="1:16" ht="15.75" thickBot="1" x14ac:dyDescent="0.3">
      <c r="A17" s="4" t="s">
        <v>39</v>
      </c>
      <c r="B17" s="4"/>
      <c r="C17" s="13" t="e">
        <v>#NUM!</v>
      </c>
      <c r="D17" s="14" t="e">
        <v>#NUM!</v>
      </c>
      <c r="E17" s="13" t="n">
        <v>0.4715899984366949</v>
      </c>
      <c r="F17" s="14" t="n">
        <v>0.7170973780393815</v>
      </c>
      <c r="G17" s="13" t="n">
        <v>0.6871314476294196</v>
      </c>
      <c r="H17" s="14" t="n">
        <v>1.0448486208292764</v>
      </c>
      <c r="I17" s="13" t="n">
        <v>1.360856111268618</v>
      </c>
      <c r="J17" s="14" t="n">
        <v>2.0693109534013847</v>
      </c>
      <c r="K17" s="13" t="e">
        <v>#NUM!</v>
      </c>
      <c r="L17" s="14" t="e">
        <v>#NUM!</v>
      </c>
      <c r="M17" s="13" t="n">
        <v>0.29795770566308155</v>
      </c>
      <c r="N17" s="14" t="n">
        <v>0.4530729875652937</v>
      </c>
      <c r="O17" s="13" t="e">
        <v>#NUM!</v>
      </c>
      <c r="P17" s="14" t="e">
        <v>#NUM!</v>
      </c>
    </row>
  </sheetData>
  <mergeCells count="7">
    <mergeCell ref="O2:P2"/>
    <mergeCell ref="C2:D2"/>
    <mergeCell ref="E2:F2"/>
    <mergeCell ref="G2:H2"/>
    <mergeCell ref="I2:J2"/>
    <mergeCell ref="K2:L2"/>
    <mergeCell ref="M2:N2"/>
  </mergeCells>
  <conditionalFormatting sqref="C8 E8 G8 I8 K8 M8 O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 K9 M9 O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 K10 M10 O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 E11 G11 I11 K11 M11 O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 K14 M14 O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 K17 M17 O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 L4 N4 P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 L5 N5 P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 L6 N6 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 L8 N8 P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 L9 N9 P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 L10 N10 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 L11 N11 P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 L12 N12 P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 L16 N16 P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 L17 N17 P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 K4 M4 O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 K5 M5 O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 K6 M6 O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 K7 M7 O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 K12 M12 O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 K13 M13 O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 K15 M15 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 K16 M16 O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 L7 N7 P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 L13 N13 P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 L14 N14 P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 L15 N15 P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17"/>
  <sheetViews>
    <sheetView zoomScale="145" zoomScaleNormal="145" workbookViewId="0">
      <selection activeCell="M11" sqref="M11"/>
    </sheetView>
  </sheetViews>
  <sheetFormatPr defaultRowHeight="15" x14ac:dyDescent="0.25"/>
  <cols>
    <col min="1" max="2" customWidth="true" width="17.28515625"/>
    <col min="3" max="3" customWidth="true" width="16.7109375"/>
    <col min="4" max="4" customWidth="true" width="15.42578125"/>
    <col min="6" max="6" customWidth="true" width="11.0"/>
    <col min="7" max="7" customWidth="true" style="3" width="16.42578125"/>
  </cols>
  <sheetData>
    <row r="2" spans="3:11" ht="18.75" x14ac:dyDescent="0.3">
      <c r="J2" s="21" t="s">
        <v>52</v>
      </c>
      <c r="K2" s="21"/>
    </row>
    <row r="3" spans="3:11" ht="18.75" x14ac:dyDescent="0.3">
      <c r="C3" s="2" t="s">
        <v>28</v>
      </c>
      <c r="D3" s="2" t="s">
        <v>29</v>
      </c>
      <c r="J3" s="15" t="s">
        <v>53</v>
      </c>
      <c r="K3" s="15" t="s">
        <v>23</v>
      </c>
    </row>
    <row r="4" spans="3:11" x14ac:dyDescent="0.25">
      <c r="C4" t="n" s="0">
        <v>0.37542488660590345</v>
      </c>
      <c r="D4" t="n" s="0">
        <v>0.7445086393683618</v>
      </c>
      <c r="G4" s="3" t="s">
        <v>30</v>
      </c>
      <c r="J4" s="0">
        <f>(C4-D4)</f>
        <v>-0.33018510749786384</v>
      </c>
      <c r="K4" s="0">
        <f>(C4+D4)</f>
        <v>0.93480390573588834</v>
      </c>
    </row>
    <row r="5" spans="3:11" x14ac:dyDescent="0.25">
      <c r="C5" t="n" s="0">
        <v>0.03323380459994975</v>
      </c>
      <c r="D5" t="n" s="0">
        <v>0.19223188771950533</v>
      </c>
      <c r="G5" s="3" t="s">
        <v>31</v>
      </c>
      <c r="J5" s="0">
        <f t="shared" ref="J5:J17" si="0">(C5-D5)</f>
        <v>-0.18557047066751703</v>
      </c>
      <c r="K5" s="0">
        <f t="shared" ref="K5:K17" si="1">(C5+D5)</f>
        <v>0.27508168242861347</v>
      </c>
    </row>
    <row r="6" spans="3:11" x14ac:dyDescent="0.25">
      <c r="C6" t="n" s="0">
        <v>5.215743644913471</v>
      </c>
      <c r="D6" t="n" s="0">
        <v>3.515812941432056</v>
      </c>
      <c r="G6" s="3" t="s">
        <v>32</v>
      </c>
      <c r="J6" s="0">
        <f t="shared" si="0"/>
        <v>0.72872971260359876</v>
      </c>
      <c r="K6" s="0">
        <f t="shared" si="1"/>
        <v>7.5834144413218834</v>
      </c>
    </row>
    <row r="7" spans="3:11" x14ac:dyDescent="0.25">
      <c r="C7" t="n" s="0">
        <v>0.04302074742220356</v>
      </c>
      <c r="D7" t="n" s="0">
        <v>0.2029038262661365</v>
      </c>
      <c r="G7" s="3" t="s">
        <v>33</v>
      </c>
      <c r="J7" s="0">
        <f t="shared" si="0"/>
        <v>-7.9835760925066335E-2</v>
      </c>
      <c r="K7" s="0">
        <f t="shared" si="1"/>
        <v>9.5289621639808503E-2</v>
      </c>
    </row>
    <row r="8" spans="3:11" x14ac:dyDescent="0.25">
      <c r="C8" t="n" s="0">
        <v>2.5967847695126163</v>
      </c>
      <c r="D8" t="n" s="0">
        <v>2.9150501783275824</v>
      </c>
      <c r="G8" s="3" t="s">
        <v>34</v>
      </c>
      <c r="J8" s="0">
        <f t="shared" si="0"/>
        <v>0.62116080905521409</v>
      </c>
      <c r="K8" s="0">
        <f t="shared" si="1"/>
        <v>6.0456818095146208</v>
      </c>
    </row>
    <row r="9" spans="3:11" x14ac:dyDescent="0.25">
      <c r="C9" s="4" t="n">
        <v>12.742309768410797</v>
      </c>
      <c r="D9" s="4" t="n">
        <v>4.782003278741988</v>
      </c>
      <c r="E9" s="4"/>
      <c r="F9" s="4"/>
      <c r="G9" s="15" t="s">
        <v>12</v>
      </c>
      <c r="H9" s="4"/>
      <c r="I9" s="4"/>
      <c r="J9" s="4">
        <f t="shared" si="0"/>
        <v>4.1927370138829936</v>
      </c>
      <c r="K9" s="4">
        <f t="shared" si="1"/>
        <v>16.251405810281064</v>
      </c>
    </row>
    <row r="10" spans="3:11" x14ac:dyDescent="0.25">
      <c r="C10" t="n" s="0">
        <v>22.710301234589718</v>
      </c>
      <c r="D10" t="n" s="0">
        <v>11.158224860668684</v>
      </c>
      <c r="G10" s="3" t="s">
        <v>13</v>
      </c>
      <c r="J10" s="0">
        <f t="shared" si="0"/>
        <v>16.537996257258015</v>
      </c>
      <c r="K10" s="0">
        <f t="shared" si="1"/>
        <v>33.595326659264188</v>
      </c>
    </row>
    <row r="11" spans="3:11" x14ac:dyDescent="0.25">
      <c r="C11" t="n" s="0">
        <v>102.85559661049794</v>
      </c>
      <c r="D11" t="n" s="0">
        <v>24.98888551805948</v>
      </c>
      <c r="G11" s="3" t="s">
        <v>14</v>
      </c>
      <c r="J11" s="0">
        <f t="shared" si="0"/>
        <v>75.168909518657188</v>
      </c>
      <c r="K11" s="0">
        <f t="shared" si="1"/>
        <v>123.43100748290482</v>
      </c>
    </row>
    <row r="12" spans="3:11" x14ac:dyDescent="0.25">
      <c r="C12" s="4" t="n">
        <v>82.01226067441812</v>
      </c>
      <c r="D12" s="4" t="n">
        <v>16.635981184804812</v>
      </c>
      <c r="E12" s="4"/>
      <c r="F12" s="4"/>
      <c r="G12" s="15" t="s">
        <v>35</v>
      </c>
      <c r="H12" s="4"/>
      <c r="I12" s="4"/>
      <c r="J12" s="4">
        <f t="shared" si="0"/>
        <v>60.888008330627457</v>
      </c>
      <c r="K12" s="4">
        <f t="shared" si="1"/>
        <v>96.265987020978201</v>
      </c>
    </row>
    <row r="13" spans="3:11" x14ac:dyDescent="0.25">
      <c r="C13" s="4" t="n">
        <v>8.200685862836966</v>
      </c>
      <c r="D13" s="4" t="n">
        <v>2.072523194568253</v>
      </c>
      <c r="E13" s="4"/>
      <c r="F13" s="4"/>
      <c r="G13" s="15" t="s">
        <v>26</v>
      </c>
      <c r="H13" s="4"/>
      <c r="I13" s="4"/>
      <c r="J13" s="4">
        <f t="shared" si="0"/>
        <v>5.3904492009685026</v>
      </c>
      <c r="K13" s="4">
        <f t="shared" si="1"/>
        <v>10.042920929225033</v>
      </c>
    </row>
    <row r="14" spans="3:11" x14ac:dyDescent="0.25">
      <c r="C14" t="n" s="0">
        <v>0.5794304464056156</v>
      </c>
      <c r="D14" t="n" s="0">
        <v>0.5735217431578343</v>
      </c>
      <c r="G14" s="3" t="s">
        <v>36</v>
      </c>
      <c r="J14" s="0">
        <f t="shared" si="0"/>
        <v>-0.1865086660149769</v>
      </c>
      <c r="K14" s="0">
        <f t="shared" si="1"/>
        <v>0.33057198730334786</v>
      </c>
    </row>
    <row r="15" spans="3:11" x14ac:dyDescent="0.25">
      <c r="C15" t="n" s="0">
        <v>1.742226725901821</v>
      </c>
      <c r="D15" t="n" s="0">
        <v>1.2011753318373457</v>
      </c>
      <c r="G15" s="3" t="s">
        <v>37</v>
      </c>
      <c r="J15" s="0">
        <f t="shared" si="0"/>
        <v>0.61903500733700478</v>
      </c>
      <c r="K15" s="0">
        <f t="shared" si="1"/>
        <v>2.900337160965563</v>
      </c>
    </row>
    <row r="16" spans="3:11" x14ac:dyDescent="0.25">
      <c r="C16" s="4" t="n">
        <v>7.397696671813199</v>
      </c>
      <c r="D16" s="4" t="n">
        <v>2.032675630637387</v>
      </c>
      <c r="E16" s="4"/>
      <c r="F16" s="4"/>
      <c r="G16" s="15" t="s">
        <v>38</v>
      </c>
      <c r="H16" s="4"/>
      <c r="I16" s="4"/>
      <c r="J16" s="4">
        <f t="shared" si="0"/>
        <v>4.937178569755547</v>
      </c>
      <c r="K16" s="4">
        <f t="shared" si="1"/>
        <v>9.0233726822106224</v>
      </c>
    </row>
    <row r="17" spans="3:11" x14ac:dyDescent="0.25">
      <c r="C17" s="4" t="n">
        <v>3.9306890465986175</v>
      </c>
      <c r="D17" s="4" t="n">
        <v>1.520594966849457</v>
      </c>
      <c r="E17" s="4"/>
      <c r="F17" s="4"/>
      <c r="G17" s="15" t="s">
        <v>39</v>
      </c>
      <c r="H17" s="4"/>
      <c r="I17" s="4"/>
      <c r="J17" s="4">
        <f t="shared" si="0"/>
        <v>2.013752745733143</v>
      </c>
      <c r="K17" s="4">
        <f t="shared" si="1"/>
        <v>5.4411503711785887</v>
      </c>
    </row>
  </sheetData>
  <mergeCells count="1">
    <mergeCell ref="J2:K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7"/>
  <sheetViews>
    <sheetView workbookViewId="0">
      <selection activeCell="K18" sqref="K18"/>
    </sheetView>
  </sheetViews>
  <sheetFormatPr defaultRowHeight="15" x14ac:dyDescent="0.25"/>
  <cols>
    <col min="1" max="1" customWidth="true" width="16.140625"/>
  </cols>
  <sheetData>
    <row r="1" spans="1:19" ht="15.75" thickBot="1" x14ac:dyDescent="0.3"/>
    <row r="2" spans="1:19" ht="15.75" x14ac:dyDescent="0.25">
      <c r="C2" s="22" t="s">
        <v>40</v>
      </c>
      <c r="D2" s="23"/>
      <c r="E2" s="22" t="s">
        <v>41</v>
      </c>
      <c r="F2" s="23"/>
      <c r="G2" s="22" t="s">
        <v>7</v>
      </c>
      <c r="H2" s="23"/>
      <c r="I2" s="22" t="s">
        <v>42</v>
      </c>
      <c r="J2" s="23"/>
      <c r="K2" s="20"/>
      <c r="L2" s="22" t="s">
        <v>40</v>
      </c>
      <c r="M2" s="23"/>
      <c r="N2" s="22" t="s">
        <v>41</v>
      </c>
      <c r="O2" s="23"/>
      <c r="P2" s="22" t="s">
        <v>7</v>
      </c>
      <c r="Q2" s="23"/>
      <c r="R2" s="22" t="s">
        <v>42</v>
      </c>
      <c r="S2" s="23"/>
    </row>
    <row r="3" spans="1:19" x14ac:dyDescent="0.25">
      <c r="C3" s="5" t="s">
        <v>28</v>
      </c>
      <c r="D3" s="6" t="s">
        <v>29</v>
      </c>
      <c r="E3" s="5" t="s">
        <v>28</v>
      </c>
      <c r="F3" s="6" t="s">
        <v>29</v>
      </c>
      <c r="G3" s="5" t="s">
        <v>28</v>
      </c>
      <c r="H3" s="6" t="s">
        <v>29</v>
      </c>
      <c r="I3" s="5" t="s">
        <v>28</v>
      </c>
      <c r="J3" s="6" t="s">
        <v>29</v>
      </c>
      <c r="L3" s="16" t="s">
        <v>53</v>
      </c>
      <c r="M3" s="17" t="s">
        <v>23</v>
      </c>
      <c r="N3" s="16" t="s">
        <v>53</v>
      </c>
      <c r="O3" s="17" t="s">
        <v>23</v>
      </c>
      <c r="P3" s="16" t="s">
        <v>53</v>
      </c>
      <c r="Q3" s="17" t="s">
        <v>23</v>
      </c>
      <c r="R3" s="16" t="s">
        <v>53</v>
      </c>
      <c r="S3" s="17" t="s">
        <v>23</v>
      </c>
    </row>
    <row r="4" spans="1:19" x14ac:dyDescent="0.25">
      <c r="A4" t="s" s="0">
        <v>3</v>
      </c>
      <c r="C4" s="7" t="n">
        <v>0.24596592797313535</v>
      </c>
      <c r="D4" s="8" t="n">
        <v>0.43065843803349513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>(C4-D4)</f>
        <v>0</v>
      </c>
      <c r="M4" s="8">
        <f>(C4+D4)</f>
        <v>0</v>
      </c>
      <c r="N4" s="7" t="e">
        <f t="shared" ref="N4" si="0">(E4-F4)</f>
        <v>#NUM!</v>
      </c>
      <c r="O4" s="8" t="e">
        <f t="shared" ref="O4" si="1">(E4+F4)</f>
        <v>#NUM!</v>
      </c>
      <c r="P4" s="7" t="e">
        <f t="shared" ref="P4" si="2">(G4-H4)</f>
        <v>#NUM!</v>
      </c>
      <c r="Q4" s="8" t="e">
        <f t="shared" ref="Q4" si="3">(G4+H4)</f>
        <v>#NUM!</v>
      </c>
      <c r="R4" s="7" t="e">
        <f t="shared" ref="R4" si="4">(I4-J4)</f>
        <v>#NUM!</v>
      </c>
      <c r="S4" s="8" t="e">
        <f t="shared" ref="S4" si="5">(I4+J4)</f>
        <v>#NUM!</v>
      </c>
    </row>
    <row r="5" spans="1:19" x14ac:dyDescent="0.25">
      <c r="A5" t="s" s="0">
        <v>31</v>
      </c>
      <c r="C5" s="7" t="n">
        <v>0.15317521815767393</v>
      </c>
      <c r="D5" s="8" t="n">
        <v>0.3601563142581605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ref="L5:L17" si="6">(C5-D5)</f>
        <v>-0.19557468364472913</v>
      </c>
      <c r="M5" s="8">
        <f t="shared" ref="M5:M17" si="7">(C5+D5)</f>
        <v>0.62718435231008174</v>
      </c>
      <c r="N5" s="7" t="e">
        <f t="shared" ref="N5:N17" si="8">(E5-F5)</f>
        <v>#NUM!</v>
      </c>
      <c r="O5" s="8" t="e">
        <f t="shared" ref="O5:O17" si="9">(E5+F5)</f>
        <v>#NUM!</v>
      </c>
      <c r="P5" s="7" t="e">
        <f t="shared" ref="P5:P17" si="10">(G5-H5)</f>
        <v>#NUM!</v>
      </c>
      <c r="Q5" s="8" t="e">
        <f t="shared" ref="Q5:Q17" si="11">(G5+H5)</f>
        <v>#NUM!</v>
      </c>
      <c r="R5" s="7" t="e">
        <f t="shared" ref="R5:R17" si="12">(I5-J5)</f>
        <v>#NUM!</v>
      </c>
      <c r="S5" s="8" t="e">
        <f t="shared" ref="S5:S17" si="13">(I5+J5)</f>
        <v>#NUM!</v>
      </c>
    </row>
    <row r="6" spans="1:19" x14ac:dyDescent="0.25">
      <c r="A6" t="s" s="0">
        <v>32</v>
      </c>
      <c r="C6" s="7" t="n">
        <v>7.839433298776459</v>
      </c>
      <c r="D6" s="8" t="n">
        <v>2.4693478804696483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6"/>
        <v>3.6549063365703085</v>
      </c>
      <c r="M6" s="8">
        <f t="shared" si="7"/>
        <v>7.1904821221026189</v>
      </c>
      <c r="N6" s="7" t="e">
        <f t="shared" si="8"/>
        <v>#NUM!</v>
      </c>
      <c r="O6" s="8" t="e">
        <f t="shared" si="9"/>
        <v>#NUM!</v>
      </c>
      <c r="P6" s="7" t="e">
        <f t="shared" si="10"/>
        <v>#NUM!</v>
      </c>
      <c r="Q6" s="8" t="e">
        <f t="shared" si="11"/>
        <v>#NUM!</v>
      </c>
      <c r="R6" s="7" t="e">
        <f t="shared" si="12"/>
        <v>#NUM!</v>
      </c>
      <c r="S6" s="8" t="e">
        <f t="shared" si="13"/>
        <v>#NUM!</v>
      </c>
    </row>
    <row r="7" spans="1:19" x14ac:dyDescent="0.25">
      <c r="A7" t="s" s="0">
        <v>33</v>
      </c>
      <c r="C7" s="7" t="n">
        <v>0.0</v>
      </c>
      <c r="D7" s="8" t="n">
        <v>0.0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6"/>
        <v>0</v>
      </c>
      <c r="M7" s="8">
        <f t="shared" si="7"/>
        <v>0</v>
      </c>
      <c r="N7" s="7" t="e">
        <f t="shared" si="8"/>
        <v>#NUM!</v>
      </c>
      <c r="O7" s="8" t="e">
        <f t="shared" si="9"/>
        <v>#NUM!</v>
      </c>
      <c r="P7" s="7" t="e">
        <f t="shared" si="10"/>
        <v>#NUM!</v>
      </c>
      <c r="Q7" s="8" t="e">
        <f t="shared" si="11"/>
        <v>#NUM!</v>
      </c>
      <c r="R7" s="7" t="e">
        <f t="shared" si="12"/>
        <v>#NUM!</v>
      </c>
      <c r="S7" s="8" t="e">
        <f t="shared" si="13"/>
        <v>#NUM!</v>
      </c>
    </row>
    <row r="8" spans="1:19" x14ac:dyDescent="0.25">
      <c r="A8" t="s" s="0">
        <v>34</v>
      </c>
      <c r="C8" s="7" t="n">
        <v>1.405500224623371</v>
      </c>
      <c r="D8" s="8" t="n">
        <v>1.6949780234640437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6"/>
        <v>1.7146453769217767</v>
      </c>
      <c r="M8" s="8">
        <f t="shared" si="7"/>
        <v>4.4796160924091382</v>
      </c>
      <c r="N8" s="7" t="e">
        <f t="shared" si="8"/>
        <v>#NUM!</v>
      </c>
      <c r="O8" s="8" t="e">
        <f t="shared" si="9"/>
        <v>#NUM!</v>
      </c>
      <c r="P8" s="7" t="e">
        <f t="shared" si="10"/>
        <v>#NUM!</v>
      </c>
      <c r="Q8" s="8" t="e">
        <f t="shared" si="11"/>
        <v>#NUM!</v>
      </c>
      <c r="R8" s="7" t="e">
        <f t="shared" si="12"/>
        <v>#NUM!</v>
      </c>
      <c r="S8" s="8" t="e">
        <f t="shared" si="13"/>
        <v>#NUM!</v>
      </c>
    </row>
    <row r="9" spans="1:19" x14ac:dyDescent="0.25">
      <c r="A9" s="4" t="s">
        <v>12</v>
      </c>
      <c r="B9" s="4"/>
      <c r="C9" s="5" t="n">
        <v>12.748245254669623</v>
      </c>
      <c r="D9" s="6" t="n">
        <v>4.6851528802000315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6"/>
        <v>2.6650354905134384</v>
      </c>
      <c r="M9" s="6">
        <f t="shared" si="7"/>
        <v>14.645194829547133</v>
      </c>
      <c r="N9" s="5" t="e">
        <f t="shared" si="8"/>
        <v>#NUM!</v>
      </c>
      <c r="O9" s="6" t="e">
        <f t="shared" si="9"/>
        <v>#NUM!</v>
      </c>
      <c r="P9" s="5" t="e">
        <f t="shared" si="10"/>
        <v>#NUM!</v>
      </c>
      <c r="Q9" s="6" t="e">
        <f t="shared" si="11"/>
        <v>#NUM!</v>
      </c>
      <c r="R9" s="5" t="e">
        <f t="shared" si="12"/>
        <v>#NUM!</v>
      </c>
      <c r="S9" s="6" t="e">
        <f t="shared" si="13"/>
        <v>#NUM!</v>
      </c>
    </row>
    <row r="10" spans="1:19" x14ac:dyDescent="0.25">
      <c r="A10" t="s" s="0">
        <v>13</v>
      </c>
      <c r="C10" s="7" t="n">
        <v>28.474461262735783</v>
      </c>
      <c r="D10" s="8" t="n">
        <v>4.587119368614656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6"/>
        <v>30.979628054455631</v>
      </c>
      <c r="M10" s="8">
        <f t="shared" si="7"/>
        <v>34.36866049547352</v>
      </c>
      <c r="N10" s="7" t="e">
        <f t="shared" si="8"/>
        <v>#NUM!</v>
      </c>
      <c r="O10" s="8" t="e">
        <f t="shared" si="9"/>
        <v>#NUM!</v>
      </c>
      <c r="P10" s="7" t="e">
        <f t="shared" si="10"/>
        <v>#NUM!</v>
      </c>
      <c r="Q10" s="8" t="e">
        <f t="shared" si="11"/>
        <v>#NUM!</v>
      </c>
      <c r="R10" s="7" t="e">
        <f t="shared" si="12"/>
        <v>#NUM!</v>
      </c>
      <c r="S10" s="8" t="e">
        <f t="shared" si="13"/>
        <v>#NUM!</v>
      </c>
    </row>
    <row r="11" spans="1:19" x14ac:dyDescent="0.25">
      <c r="A11" t="s" s="0">
        <v>14</v>
      </c>
      <c r="C11" s="7" t="n">
        <v>118.69713009984763</v>
      </c>
      <c r="D11" s="8" t="n">
        <v>5.689481622698123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6"/>
        <v>107.46481762482007</v>
      </c>
      <c r="M11" s="8">
        <f t="shared" si="7"/>
        <v>123.03480734634489</v>
      </c>
      <c r="N11" s="7" t="e">
        <f t="shared" si="8"/>
        <v>#NUM!</v>
      </c>
      <c r="O11" s="8" t="e">
        <f t="shared" si="9"/>
        <v>#NUM!</v>
      </c>
      <c r="P11" s="7" t="e">
        <f t="shared" si="10"/>
        <v>#NUM!</v>
      </c>
      <c r="Q11" s="8" t="e">
        <f t="shared" si="11"/>
        <v>#NUM!</v>
      </c>
      <c r="R11" s="7" t="e">
        <f t="shared" si="12"/>
        <v>#NUM!</v>
      </c>
      <c r="S11" s="8" t="e">
        <f t="shared" si="13"/>
        <v>#NUM!</v>
      </c>
    </row>
    <row r="12" spans="1:19" x14ac:dyDescent="0.25">
      <c r="A12" s="4" t="s">
        <v>35</v>
      </c>
      <c r="B12" s="4"/>
      <c r="C12" s="5" t="n">
        <v>90.63741809865284</v>
      </c>
      <c r="D12" s="6" t="n">
        <v>6.832573198689332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6"/>
        <v>77.829191850830711</v>
      </c>
      <c r="M12" s="6">
        <f t="shared" si="7"/>
        <v>89.992499362591474</v>
      </c>
      <c r="N12" s="5" t="e">
        <f t="shared" si="8"/>
        <v>#NUM!</v>
      </c>
      <c r="O12" s="6" t="e">
        <f t="shared" si="9"/>
        <v>#NUM!</v>
      </c>
      <c r="P12" s="5" t="e">
        <f t="shared" si="10"/>
        <v>#NUM!</v>
      </c>
      <c r="Q12" s="6" t="e">
        <f t="shared" si="11"/>
        <v>#NUM!</v>
      </c>
      <c r="R12" s="5" t="e">
        <f t="shared" si="12"/>
        <v>#NUM!</v>
      </c>
      <c r="S12" s="6" t="e">
        <f t="shared" si="13"/>
        <v>#NUM!</v>
      </c>
    </row>
    <row r="13" spans="1:19" x14ac:dyDescent="0.25">
      <c r="A13" s="4" t="s">
        <v>26</v>
      </c>
      <c r="B13" s="4"/>
      <c r="C13" s="5" t="n">
        <v>9.64407466953064</v>
      </c>
      <c r="D13" s="6" t="n">
        <v>1.102347953524107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6"/>
        <v>7.944372402285655</v>
      </c>
      <c r="M13" s="6">
        <f t="shared" si="7"/>
        <v>9.5268871943835371</v>
      </c>
      <c r="N13" s="5" t="e">
        <f t="shared" si="8"/>
        <v>#NUM!</v>
      </c>
      <c r="O13" s="6" t="e">
        <f t="shared" si="9"/>
        <v>#NUM!</v>
      </c>
      <c r="P13" s="5" t="e">
        <f t="shared" si="10"/>
        <v>#NUM!</v>
      </c>
      <c r="Q13" s="6" t="e">
        <f t="shared" si="11"/>
        <v>#NUM!</v>
      </c>
      <c r="R13" s="5" t="e">
        <f t="shared" si="12"/>
        <v>#NUM!</v>
      </c>
      <c r="S13" s="6" t="e">
        <f t="shared" si="13"/>
        <v>#NUM!</v>
      </c>
    </row>
    <row r="14" spans="1:19" x14ac:dyDescent="0.25">
      <c r="A14" t="s" s="0">
        <v>36</v>
      </c>
      <c r="C14" s="7" t="n">
        <v>0.7494764303135201</v>
      </c>
      <c r="D14" s="8" t="n">
        <v>0.4333145632424826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6"/>
        <v>0</v>
      </c>
      <c r="M14" s="8">
        <f t="shared" si="7"/>
        <v>0</v>
      </c>
      <c r="N14" s="7" t="e">
        <f t="shared" si="8"/>
        <v>#NUM!</v>
      </c>
      <c r="O14" s="8" t="e">
        <f t="shared" si="9"/>
        <v>#NUM!</v>
      </c>
      <c r="P14" s="7" t="e">
        <f t="shared" si="10"/>
        <v>#NUM!</v>
      </c>
      <c r="Q14" s="8" t="e">
        <f t="shared" si="11"/>
        <v>#NUM!</v>
      </c>
      <c r="R14" s="7" t="e">
        <f t="shared" si="12"/>
        <v>#NUM!</v>
      </c>
      <c r="S14" s="8" t="e">
        <f t="shared" si="13"/>
        <v>#NUM!</v>
      </c>
    </row>
    <row r="15" spans="1:19" x14ac:dyDescent="0.25">
      <c r="A15" t="s" s="0">
        <v>37</v>
      </c>
      <c r="C15" s="7" t="n">
        <v>2.465853707171179</v>
      </c>
      <c r="D15" s="8" t="n">
        <v>0.577289272766391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6"/>
        <v>2.2956441168417863</v>
      </c>
      <c r="M15" s="8">
        <f t="shared" si="7"/>
        <v>3.4664563151351873</v>
      </c>
      <c r="N15" s="7" t="e">
        <f t="shared" si="8"/>
        <v>#NUM!</v>
      </c>
      <c r="O15" s="8" t="e">
        <f t="shared" si="9"/>
        <v>#NUM!</v>
      </c>
      <c r="P15" s="7" t="e">
        <f t="shared" si="10"/>
        <v>#NUM!</v>
      </c>
      <c r="Q15" s="8" t="e">
        <f t="shared" si="11"/>
        <v>#NUM!</v>
      </c>
      <c r="R15" s="7" t="e">
        <f t="shared" si="12"/>
        <v>#NUM!</v>
      </c>
      <c r="S15" s="8" t="e">
        <f t="shared" si="13"/>
        <v>#NUM!</v>
      </c>
    </row>
    <row r="16" spans="1:19" x14ac:dyDescent="0.25">
      <c r="A16" s="4" t="s">
        <v>38</v>
      </c>
      <c r="B16" s="4"/>
      <c r="C16" s="5" t="n">
        <v>8.122780070542142</v>
      </c>
      <c r="D16" s="6" t="n">
        <v>2.0056889877691235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6"/>
        <v>5.0531344309712747</v>
      </c>
      <c r="M16" s="6">
        <f t="shared" si="7"/>
        <v>6.0480065357426263</v>
      </c>
      <c r="N16" s="5" t="e">
        <f t="shared" si="8"/>
        <v>#NUM!</v>
      </c>
      <c r="O16" s="6" t="e">
        <f t="shared" si="9"/>
        <v>#NUM!</v>
      </c>
      <c r="P16" s="5" t="e">
        <f t="shared" si="10"/>
        <v>#NUM!</v>
      </c>
      <c r="Q16" s="6" t="e">
        <f t="shared" si="11"/>
        <v>#NUM!</v>
      </c>
      <c r="R16" s="5" t="e">
        <f t="shared" si="12"/>
        <v>#NUM!</v>
      </c>
      <c r="S16" s="6" t="e">
        <f t="shared" si="13"/>
        <v>#NUM!</v>
      </c>
    </row>
    <row r="17" spans="1:19" ht="15.75" thickBot="1" x14ac:dyDescent="0.3">
      <c r="A17" s="4" t="s">
        <v>39</v>
      </c>
      <c r="B17" s="4"/>
      <c r="C17" s="18" t="n">
        <v>2.0</v>
      </c>
      <c r="D17" s="19" t="n">
        <v>0.0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 t="shared" si="6"/>
        <v>2</v>
      </c>
      <c r="M17" s="19">
        <f t="shared" si="7"/>
        <v>2</v>
      </c>
      <c r="N17" s="18" t="e">
        <f t="shared" si="8"/>
        <v>#NUM!</v>
      </c>
      <c r="O17" s="19" t="e">
        <f t="shared" si="9"/>
        <v>#NUM!</v>
      </c>
      <c r="P17" s="18" t="e">
        <f t="shared" si="10"/>
        <v>#NUM!</v>
      </c>
      <c r="Q17" s="19" t="e">
        <f t="shared" si="11"/>
        <v>#NUM!</v>
      </c>
      <c r="R17" s="18" t="e">
        <f t="shared" si="12"/>
        <v>#NUM!</v>
      </c>
      <c r="S17" s="19" t="e">
        <f t="shared" si="13"/>
        <v>#NUM!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  <ignoredErrors>
    <ignoredError sqref="M16:M1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7"/>
  <sheetViews>
    <sheetView workbookViewId="0">
      <selection activeCell="I31" sqref="I31"/>
    </sheetView>
  </sheetViews>
  <sheetFormatPr defaultRowHeight="15" x14ac:dyDescent="0.25"/>
  <cols>
    <col min="1" max="1" customWidth="true" width="16.42578125"/>
  </cols>
  <sheetData>
    <row r="1" spans="1:19" ht="15.75" thickBot="1" x14ac:dyDescent="0.3"/>
    <row r="2" spans="1:19" ht="15.75" x14ac:dyDescent="0.25">
      <c r="C2" s="22" t="s">
        <v>40</v>
      </c>
      <c r="D2" s="23"/>
      <c r="E2" s="22" t="s">
        <v>41</v>
      </c>
      <c r="F2" s="23"/>
      <c r="G2" s="22" t="s">
        <v>7</v>
      </c>
      <c r="H2" s="23"/>
      <c r="I2" s="22" t="s">
        <v>42</v>
      </c>
      <c r="J2" s="23"/>
      <c r="K2" s="20"/>
      <c r="L2" s="22" t="s">
        <v>40</v>
      </c>
      <c r="M2" s="23"/>
      <c r="N2" s="22" t="s">
        <v>41</v>
      </c>
      <c r="O2" s="23"/>
      <c r="P2" s="22" t="s">
        <v>7</v>
      </c>
      <c r="Q2" s="23"/>
      <c r="R2" s="22" t="s">
        <v>42</v>
      </c>
      <c r="S2" s="23"/>
    </row>
    <row r="3" spans="1:19" x14ac:dyDescent="0.25">
      <c r="C3" s="5" t="s">
        <v>28</v>
      </c>
      <c r="D3" s="6" t="s">
        <v>29</v>
      </c>
      <c r="E3" s="5" t="s">
        <v>28</v>
      </c>
      <c r="F3" s="6" t="s">
        <v>29</v>
      </c>
      <c r="G3" s="5" t="s">
        <v>28</v>
      </c>
      <c r="H3" s="6" t="s">
        <v>29</v>
      </c>
      <c r="I3" s="5" t="s">
        <v>28</v>
      </c>
      <c r="J3" s="6" t="s">
        <v>29</v>
      </c>
      <c r="L3" s="16" t="s">
        <v>53</v>
      </c>
      <c r="M3" s="17" t="s">
        <v>23</v>
      </c>
      <c r="N3" s="16" t="s">
        <v>53</v>
      </c>
      <c r="O3" s="17" t="s">
        <v>23</v>
      </c>
      <c r="P3" s="16" t="s">
        <v>53</v>
      </c>
      <c r="Q3" s="17" t="s">
        <v>23</v>
      </c>
      <c r="R3" s="16" t="s">
        <v>53</v>
      </c>
      <c r="S3" s="17" t="s">
        <v>23</v>
      </c>
    </row>
    <row r="4" spans="1:19" x14ac:dyDescent="0.25">
      <c r="A4" t="s" s="0">
        <v>3</v>
      </c>
      <c r="C4" s="7" t="e">
        <v>#NUM!</v>
      </c>
      <c r="D4" s="8" t="e">
        <v>#NUM!</v>
      </c>
      <c r="E4" s="7" t="n">
        <v>0.2864954417127867</v>
      </c>
      <c r="F4" s="8" t="n">
        <v>0.8066484425474543</v>
      </c>
      <c r="G4" s="7" t="e">
        <v>#NUM!</v>
      </c>
      <c r="H4" s="8" t="e">
        <v>#NUM!</v>
      </c>
      <c r="I4" s="7" t="n">
        <v>0.23830502458483482</v>
      </c>
      <c r="J4" s="8" t="n">
        <v>0.508905636584099</v>
      </c>
      <c r="L4" s="7" t="e">
        <f>(C4-D4)</f>
        <v>#NUM!</v>
      </c>
      <c r="M4" s="8" t="e">
        <f>(C4+D4)</f>
        <v>#NUM!</v>
      </c>
      <c r="N4" s="7">
        <f t="shared" ref="N4:N17" si="0">(E4-F4)</f>
        <v>-0.46828803454022905</v>
      </c>
      <c r="O4" s="8">
        <f t="shared" ref="O4:O17" si="1">(E4+F4)</f>
        <v>1.235935962852353</v>
      </c>
      <c r="P4" s="7" t="e">
        <f t="shared" ref="P4:P17" si="2">(G4-H4)</f>
        <v>#NUM!</v>
      </c>
      <c r="Q4" s="8" t="e">
        <f t="shared" ref="Q4:Q17" si="3">(G4+H4)</f>
        <v>#NUM!</v>
      </c>
      <c r="R4" s="7">
        <f t="shared" ref="R4:R17" si="4">(I4-J4)</f>
        <v>-0.11671898899975475</v>
      </c>
      <c r="S4" s="8">
        <f t="shared" ref="S4:S17" si="5">(I4+J4)</f>
        <v>1.1828076699010555</v>
      </c>
    </row>
    <row r="5" spans="1:19" x14ac:dyDescent="0.25">
      <c r="A5" t="s" s="0">
        <v>31</v>
      </c>
      <c r="C5" s="7" t="e">
        <v>#NUM!</v>
      </c>
      <c r="D5" s="8" t="e">
        <v>#NUM!</v>
      </c>
      <c r="E5" s="7" t="n">
        <v>0.0</v>
      </c>
      <c r="F5" s="8" t="n">
        <v>0.0</v>
      </c>
      <c r="G5" s="7" t="e">
        <v>#NUM!</v>
      </c>
      <c r="H5" s="8" t="e">
        <v>#NUM!</v>
      </c>
      <c r="I5" s="7" t="n">
        <v>0.0</v>
      </c>
      <c r="J5" s="8" t="n">
        <v>0.0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 t="e">
        <f t="shared" si="2"/>
        <v>#NUM!</v>
      </c>
      <c r="Q5" s="8" t="e">
        <f t="shared" si="3"/>
        <v>#NUM!</v>
      </c>
      <c r="R5" s="7">
        <f t="shared" si="4"/>
        <v>0</v>
      </c>
      <c r="S5" s="8">
        <f t="shared" si="5"/>
        <v>0</v>
      </c>
    </row>
    <row r="6" spans="1:19" x14ac:dyDescent="0.25">
      <c r="A6" t="s" s="0">
        <v>32</v>
      </c>
      <c r="C6" s="7" t="e">
        <v>#NUM!</v>
      </c>
      <c r="D6" s="8" t="e">
        <v>#NUM!</v>
      </c>
      <c r="E6" s="7" t="n">
        <v>5.170767053423381</v>
      </c>
      <c r="F6" s="8" t="n">
        <v>3.036487445749902</v>
      </c>
      <c r="G6" s="7" t="e">
        <v>#NUM!</v>
      </c>
      <c r="H6" s="8" t="e">
        <v>#NUM!</v>
      </c>
      <c r="I6" s="7" t="n">
        <v>3.4366227051828093</v>
      </c>
      <c r="J6" s="8" t="n">
        <v>2.8623997385455473</v>
      </c>
      <c r="L6" s="7" t="e">
        <f t="shared" si="6"/>
        <v>#NUM!</v>
      </c>
      <c r="M6" s="8" t="e">
        <f t="shared" si="7"/>
        <v>#NUM!</v>
      </c>
      <c r="N6" s="7">
        <f t="shared" si="0"/>
        <v>0.85801192537090643</v>
      </c>
      <c r="O6" s="8">
        <f t="shared" si="1"/>
        <v>7.4339782572470074</v>
      </c>
      <c r="P6" s="7" t="e">
        <f t="shared" si="2"/>
        <v>#NUM!</v>
      </c>
      <c r="Q6" s="8" t="e">
        <f t="shared" si="3"/>
        <v>#NUM!</v>
      </c>
      <c r="R6" s="7">
        <f t="shared" si="4"/>
        <v>1.2996449686219105</v>
      </c>
      <c r="S6" s="8">
        <f t="shared" si="5"/>
        <v>8.415671863233019</v>
      </c>
    </row>
    <row r="7" spans="1:19" x14ac:dyDescent="0.25">
      <c r="A7" t="s" s="0">
        <v>33</v>
      </c>
      <c r="C7" s="7" t="e">
        <v>#NUM!</v>
      </c>
      <c r="D7" s="8" t="e">
        <v>#NUM!</v>
      </c>
      <c r="E7" s="7" t="n">
        <v>0.13040611136002367</v>
      </c>
      <c r="F7" s="8" t="n">
        <v>0.3367496955900343</v>
      </c>
      <c r="G7" s="7" t="e">
        <v>#NUM!</v>
      </c>
      <c r="H7" s="8" t="e">
        <v>#NUM!</v>
      </c>
      <c r="I7" s="7" t="n">
        <v>0.0</v>
      </c>
      <c r="J7" s="8" t="n">
        <v>0.0</v>
      </c>
      <c r="L7" s="7" t="e">
        <f t="shared" si="6"/>
        <v>#NUM!</v>
      </c>
      <c r="M7" s="8" t="e">
        <f t="shared" si="7"/>
        <v>#NUM!</v>
      </c>
      <c r="N7" s="7">
        <f t="shared" si="0"/>
        <v>-0.1292052314395295</v>
      </c>
      <c r="O7" s="8">
        <f t="shared" si="1"/>
        <v>0.17735348021537856</v>
      </c>
      <c r="P7" s="7" t="e">
        <f t="shared" si="2"/>
        <v>#NUM!</v>
      </c>
      <c r="Q7" s="8" t="e">
        <f t="shared" si="3"/>
        <v>#NUM!</v>
      </c>
      <c r="R7" s="7">
        <f t="shared" si="4"/>
        <v>0</v>
      </c>
      <c r="S7" s="8">
        <f t="shared" si="5"/>
        <v>0</v>
      </c>
    </row>
    <row r="8" spans="1:19" x14ac:dyDescent="0.25">
      <c r="A8" t="s" s="0">
        <v>34</v>
      </c>
      <c r="C8" s="7" t="e">
        <v>#NUM!</v>
      </c>
      <c r="D8" s="8" t="e">
        <v>#NUM!</v>
      </c>
      <c r="E8" s="7" t="n">
        <v>2.397345717983235</v>
      </c>
      <c r="F8" s="8" t="n">
        <v>2.293081237616753</v>
      </c>
      <c r="G8" s="7" t="e">
        <v>#NUM!</v>
      </c>
      <c r="H8" s="8" t="e">
        <v>#NUM!</v>
      </c>
      <c r="I8" s="7" t="n">
        <v>4.7653055300844915</v>
      </c>
      <c r="J8" s="8" t="n">
        <v>2.7647228671212702</v>
      </c>
      <c r="L8" s="7" t="e">
        <f t="shared" si="6"/>
        <v>#NUM!</v>
      </c>
      <c r="M8" s="8" t="e">
        <f t="shared" si="7"/>
        <v>#NUM!</v>
      </c>
      <c r="N8" s="7">
        <f t="shared" si="0"/>
        <v>1.1976456369201069</v>
      </c>
      <c r="O8" s="8">
        <f t="shared" si="1"/>
        <v>5.6978587322931844</v>
      </c>
      <c r="P8" s="7" t="e">
        <f t="shared" si="2"/>
        <v>#NUM!</v>
      </c>
      <c r="Q8" s="8" t="e">
        <f t="shared" si="3"/>
        <v>#NUM!</v>
      </c>
      <c r="R8" s="7">
        <f t="shared" si="4"/>
        <v>-0.12109301310109544</v>
      </c>
      <c r="S8" s="8">
        <f t="shared" si="5"/>
        <v>4.7112378557830645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 t="n">
        <v>13.26930719326566</v>
      </c>
      <c r="F9" s="6" t="n">
        <v>4.520848035470093</v>
      </c>
      <c r="G9" s="5" t="e">
        <v>#NUM!</v>
      </c>
      <c r="H9" s="6" t="e">
        <v>#NUM!</v>
      </c>
      <c r="I9" s="5" t="n">
        <v>14.535184757372333</v>
      </c>
      <c r="J9" s="6" t="n">
        <v>2.3155409091080577</v>
      </c>
      <c r="L9" s="5" t="e">
        <f t="shared" si="6"/>
        <v>#NUM!</v>
      </c>
      <c r="M9" s="6" t="e">
        <f t="shared" si="7"/>
        <v>#NUM!</v>
      </c>
      <c r="N9" s="5">
        <f t="shared" si="0"/>
        <v>5.1201079990189484</v>
      </c>
      <c r="O9" s="6">
        <f t="shared" si="1"/>
        <v>17.285022011681054</v>
      </c>
      <c r="P9" s="5" t="e">
        <f t="shared" si="2"/>
        <v>#NUM!</v>
      </c>
      <c r="Q9" s="6" t="e">
        <f t="shared" si="3"/>
        <v>#NUM!</v>
      </c>
      <c r="R9" s="5">
        <f t="shared" si="4"/>
        <v>10.584574614002763</v>
      </c>
      <c r="S9" s="6">
        <f t="shared" si="5"/>
        <v>17.336013633185708</v>
      </c>
    </row>
    <row r="10" spans="1:19" x14ac:dyDescent="0.25">
      <c r="A10" t="s" s="0">
        <v>13</v>
      </c>
      <c r="C10" s="7" t="e">
        <v>#NUM!</v>
      </c>
      <c r="D10" s="8" t="e">
        <v>#NUM!</v>
      </c>
      <c r="E10" s="7" t="n">
        <v>24.291228193147873</v>
      </c>
      <c r="F10" s="8" t="n">
        <v>11.032747062642619</v>
      </c>
      <c r="G10" s="7" t="e">
        <v>#NUM!</v>
      </c>
      <c r="H10" s="8" t="e">
        <v>#NUM!</v>
      </c>
      <c r="I10" s="7" t="n">
        <v>25.855219816210845</v>
      </c>
      <c r="J10" s="8" t="n">
        <v>9.234158694186087</v>
      </c>
      <c r="L10" s="7" t="e">
        <f t="shared" si="6"/>
        <v>#NUM!</v>
      </c>
      <c r="M10" s="8" t="e">
        <f t="shared" si="7"/>
        <v>#NUM!</v>
      </c>
      <c r="N10" s="7">
        <f t="shared" si="0"/>
        <v>19.799012548190113</v>
      </c>
      <c r="O10" s="8">
        <f t="shared" si="1"/>
        <v>34.017235533503644</v>
      </c>
      <c r="P10" s="7" t="e">
        <f t="shared" si="2"/>
        <v>#NUM!</v>
      </c>
      <c r="Q10" s="8" t="e">
        <f t="shared" si="3"/>
        <v>#NUM!</v>
      </c>
      <c r="R10" s="7">
        <f t="shared" si="4"/>
        <v>13.925328099069091</v>
      </c>
      <c r="S10" s="8">
        <f t="shared" si="5"/>
        <v>29.972129554527655</v>
      </c>
    </row>
    <row r="11" spans="1:19" x14ac:dyDescent="0.25">
      <c r="A11" t="s" s="0">
        <v>14</v>
      </c>
      <c r="C11" s="7" t="e">
        <v>#NUM!</v>
      </c>
      <c r="D11" s="8" t="e">
        <v>#NUM!</v>
      </c>
      <c r="E11" s="7" t="n">
        <v>102.92775503730248</v>
      </c>
      <c r="F11" s="8" t="n">
        <v>25.576033324899228</v>
      </c>
      <c r="G11" s="7" t="e">
        <v>#NUM!</v>
      </c>
      <c r="H11" s="8" t="e">
        <v>#NUM!</v>
      </c>
      <c r="I11" s="7" t="n">
        <v>116.01305156506024</v>
      </c>
      <c r="J11" s="8" t="n">
        <v>27.372335374678734</v>
      </c>
      <c r="L11" s="7" t="e">
        <f t="shared" si="6"/>
        <v>#NUM!</v>
      </c>
      <c r="M11" s="8" t="e">
        <f t="shared" si="7"/>
        <v>#NUM!</v>
      </c>
      <c r="N11" s="7">
        <f t="shared" si="0"/>
        <v>76.871200425088119</v>
      </c>
      <c r="O11" s="8">
        <f t="shared" si="1"/>
        <v>130.01075601578944</v>
      </c>
      <c r="P11" s="7" t="e">
        <f t="shared" si="2"/>
        <v>#NUM!</v>
      </c>
      <c r="Q11" s="8" t="e">
        <f t="shared" si="3"/>
        <v>#NUM!</v>
      </c>
      <c r="R11" s="7">
        <f t="shared" si="4"/>
        <v>77.296444879003786</v>
      </c>
      <c r="S11" s="8">
        <f t="shared" si="5"/>
        <v>120.27776146524315</v>
      </c>
    </row>
    <row r="12" spans="1:19" x14ac:dyDescent="0.25">
      <c r="A12" s="4" t="s">
        <v>35</v>
      </c>
      <c r="B12" s="4"/>
      <c r="C12" s="5" t="e">
        <v>#NUM!</v>
      </c>
      <c r="D12" s="6" t="e">
        <v>#NUM!</v>
      </c>
      <c r="E12" s="5" t="n">
        <v>80.01899012122293</v>
      </c>
      <c r="F12" s="6" t="n">
        <v>17.855075614050463</v>
      </c>
      <c r="G12" s="5" t="e">
        <v>#NUM!</v>
      </c>
      <c r="H12" s="6" t="e">
        <v>#NUM!</v>
      </c>
      <c r="I12" s="5" t="n">
        <v>90.15783174884939</v>
      </c>
      <c r="J12" s="6" t="n">
        <v>19.26513089006271</v>
      </c>
      <c r="L12" s="5" t="e">
        <f t="shared" si="6"/>
        <v>#NUM!</v>
      </c>
      <c r="M12" s="6" t="e">
        <f t="shared" si="7"/>
        <v>#NUM!</v>
      </c>
      <c r="N12" s="5">
        <f t="shared" si="0"/>
        <v>60.017677268747399</v>
      </c>
      <c r="O12" s="6">
        <f t="shared" si="1"/>
        <v>99.742477720287042</v>
      </c>
      <c r="P12" s="5" t="e">
        <f t="shared" si="2"/>
        <v>#NUM!</v>
      </c>
      <c r="Q12" s="6" t="e">
        <f t="shared" si="3"/>
        <v>#NUM!</v>
      </c>
      <c r="R12" s="5">
        <f t="shared" si="4"/>
        <v>61.012454905925146</v>
      </c>
      <c r="S12" s="6">
        <f t="shared" si="5"/>
        <v>92.664293784725032</v>
      </c>
    </row>
    <row r="13" spans="1:19" x14ac:dyDescent="0.25">
      <c r="A13" s="4" t="s">
        <v>26</v>
      </c>
      <c r="B13" s="4"/>
      <c r="C13" s="5" t="e">
        <v>#NUM!</v>
      </c>
      <c r="D13" s="6" t="e">
        <v>#NUM!</v>
      </c>
      <c r="E13" s="5" t="n">
        <v>7.985014324479428</v>
      </c>
      <c r="F13" s="6" t="n">
        <v>2.3038062149534158</v>
      </c>
      <c r="G13" s="5" t="e">
        <v>#NUM!</v>
      </c>
      <c r="H13" s="6" t="e">
        <v>#NUM!</v>
      </c>
      <c r="I13" s="5" t="n">
        <v>8.440233259852135</v>
      </c>
      <c r="J13" s="6" t="n">
        <v>2.014855997825426</v>
      </c>
      <c r="L13" s="5" t="e">
        <f t="shared" si="6"/>
        <v>#NUM!</v>
      </c>
      <c r="M13" s="6" t="e">
        <f t="shared" si="7"/>
        <v>#NUM!</v>
      </c>
      <c r="N13" s="5">
        <f t="shared" si="0"/>
        <v>5.5083283876266442</v>
      </c>
      <c r="O13" s="6">
        <f t="shared" si="1"/>
        <v>10.494962341292535</v>
      </c>
      <c r="P13" s="5" t="e">
        <f t="shared" si="2"/>
        <v>#NUM!</v>
      </c>
      <c r="Q13" s="6" t="e">
        <f t="shared" si="3"/>
        <v>#NUM!</v>
      </c>
      <c r="R13" s="5">
        <f t="shared" si="4"/>
        <v>5.5719673224755661</v>
      </c>
      <c r="S13" s="6">
        <f t="shared" si="5"/>
        <v>9.7995830329626301</v>
      </c>
    </row>
    <row r="14" spans="1:19" x14ac:dyDescent="0.25">
      <c r="A14" t="s" s="0">
        <v>36</v>
      </c>
      <c r="C14" s="7" t="e">
        <v>#NUM!</v>
      </c>
      <c r="D14" s="8" t="e">
        <v>#NUM!</v>
      </c>
      <c r="E14" s="7" t="n">
        <v>0.5601202500473411</v>
      </c>
      <c r="F14" s="8" t="n">
        <v>0.6354071553755772</v>
      </c>
      <c r="G14" s="7" t="e">
        <v>#NUM!</v>
      </c>
      <c r="H14" s="8" t="e">
        <v>#NUM!</v>
      </c>
      <c r="I14" s="7" t="n">
        <v>0.8982559448060012</v>
      </c>
      <c r="J14" s="8" t="n">
        <v>0.6427004258494988</v>
      </c>
      <c r="L14" s="7" t="e">
        <f t="shared" si="6"/>
        <v>#NUM!</v>
      </c>
      <c r="M14" s="8" t="e">
        <f t="shared" si="7"/>
        <v>#NUM!</v>
      </c>
      <c r="N14" s="7">
        <f t="shared" si="0"/>
        <v>-0.19215361410641857</v>
      </c>
      <c r="O14" s="8">
        <f t="shared" si="1"/>
        <v>0.35535085731528521</v>
      </c>
      <c r="P14" s="7" t="e">
        <f t="shared" si="2"/>
        <v>#NUM!</v>
      </c>
      <c r="Q14" s="8" t="e">
        <f t="shared" si="3"/>
        <v>#NUM!</v>
      </c>
      <c r="R14" s="7">
        <f t="shared" si="4"/>
        <v>-5.0716789733611489E-2</v>
      </c>
      <c r="S14" s="8">
        <f t="shared" si="5"/>
        <v>0.94352115790061819</v>
      </c>
    </row>
    <row r="15" spans="1:19" x14ac:dyDescent="0.25">
      <c r="A15" t="s" s="0">
        <v>37</v>
      </c>
      <c r="C15" s="7" t="e">
        <v>#NUM!</v>
      </c>
      <c r="D15" s="8" t="e">
        <v>#NUM!</v>
      </c>
      <c r="E15" s="7" t="n">
        <v>1.9781977591027304</v>
      </c>
      <c r="F15" s="8" t="n">
        <v>1.1219753654394096</v>
      </c>
      <c r="G15" s="7" t="e">
        <v>#NUM!</v>
      </c>
      <c r="H15" s="8" t="e">
        <v>#NUM!</v>
      </c>
      <c r="I15" s="7" t="n">
        <v>2.081596815857498</v>
      </c>
      <c r="J15" s="8" t="n">
        <v>0.912417745422399</v>
      </c>
      <c r="L15" s="7" t="e">
        <f t="shared" si="6"/>
        <v>#NUM!</v>
      </c>
      <c r="M15" s="8" t="e">
        <f t="shared" si="7"/>
        <v>#NUM!</v>
      </c>
      <c r="N15" s="7">
        <f t="shared" si="0"/>
        <v>0.99091354559881073</v>
      </c>
      <c r="O15" s="8">
        <f t="shared" si="1"/>
        <v>3.1111345233583334</v>
      </c>
      <c r="P15" s="7" t="e">
        <f t="shared" si="2"/>
        <v>#NUM!</v>
      </c>
      <c r="Q15" s="8" t="e">
        <f t="shared" si="3"/>
        <v>#NUM!</v>
      </c>
      <c r="R15" s="7">
        <f t="shared" si="4"/>
        <v>0.88328101100024536</v>
      </c>
      <c r="S15" s="8">
        <f t="shared" si="5"/>
        <v>2.1828076699010555</v>
      </c>
    </row>
    <row r="16" spans="1:19" x14ac:dyDescent="0.25">
      <c r="A16" s="4" t="s">
        <v>38</v>
      </c>
      <c r="B16" s="4"/>
      <c r="C16" s="5" t="e">
        <v>#NUM!</v>
      </c>
      <c r="D16" s="6" t="e">
        <v>#NUM!</v>
      </c>
      <c r="E16" s="5" t="n">
        <v>6.552750205866839</v>
      </c>
      <c r="F16" s="6" t="n">
        <v>2.2854425216298178</v>
      </c>
      <c r="G16" s="5" t="e">
        <v>#NUM!</v>
      </c>
      <c r="H16" s="6" t="e">
        <v>#NUM!</v>
      </c>
      <c r="I16" s="5" t="n">
        <v>6.122665498527441</v>
      </c>
      <c r="J16" s="6" t="n">
        <v>1.8820873074240732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4.6250255799064526</v>
      </c>
      <c r="O16" s="6">
        <f t="shared" si="1"/>
        <v>9.1275412798179829</v>
      </c>
      <c r="P16" s="5" t="e">
        <f t="shared" si="2"/>
        <v>#NUM!</v>
      </c>
      <c r="Q16" s="6" t="e">
        <f t="shared" si="3"/>
        <v>#NUM!</v>
      </c>
      <c r="R16" s="5">
        <f t="shared" si="4"/>
        <v>3.9888373365194547</v>
      </c>
      <c r="S16" s="6">
        <f t="shared" si="5"/>
        <v>8.5018246575903103</v>
      </c>
    </row>
    <row r="17" spans="1:19" ht="15.75" thickBot="1" x14ac:dyDescent="0.3">
      <c r="A17" s="4" t="s">
        <v>39</v>
      </c>
      <c r="B17" s="4"/>
      <c r="C17" s="18" t="e">
        <v>#NUM!</v>
      </c>
      <c r="D17" s="19" t="e">
        <v>#NUM!</v>
      </c>
      <c r="E17" s="18" t="n">
        <v>2.9082900458054515</v>
      </c>
      <c r="F17" s="19" t="n">
        <v>1.6081988641388882</v>
      </c>
      <c r="G17" s="18" t="e">
        <v>#NUM!</v>
      </c>
      <c r="H17" s="19" t="e">
        <v>#NUM!</v>
      </c>
      <c r="I17" s="18" t="n">
        <v>4.38376203416391</v>
      </c>
      <c r="J17" s="19" t="n">
        <v>0.48630107474515005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1.1782779980589353</v>
      </c>
      <c r="O17" s="19">
        <f t="shared" si="1"/>
        <v>4.9043052859479603</v>
      </c>
      <c r="P17" s="18" t="e">
        <f t="shared" si="2"/>
        <v>#NUM!</v>
      </c>
      <c r="Q17" s="19" t="e">
        <f t="shared" si="3"/>
        <v>#NUM!</v>
      </c>
      <c r="R17" s="18">
        <f t="shared" si="4"/>
        <v>5</v>
      </c>
      <c r="S17" s="19">
        <f t="shared" si="5"/>
        <v>5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7"/>
  <sheetViews>
    <sheetView workbookViewId="0">
      <selection activeCell="L2" sqref="L2:S17"/>
    </sheetView>
  </sheetViews>
  <sheetFormatPr defaultRowHeight="15" x14ac:dyDescent="0.25"/>
  <cols>
    <col min="1" max="1" customWidth="true" width="16.42578125"/>
  </cols>
  <sheetData>
    <row r="1" spans="1:19" ht="15.75" thickBot="1" x14ac:dyDescent="0.3"/>
    <row r="2" spans="1:19" ht="15.75" x14ac:dyDescent="0.25">
      <c r="C2" s="22" t="s">
        <v>40</v>
      </c>
      <c r="D2" s="23"/>
      <c r="E2" s="22" t="s">
        <v>41</v>
      </c>
      <c r="F2" s="23"/>
      <c r="G2" s="22" t="s">
        <v>7</v>
      </c>
      <c r="H2" s="23"/>
      <c r="I2" s="22" t="s">
        <v>42</v>
      </c>
      <c r="J2" s="23"/>
      <c r="L2" s="22" t="s">
        <v>40</v>
      </c>
      <c r="M2" s="23"/>
      <c r="N2" s="22" t="s">
        <v>41</v>
      </c>
      <c r="O2" s="23"/>
      <c r="P2" s="22" t="s">
        <v>7</v>
      </c>
      <c r="Q2" s="23"/>
      <c r="R2" s="22" t="s">
        <v>42</v>
      </c>
      <c r="S2" s="23"/>
    </row>
    <row r="3" spans="1:19" x14ac:dyDescent="0.25">
      <c r="C3" s="5" t="s">
        <v>28</v>
      </c>
      <c r="D3" s="6" t="s">
        <v>29</v>
      </c>
      <c r="E3" s="5" t="s">
        <v>28</v>
      </c>
      <c r="F3" s="6" t="s">
        <v>29</v>
      </c>
      <c r="G3" s="5" t="s">
        <v>28</v>
      </c>
      <c r="H3" s="6" t="s">
        <v>29</v>
      </c>
      <c r="I3" s="5" t="s">
        <v>28</v>
      </c>
      <c r="J3" s="6" t="s">
        <v>29</v>
      </c>
      <c r="L3" s="16" t="s">
        <v>53</v>
      </c>
      <c r="M3" s="17" t="s">
        <v>23</v>
      </c>
      <c r="N3" s="16" t="s">
        <v>53</v>
      </c>
      <c r="O3" s="17" t="s">
        <v>23</v>
      </c>
      <c r="P3" s="16" t="s">
        <v>53</v>
      </c>
      <c r="Q3" s="17" t="s">
        <v>23</v>
      </c>
      <c r="R3" s="16" t="s">
        <v>53</v>
      </c>
      <c r="S3" s="17" t="s">
        <v>23</v>
      </c>
    </row>
    <row r="4" spans="1:19" x14ac:dyDescent="0.25">
      <c r="A4" t="s" s="0">
        <v>3</v>
      </c>
      <c r="C4" s="7" t="n">
        <v>0.5624596438874767</v>
      </c>
      <c r="D4" s="8" t="n">
        <v>0.8923080660756463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n">
        <v>0.0</v>
      </c>
      <c r="J4" s="8" t="n">
        <v>0.0</v>
      </c>
      <c r="L4" s="7">
        <f>(C4-D4)</f>
        <v>-0.37057244947536899</v>
      </c>
      <c r="M4" s="8">
        <f>(C4+D4)</f>
        <v>0.95029945571798136</v>
      </c>
      <c r="N4" s="7" t="e">
        <f t="shared" ref="N4:N17" si="0">(E4-F4)</f>
        <v>#NUM!</v>
      </c>
      <c r="O4" s="8" t="e">
        <f t="shared" ref="O4:O17" si="1">(E4+F4)</f>
        <v>#NUM!</v>
      </c>
      <c r="P4" s="7" t="e">
        <f t="shared" ref="P4:P17" si="2">(G4-H4)</f>
        <v>#NUM!</v>
      </c>
      <c r="Q4" s="8" t="e">
        <f t="shared" ref="Q4:Q17" si="3">(G4+H4)</f>
        <v>#NUM!</v>
      </c>
      <c r="R4" s="7">
        <f t="shared" ref="R4:R17" si="4">(I4-J4)</f>
        <v>0</v>
      </c>
      <c r="S4" s="8">
        <f t="shared" ref="S4:S17" si="5">(I4+J4)</f>
        <v>0</v>
      </c>
    </row>
    <row r="5" spans="1:19" x14ac:dyDescent="0.25">
      <c r="A5" t="s" s="0">
        <v>31</v>
      </c>
      <c r="C5" s="7" t="n">
        <v>0.0</v>
      </c>
      <c r="D5" s="8" t="n">
        <v>0.0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n">
        <v>0.02186977190832171</v>
      </c>
      <c r="J5" s="8" t="n">
        <v>0.14625828176551126</v>
      </c>
      <c r="L5" s="7">
        <f t="shared" ref="L5:L17" si="6">(C5-D5)</f>
        <v>0</v>
      </c>
      <c r="M5" s="8">
        <f t="shared" ref="M5:M17" si="7">(C5+D5)</f>
        <v>0</v>
      </c>
      <c r="N5" s="7" t="e">
        <f t="shared" si="0"/>
        <v>#NUM!</v>
      </c>
      <c r="O5" s="8" t="e">
        <f t="shared" si="1"/>
        <v>#NUM!</v>
      </c>
      <c r="P5" s="7" t="e">
        <f t="shared" si="2"/>
        <v>#NUM!</v>
      </c>
      <c r="Q5" s="8" t="e">
        <f t="shared" si="3"/>
        <v>#NUM!</v>
      </c>
      <c r="R5" s="7">
        <f t="shared" si="4"/>
        <v>-0.14758534533142406</v>
      </c>
      <c r="S5" s="8">
        <f t="shared" si="5"/>
        <v>0.2160401075645009</v>
      </c>
    </row>
    <row r="6" spans="1:19" x14ac:dyDescent="0.25">
      <c r="A6" t="s" s="0">
        <v>32</v>
      </c>
      <c r="C6" s="7" t="n">
        <v>6.226017111558166</v>
      </c>
      <c r="D6" s="8" t="n">
        <v>3.417108202026797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n">
        <v>2.6641780785069042</v>
      </c>
      <c r="J6" s="8" t="n">
        <v>3.424489318594663</v>
      </c>
      <c r="L6" s="7">
        <f t="shared" si="6"/>
        <v>-0.31225674398526415</v>
      </c>
      <c r="M6" s="8">
        <f t="shared" si="7"/>
        <v>8.2762721214036983</v>
      </c>
      <c r="N6" s="7" t="e">
        <f t="shared" si="0"/>
        <v>#NUM!</v>
      </c>
      <c r="O6" s="8" t="e">
        <f t="shared" si="1"/>
        <v>#NUM!</v>
      </c>
      <c r="P6" s="7" t="e">
        <f t="shared" si="2"/>
        <v>#NUM!</v>
      </c>
      <c r="Q6" s="8" t="e">
        <f t="shared" si="3"/>
        <v>#NUM!</v>
      </c>
      <c r="R6" s="7">
        <f t="shared" si="4"/>
        <v>-5.9401673916883002E-2</v>
      </c>
      <c r="S6" s="8">
        <f t="shared" si="5"/>
        <v>7.3143365374420313</v>
      </c>
    </row>
    <row r="7" spans="1:19" x14ac:dyDescent="0.25">
      <c r="A7" t="s" s="0">
        <v>33</v>
      </c>
      <c r="C7" s="7" t="n">
        <v>0.0</v>
      </c>
      <c r="D7" s="8" t="n">
        <v>0.0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n">
        <v>0.0</v>
      </c>
      <c r="J7" s="8" t="n">
        <v>0.0</v>
      </c>
      <c r="L7" s="7">
        <f t="shared" si="6"/>
        <v>0</v>
      </c>
      <c r="M7" s="8">
        <f t="shared" si="7"/>
        <v>0</v>
      </c>
      <c r="N7" s="7" t="e">
        <f t="shared" si="0"/>
        <v>#NUM!</v>
      </c>
      <c r="O7" s="8" t="e">
        <f t="shared" si="1"/>
        <v>#NUM!</v>
      </c>
      <c r="P7" s="7" t="e">
        <f t="shared" si="2"/>
        <v>#NUM!</v>
      </c>
      <c r="Q7" s="8" t="e">
        <f t="shared" si="3"/>
        <v>#NUM!</v>
      </c>
      <c r="R7" s="7">
        <f t="shared" si="4"/>
        <v>0</v>
      </c>
      <c r="S7" s="8">
        <f t="shared" si="5"/>
        <v>0</v>
      </c>
    </row>
    <row r="8" spans="1:19" x14ac:dyDescent="0.25">
      <c r="A8" t="s" s="0">
        <v>34</v>
      </c>
      <c r="C8" s="7" t="n">
        <v>1.914503975497616</v>
      </c>
      <c r="D8" s="8" t="n">
        <v>2.9913004176670555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n">
        <v>5.4444993338061085</v>
      </c>
      <c r="J8" s="8" t="n">
        <v>2.583389849736963</v>
      </c>
      <c r="L8" s="7">
        <f t="shared" si="6"/>
        <v>0.7875792686774683</v>
      </c>
      <c r="M8" s="8">
        <f t="shared" si="7"/>
        <v>6.9354870085181322</v>
      </c>
      <c r="N8" s="7" t="e">
        <f t="shared" si="0"/>
        <v>#NUM!</v>
      </c>
      <c r="O8" s="8" t="e">
        <f t="shared" si="1"/>
        <v>#NUM!</v>
      </c>
      <c r="P8" s="7" t="e">
        <f t="shared" si="2"/>
        <v>#NUM!</v>
      </c>
      <c r="Q8" s="8" t="e">
        <f t="shared" si="3"/>
        <v>#NUM!</v>
      </c>
      <c r="R8" s="7">
        <f t="shared" si="4"/>
        <v>2.0759272441955248</v>
      </c>
      <c r="S8" s="8">
        <f t="shared" si="5"/>
        <v>7.2261563979229972</v>
      </c>
    </row>
    <row r="9" spans="1:19" x14ac:dyDescent="0.25">
      <c r="A9" s="4" t="s">
        <v>12</v>
      </c>
      <c r="B9" s="4"/>
      <c r="C9" s="5" t="n">
        <v>13.990418279129857</v>
      </c>
      <c r="D9" s="6" t="n">
        <v>3.3310246770816105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n">
        <v>10.783756171400695</v>
      </c>
      <c r="J9" s="6" t="n">
        <v>5.728718348897067</v>
      </c>
      <c r="L9" s="5">
        <f t="shared" si="6"/>
        <v>4.2391097347262612</v>
      </c>
      <c r="M9" s="6">
        <f t="shared" si="7"/>
        <v>16.0238112077434</v>
      </c>
      <c r="N9" s="5" t="e">
        <f t="shared" si="0"/>
        <v>#NUM!</v>
      </c>
      <c r="O9" s="6" t="e">
        <f t="shared" si="1"/>
        <v>#NUM!</v>
      </c>
      <c r="P9" s="5" t="e">
        <f t="shared" si="2"/>
        <v>#NUM!</v>
      </c>
      <c r="Q9" s="6" t="e">
        <f t="shared" si="3"/>
        <v>#NUM!</v>
      </c>
      <c r="R9" s="5">
        <f t="shared" si="4"/>
        <v>2.4312892755185809</v>
      </c>
      <c r="S9" s="6">
        <f t="shared" si="5"/>
        <v>14.371409444278363</v>
      </c>
    </row>
    <row r="10" spans="1:19" x14ac:dyDescent="0.25">
      <c r="A10" t="s" s="0">
        <v>13</v>
      </c>
      <c r="C10" s="7" t="n">
        <v>18.445032837408174</v>
      </c>
      <c r="D10" s="8" t="n">
        <v>12.224441275008827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n">
        <v>28.94963523712584</v>
      </c>
      <c r="J10" s="8" t="n">
        <v>8.336334913646002</v>
      </c>
      <c r="L10" s="7">
        <f t="shared" si="6"/>
        <v>14.186046614620782</v>
      </c>
      <c r="M10" s="8">
        <f t="shared" si="7"/>
        <v>31.456497495510913</v>
      </c>
      <c r="N10" s="7" t="e">
        <f t="shared" si="0"/>
        <v>#NUM!</v>
      </c>
      <c r="O10" s="8" t="e">
        <f t="shared" si="1"/>
        <v>#NUM!</v>
      </c>
      <c r="P10" s="7" t="e">
        <f t="shared" si="2"/>
        <v>#NUM!</v>
      </c>
      <c r="Q10" s="8" t="e">
        <f t="shared" si="3"/>
        <v>#NUM!</v>
      </c>
      <c r="R10" s="7">
        <f t="shared" si="4"/>
        <v>21.261923610035748</v>
      </c>
      <c r="S10" s="8">
        <f t="shared" si="5"/>
        <v>37.047461745218826</v>
      </c>
    </row>
    <row r="11" spans="1:19" x14ac:dyDescent="0.25">
      <c r="A11" t="s" s="0">
        <v>14</v>
      </c>
      <c r="C11" s="7" t="n">
        <v>102.5395936677125</v>
      </c>
      <c r="D11" s="8" t="n">
        <v>26.19309234376594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n">
        <v>115.57928846227614</v>
      </c>
      <c r="J11" s="8" t="n">
        <v>12.664624139756107</v>
      </c>
      <c r="L11" s="7">
        <f t="shared" si="6"/>
        <v>84.138075176811299</v>
      </c>
      <c r="M11" s="8">
        <f t="shared" si="7"/>
        <v>123.07876162476933</v>
      </c>
      <c r="N11" s="7" t="e">
        <f t="shared" si="0"/>
        <v>#NUM!</v>
      </c>
      <c r="O11" s="8" t="e">
        <f t="shared" si="1"/>
        <v>#NUM!</v>
      </c>
      <c r="P11" s="7" t="e">
        <f t="shared" si="2"/>
        <v>#NUM!</v>
      </c>
      <c r="Q11" s="8" t="e">
        <f t="shared" si="3"/>
        <v>#NUM!</v>
      </c>
      <c r="R11" s="7">
        <f t="shared" si="4"/>
        <v>101.17325775532234</v>
      </c>
      <c r="S11" s="8">
        <f t="shared" si="5"/>
        <v>125.27296069804788</v>
      </c>
    </row>
    <row r="12" spans="1:19" x14ac:dyDescent="0.25">
      <c r="A12" s="4" t="s">
        <v>35</v>
      </c>
      <c r="B12" s="4"/>
      <c r="C12" s="5" t="n">
        <v>84.5746490459062</v>
      </c>
      <c r="D12" s="6" t="n">
        <v>14.65512082425707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n">
        <v>86.62965322515029</v>
      </c>
      <c r="J12" s="6" t="n">
        <v>8.659590469102326</v>
      </c>
      <c r="L12" s="5">
        <f t="shared" si="6"/>
        <v>72.151174223144238</v>
      </c>
      <c r="M12" s="6">
        <f t="shared" si="7"/>
        <v>95.095488205237586</v>
      </c>
      <c r="N12" s="5" t="e">
        <f t="shared" si="0"/>
        <v>#NUM!</v>
      </c>
      <c r="O12" s="6" t="e">
        <f t="shared" si="1"/>
        <v>#NUM!</v>
      </c>
      <c r="P12" s="5" t="e">
        <f t="shared" si="2"/>
        <v>#NUM!</v>
      </c>
      <c r="Q12" s="6" t="e">
        <f t="shared" si="3"/>
        <v>#NUM!</v>
      </c>
      <c r="R12" s="5">
        <f t="shared" si="4"/>
        <v>74.804029327139432</v>
      </c>
      <c r="S12" s="6">
        <f t="shared" si="5"/>
        <v>93.332803770976199</v>
      </c>
    </row>
    <row r="13" spans="1:19" x14ac:dyDescent="0.25">
      <c r="A13" s="4" t="s">
        <v>26</v>
      </c>
      <c r="B13" s="4"/>
      <c r="C13" s="5" t="n">
        <v>8.702980730943256</v>
      </c>
      <c r="D13" s="6" t="n">
        <v>1.3843882849535718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n">
        <v>8.130547184221331</v>
      </c>
      <c r="J13" s="6" t="n">
        <v>1.060745171232664</v>
      </c>
      <c r="L13" s="5">
        <f t="shared" si="6"/>
        <v>6.2398246649676068</v>
      </c>
      <c r="M13" s="6">
        <f t="shared" si="7"/>
        <v>10.02698399588904</v>
      </c>
      <c r="N13" s="5" t="e">
        <f t="shared" si="0"/>
        <v>#NUM!</v>
      </c>
      <c r="O13" s="6" t="e">
        <f t="shared" si="1"/>
        <v>#NUM!</v>
      </c>
      <c r="P13" s="5" t="e">
        <f t="shared" si="2"/>
        <v>#NUM!</v>
      </c>
      <c r="Q13" s="6" t="e">
        <f t="shared" si="3"/>
        <v>#NUM!</v>
      </c>
      <c r="R13" s="5">
        <f t="shared" si="4"/>
        <v>7.055194003793245</v>
      </c>
      <c r="S13" s="6">
        <f t="shared" si="5"/>
        <v>9.5702792640834975</v>
      </c>
    </row>
    <row r="14" spans="1:19" x14ac:dyDescent="0.25">
      <c r="A14" t="s" s="0">
        <v>36</v>
      </c>
      <c r="C14" s="7" t="n">
        <v>0.5878441224210921</v>
      </c>
      <c r="D14" s="8" t="n">
        <v>0.49222292729622846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n">
        <v>0.19017510311992897</v>
      </c>
      <c r="J14" s="8" t="n">
        <v>0.392439209653232</v>
      </c>
      <c r="L14" s="7">
        <f t="shared" si="6"/>
        <v>0</v>
      </c>
      <c r="M14" s="8">
        <f t="shared" si="7"/>
        <v>0</v>
      </c>
      <c r="N14" s="7" t="e">
        <f t="shared" si="0"/>
        <v>#NUM!</v>
      </c>
      <c r="O14" s="8" t="e">
        <f t="shared" si="1"/>
        <v>#NUM!</v>
      </c>
      <c r="P14" s="7" t="e">
        <f t="shared" si="2"/>
        <v>#NUM!</v>
      </c>
      <c r="Q14" s="8" t="e">
        <f t="shared" si="3"/>
        <v>#NUM!</v>
      </c>
      <c r="R14" s="7">
        <f t="shared" si="4"/>
        <v>0</v>
      </c>
      <c r="S14" s="8">
        <f t="shared" si="5"/>
        <v>0</v>
      </c>
    </row>
    <row r="15" spans="1:19" x14ac:dyDescent="0.25">
      <c r="A15" t="s" s="0">
        <v>37</v>
      </c>
      <c r="C15" s="7" t="n">
        <v>1.3932758054795698</v>
      </c>
      <c r="D15" s="8" t="n">
        <v>1.2804987217898032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n">
        <v>2.6368412678346456</v>
      </c>
      <c r="J15" s="8" t="n">
        <v>0.743050730776697</v>
      </c>
      <c r="L15" s="7">
        <f t="shared" si="6"/>
        <v>0.72826374725720044</v>
      </c>
      <c r="M15" s="8">
        <f t="shared" si="7"/>
        <v>2.6422459058625494</v>
      </c>
      <c r="N15" s="7" t="e">
        <f t="shared" si="0"/>
        <v>#NUM!</v>
      </c>
      <c r="O15" s="8" t="e">
        <f t="shared" si="1"/>
        <v>#NUM!</v>
      </c>
      <c r="P15" s="7" t="e">
        <f t="shared" si="2"/>
        <v>#NUM!</v>
      </c>
      <c r="Q15" s="8" t="e">
        <f t="shared" si="3"/>
        <v>#NUM!</v>
      </c>
      <c r="R15" s="7">
        <f t="shared" si="4"/>
        <v>1.9320658582407104</v>
      </c>
      <c r="S15" s="8">
        <f t="shared" si="5"/>
        <v>3.3649006472444842</v>
      </c>
    </row>
    <row r="16" spans="1:19" x14ac:dyDescent="0.25">
      <c r="A16" s="4" t="s">
        <v>38</v>
      </c>
      <c r="B16" s="4"/>
      <c r="C16" s="5" t="n">
        <v>8.176768800817332</v>
      </c>
      <c r="D16" s="6" t="n">
        <v>1.185918436795939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n">
        <v>6.572351662875534</v>
      </c>
      <c r="J16" s="6" t="n">
        <v>1.6519368614226517</v>
      </c>
      <c r="L16" s="5">
        <f t="shared" si="6"/>
        <v>6.5905622558346044</v>
      </c>
      <c r="M16" s="6">
        <f t="shared" si="7"/>
        <v>10.562680071809504</v>
      </c>
      <c r="N16" s="5" t="e">
        <f t="shared" si="0"/>
        <v>#NUM!</v>
      </c>
      <c r="O16" s="6" t="e">
        <f t="shared" si="1"/>
        <v>#NUM!</v>
      </c>
      <c r="P16" s="5" t="e">
        <f t="shared" si="2"/>
        <v>#NUM!</v>
      </c>
      <c r="Q16" s="6" t="e">
        <f t="shared" si="3"/>
        <v>#NUM!</v>
      </c>
      <c r="R16" s="5">
        <f t="shared" si="4"/>
        <v>5.2702317921467507</v>
      </c>
      <c r="S16" s="6">
        <f t="shared" si="5"/>
        <v>9.397533749483614</v>
      </c>
    </row>
    <row r="17" spans="1:19" ht="15.75" thickBot="1" x14ac:dyDescent="0.3">
      <c r="A17" s="4" t="s">
        <v>39</v>
      </c>
      <c r="B17" s="4"/>
      <c r="C17" s="18" t="n">
        <v>4.659048495461458</v>
      </c>
      <c r="D17" s="19" t="n">
        <v>0.7665221619714154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n">
        <v>4.647786424637998</v>
      </c>
      <c r="J17" s="19" t="n">
        <v>1.199582370716429</v>
      </c>
      <c r="L17" s="18">
        <f t="shared" si="6"/>
        <v>4.6663139118493948</v>
      </c>
      <c r="M17" s="19">
        <f t="shared" si="7"/>
        <v>6.0495127795803896</v>
      </c>
      <c r="N17" s="18" t="e">
        <f t="shared" si="0"/>
        <v>#NUM!</v>
      </c>
      <c r="O17" s="19" t="e">
        <f t="shared" si="1"/>
        <v>#NUM!</v>
      </c>
      <c r="P17" s="18" t="e">
        <f t="shared" si="2"/>
        <v>#NUM!</v>
      </c>
      <c r="Q17" s="19" t="e">
        <f t="shared" si="3"/>
        <v>#NUM!</v>
      </c>
      <c r="R17" s="18">
        <f t="shared" si="4"/>
        <v>2.7702400287752562</v>
      </c>
      <c r="S17" s="19">
        <f t="shared" si="5"/>
        <v>5.5632186907903334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7"/>
  <sheetViews>
    <sheetView workbookViewId="0">
      <selection activeCell="L2" sqref="L2:S17"/>
    </sheetView>
  </sheetViews>
  <sheetFormatPr defaultRowHeight="15" x14ac:dyDescent="0.25"/>
  <cols>
    <col min="1" max="1" customWidth="true" width="16.7109375"/>
  </cols>
  <sheetData>
    <row r="1" spans="1:19" ht="15.75" thickBot="1" x14ac:dyDescent="0.3"/>
    <row r="2" spans="1:19" ht="15.75" x14ac:dyDescent="0.25">
      <c r="C2" s="22" t="s">
        <v>40</v>
      </c>
      <c r="D2" s="23"/>
      <c r="E2" s="22" t="s">
        <v>41</v>
      </c>
      <c r="F2" s="23"/>
      <c r="G2" s="22" t="s">
        <v>7</v>
      </c>
      <c r="H2" s="23"/>
      <c r="I2" s="22" t="s">
        <v>42</v>
      </c>
      <c r="J2" s="23"/>
      <c r="L2" s="22" t="s">
        <v>40</v>
      </c>
      <c r="M2" s="23"/>
      <c r="N2" s="22" t="s">
        <v>41</v>
      </c>
      <c r="O2" s="23"/>
      <c r="P2" s="22" t="s">
        <v>7</v>
      </c>
      <c r="Q2" s="23"/>
      <c r="R2" s="22" t="s">
        <v>42</v>
      </c>
      <c r="S2" s="23"/>
    </row>
    <row r="3" spans="1:19" x14ac:dyDescent="0.25">
      <c r="C3" s="5" t="s">
        <v>28</v>
      </c>
      <c r="D3" s="6" t="s">
        <v>29</v>
      </c>
      <c r="E3" s="5" t="s">
        <v>28</v>
      </c>
      <c r="F3" s="6" t="s">
        <v>29</v>
      </c>
      <c r="G3" s="5" t="s">
        <v>28</v>
      </c>
      <c r="H3" s="6" t="s">
        <v>29</v>
      </c>
      <c r="I3" s="5" t="s">
        <v>28</v>
      </c>
      <c r="J3" s="6" t="s">
        <v>29</v>
      </c>
      <c r="L3" s="16" t="s">
        <v>53</v>
      </c>
      <c r="M3" s="17" t="s">
        <v>23</v>
      </c>
      <c r="N3" s="16" t="s">
        <v>53</v>
      </c>
      <c r="O3" s="17" t="s">
        <v>23</v>
      </c>
      <c r="P3" s="16" t="s">
        <v>53</v>
      </c>
      <c r="Q3" s="17" t="s">
        <v>23</v>
      </c>
      <c r="R3" s="16" t="s">
        <v>53</v>
      </c>
      <c r="S3" s="17" t="s">
        <v>23</v>
      </c>
    </row>
    <row r="4" spans="1:19" x14ac:dyDescent="0.25">
      <c r="A4" t="s" s="0">
        <v>3</v>
      </c>
      <c r="C4" s="7" t="n">
        <v>0.4533367494345168</v>
      </c>
      <c r="D4" s="8" t="n">
        <v>0.9163258092217037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n">
        <v>0.3120229494275608</v>
      </c>
      <c r="J4" s="8" t="n">
        <v>0.46331914320270284</v>
      </c>
      <c r="L4" s="7">
        <f>(C4-D4)</f>
        <v>-0.36470622990489104</v>
      </c>
      <c r="M4" s="8">
        <f>(C4+D4)</f>
        <v>1.3282033723131237</v>
      </c>
      <c r="N4" s="7" t="e">
        <f t="shared" ref="N4:N17" si="0">(E4-F4)</f>
        <v>#NUM!</v>
      </c>
      <c r="O4" s="8" t="e">
        <f t="shared" ref="O4:O17" si="1">(E4+F4)</f>
        <v>#NUM!</v>
      </c>
      <c r="P4" s="7" t="e">
        <f t="shared" ref="P4:P17" si="2">(G4-H4)</f>
        <v>#NUM!</v>
      </c>
      <c r="Q4" s="8" t="e">
        <f t="shared" ref="Q4:Q17" si="3">(G4+H4)</f>
        <v>#NUM!</v>
      </c>
      <c r="R4" s="7">
        <f t="shared" ref="R4:R17" si="4">(I4-J4)</f>
        <v>-0.15129619377514203</v>
      </c>
      <c r="S4" s="8">
        <f t="shared" ref="S4:S17" si="5">(I4+J4)</f>
        <v>0.77534209263026366</v>
      </c>
    </row>
    <row r="5" spans="1:19" x14ac:dyDescent="0.25">
      <c r="A5" t="s" s="0">
        <v>31</v>
      </c>
      <c r="C5" s="7" t="n">
        <v>0.015569243592548472</v>
      </c>
      <c r="D5" s="8" t="n">
        <v>0.12380162457134544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n">
        <v>0.0</v>
      </c>
      <c r="J5" s="8" t="n">
        <v>0.0</v>
      </c>
      <c r="L5" s="7">
        <f t="shared" ref="L5:L17" si="6">(C5-D5)</f>
        <v>-0.13022223353614384</v>
      </c>
      <c r="M5" s="8">
        <f t="shared" ref="M5:M17" si="7">(C5+D5)</f>
        <v>0.17934452077546817</v>
      </c>
      <c r="N5" s="7" t="e">
        <f t="shared" si="0"/>
        <v>#NUM!</v>
      </c>
      <c r="O5" s="8" t="e">
        <f t="shared" si="1"/>
        <v>#NUM!</v>
      </c>
      <c r="P5" s="7" t="e">
        <f t="shared" si="2"/>
        <v>#NUM!</v>
      </c>
      <c r="Q5" s="8" t="e">
        <f t="shared" si="3"/>
        <v>#NUM!</v>
      </c>
      <c r="R5" s="7">
        <f t="shared" si="4"/>
        <v>0</v>
      </c>
      <c r="S5" s="8">
        <f t="shared" si="5"/>
        <v>0</v>
      </c>
    </row>
    <row r="6" spans="1:19" x14ac:dyDescent="0.25">
      <c r="A6" t="s" s="0">
        <v>32</v>
      </c>
      <c r="C6" s="7" t="n">
        <v>3.9420021839366126</v>
      </c>
      <c r="D6" s="8" t="n">
        <v>3.7645396793392636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n">
        <v>4.680344241413413</v>
      </c>
      <c r="J6" s="8" t="n">
        <v>4.072566420155094</v>
      </c>
      <c r="L6" s="7">
        <f t="shared" si="6"/>
        <v>0.25704485510941755</v>
      </c>
      <c r="M6" s="8">
        <f t="shared" si="7"/>
        <v>8.2811538041773893</v>
      </c>
      <c r="N6" s="7" t="e">
        <f t="shared" si="0"/>
        <v>#NUM!</v>
      </c>
      <c r="O6" s="8" t="e">
        <f t="shared" si="1"/>
        <v>#NUM!</v>
      </c>
      <c r="P6" s="7" t="e">
        <f t="shared" si="2"/>
        <v>#NUM!</v>
      </c>
      <c r="Q6" s="8" t="e">
        <f t="shared" si="3"/>
        <v>#NUM!</v>
      </c>
      <c r="R6" s="7">
        <f t="shared" si="4"/>
        <v>0.60777782125831958</v>
      </c>
      <c r="S6" s="8">
        <f t="shared" si="5"/>
        <v>8.7529106615685066</v>
      </c>
    </row>
    <row r="7" spans="1:19" x14ac:dyDescent="0.25">
      <c r="A7" t="s" s="0">
        <v>33</v>
      </c>
      <c r="C7" s="7" t="n">
        <v>0.1583917283284415</v>
      </c>
      <c r="D7" s="8" t="n">
        <v>0.3651079138084666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n">
        <v>0.0</v>
      </c>
      <c r="J7" s="8" t="n">
        <v>0.0</v>
      </c>
      <c r="L7" s="7">
        <f t="shared" si="6"/>
        <v>0</v>
      </c>
      <c r="M7" s="8">
        <f t="shared" si="7"/>
        <v>0</v>
      </c>
      <c r="N7" s="7" t="e">
        <f t="shared" si="0"/>
        <v>#NUM!</v>
      </c>
      <c r="O7" s="8" t="e">
        <f t="shared" si="1"/>
        <v>#NUM!</v>
      </c>
      <c r="P7" s="7" t="e">
        <f t="shared" si="2"/>
        <v>#NUM!</v>
      </c>
      <c r="Q7" s="8" t="e">
        <f t="shared" si="3"/>
        <v>#NUM!</v>
      </c>
      <c r="R7" s="7">
        <f t="shared" si="4"/>
        <v>0</v>
      </c>
      <c r="S7" s="8">
        <f t="shared" si="5"/>
        <v>0</v>
      </c>
    </row>
    <row r="8" spans="1:19" x14ac:dyDescent="0.25">
      <c r="A8" t="s" s="0">
        <v>34</v>
      </c>
      <c r="C8" s="7" t="n">
        <v>3.677952306718243</v>
      </c>
      <c r="D8" s="8" t="n">
        <v>3.4511784101005776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n">
        <v>3.056298342558291</v>
      </c>
      <c r="J8" s="8" t="n">
        <v>2.9596013560138594</v>
      </c>
      <c r="L8" s="7">
        <f t="shared" si="6"/>
        <v>0.53449397720038672</v>
      </c>
      <c r="M8" s="8">
        <f t="shared" si="7"/>
        <v>6.9162370148141923</v>
      </c>
      <c r="N8" s="7" t="e">
        <f t="shared" si="0"/>
        <v>#NUM!</v>
      </c>
      <c r="O8" s="8" t="e">
        <f t="shared" si="1"/>
        <v>#NUM!</v>
      </c>
      <c r="P8" s="7" t="e">
        <f t="shared" si="2"/>
        <v>#NUM!</v>
      </c>
      <c r="Q8" s="8" t="e">
        <f t="shared" si="3"/>
        <v>#NUM!</v>
      </c>
      <c r="R8" s="7">
        <f t="shared" si="4"/>
        <v>9.6696986544431596E-2</v>
      </c>
      <c r="S8" s="8">
        <f t="shared" si="5"/>
        <v>6.0158996985721496</v>
      </c>
    </row>
    <row r="9" spans="1:19" x14ac:dyDescent="0.25">
      <c r="A9" s="4" t="s">
        <v>12</v>
      </c>
      <c r="B9" s="4"/>
      <c r="C9" s="5" t="n">
        <v>11.89622930597513</v>
      </c>
      <c r="D9" s="6" t="n">
        <v>5.331733821581463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n">
        <v>6.76717382060781</v>
      </c>
      <c r="J9" s="6" t="n">
        <v>6.494506767228889</v>
      </c>
      <c r="K9" s="4"/>
      <c r="L9" s="5">
        <f t="shared" si="6"/>
        <v>4.0979686777270912</v>
      </c>
      <c r="M9" s="6">
        <f t="shared" si="7"/>
        <v>16.109370898496323</v>
      </c>
      <c r="N9" s="5" t="e">
        <f t="shared" si="0"/>
        <v>#NUM!</v>
      </c>
      <c r="O9" s="6" t="e">
        <f t="shared" si="1"/>
        <v>#NUM!</v>
      </c>
      <c r="P9" s="5" t="e">
        <f t="shared" si="2"/>
        <v>#NUM!</v>
      </c>
      <c r="Q9" s="6" t="e">
        <f t="shared" si="3"/>
        <v>#NUM!</v>
      </c>
      <c r="R9" s="5">
        <f t="shared" si="4"/>
        <v>0.27266705337892283</v>
      </c>
      <c r="S9" s="6">
        <f t="shared" si="5"/>
        <v>13.261680587836699</v>
      </c>
    </row>
    <row r="10" spans="1:19" x14ac:dyDescent="0.25">
      <c r="A10" t="s" s="0">
        <v>13</v>
      </c>
      <c r="C10" s="7" t="n">
        <v>23.91422315667573</v>
      </c>
      <c r="D10" s="8" t="n">
        <v>12.424600934966735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n">
        <v>23.54944451268431</v>
      </c>
      <c r="J10" s="8" t="n">
        <v>7.247399189317225</v>
      </c>
      <c r="L10" s="7">
        <f t="shared" si="6"/>
        <v>21.082080032296336</v>
      </c>
      <c r="M10" s="8">
        <f t="shared" si="7"/>
        <v>34.852336307950139</v>
      </c>
      <c r="N10" s="7" t="e">
        <f t="shared" si="0"/>
        <v>#NUM!</v>
      </c>
      <c r="O10" s="8" t="e">
        <f t="shared" si="1"/>
        <v>#NUM!</v>
      </c>
      <c r="P10" s="7" t="e">
        <f t="shared" si="2"/>
        <v>#NUM!</v>
      </c>
      <c r="Q10" s="8" t="e">
        <f t="shared" si="3"/>
        <v>#NUM!</v>
      </c>
      <c r="R10" s="7">
        <f t="shared" si="4"/>
        <v>16.302045323367086</v>
      </c>
      <c r="S10" s="8">
        <f t="shared" si="5"/>
        <v>30.796843702001535</v>
      </c>
    </row>
    <row r="11" spans="1:19" x14ac:dyDescent="0.25">
      <c r="A11" t="s" s="0">
        <v>14</v>
      </c>
      <c r="C11" s="7" t="n">
        <v>103.55544146906783</v>
      </c>
      <c r="D11" s="8" t="n">
        <v>28.375227849237415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n">
        <v>98.91127496853679</v>
      </c>
      <c r="J11" s="8" t="n">
        <v>25.858552498175122</v>
      </c>
      <c r="L11" s="7">
        <f t="shared" si="6"/>
        <v>81.368341117131678</v>
      </c>
      <c r="M11" s="8">
        <f t="shared" si="7"/>
        <v>130.52271733540297</v>
      </c>
      <c r="N11" s="7" t="e">
        <f t="shared" si="0"/>
        <v>#NUM!</v>
      </c>
      <c r="O11" s="8" t="e">
        <f t="shared" si="1"/>
        <v>#NUM!</v>
      </c>
      <c r="P11" s="7" t="e">
        <f t="shared" si="2"/>
        <v>#NUM!</v>
      </c>
      <c r="Q11" s="8" t="e">
        <f t="shared" si="3"/>
        <v>#NUM!</v>
      </c>
      <c r="R11" s="7">
        <f t="shared" si="4"/>
        <v>73.052722470361658</v>
      </c>
      <c r="S11" s="8">
        <f t="shared" si="5"/>
        <v>124.76982746671192</v>
      </c>
    </row>
    <row r="12" spans="1:19" x14ac:dyDescent="0.25">
      <c r="A12" s="4" t="s">
        <v>35</v>
      </c>
      <c r="B12" s="4"/>
      <c r="C12" s="5" t="n">
        <v>82.23518665094876</v>
      </c>
      <c r="D12" s="6" t="n">
        <v>16.95367352357087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n">
        <v>76.93130471756876</v>
      </c>
      <c r="J12" s="6" t="n">
        <v>21.293274988785875</v>
      </c>
      <c r="K12" s="4"/>
      <c r="L12" s="5">
        <f t="shared" si="6"/>
        <v>66.419181869489989</v>
      </c>
      <c r="M12" s="6">
        <f t="shared" si="7"/>
        <v>99.053035050482322</v>
      </c>
      <c r="N12" s="5" t="e">
        <f t="shared" si="0"/>
        <v>#NUM!</v>
      </c>
      <c r="O12" s="6" t="e">
        <f t="shared" si="1"/>
        <v>#NUM!</v>
      </c>
      <c r="P12" s="5" t="e">
        <f t="shared" si="2"/>
        <v>#NUM!</v>
      </c>
      <c r="Q12" s="6" t="e">
        <f t="shared" si="3"/>
        <v>#NUM!</v>
      </c>
      <c r="R12" s="5">
        <f t="shared" si="4"/>
        <v>55.638029728782875</v>
      </c>
      <c r="S12" s="6">
        <f t="shared" si="5"/>
        <v>98.224579706354632</v>
      </c>
    </row>
    <row r="13" spans="1:19" x14ac:dyDescent="0.25">
      <c r="A13" s="4" t="s">
        <v>26</v>
      </c>
      <c r="B13" s="4"/>
      <c r="C13" s="5" t="n">
        <v>8.247252212010364</v>
      </c>
      <c r="D13" s="6" t="n">
        <v>2.234296101649032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n">
        <v>8.048665533399264</v>
      </c>
      <c r="J13" s="6" t="n">
        <v>2.2297678264646263</v>
      </c>
      <c r="K13" s="4"/>
      <c r="L13" s="5">
        <f t="shared" si="6"/>
        <v>6.3152939322463482</v>
      </c>
      <c r="M13" s="6">
        <f t="shared" si="7"/>
        <v>10.686255148702593</v>
      </c>
      <c r="N13" s="5" t="e">
        <f t="shared" si="0"/>
        <v>#NUM!</v>
      </c>
      <c r="O13" s="6" t="e">
        <f t="shared" si="1"/>
        <v>#NUM!</v>
      </c>
      <c r="P13" s="5" t="e">
        <f t="shared" si="2"/>
        <v>#NUM!</v>
      </c>
      <c r="Q13" s="6" t="e">
        <f t="shared" si="3"/>
        <v>#NUM!</v>
      </c>
      <c r="R13" s="5">
        <f t="shared" si="4"/>
        <v>5.8188977069346359</v>
      </c>
      <c r="S13" s="6">
        <f t="shared" si="5"/>
        <v>10.27843335986389</v>
      </c>
    </row>
    <row r="14" spans="1:19" x14ac:dyDescent="0.25">
      <c r="A14" t="s" s="0">
        <v>36</v>
      </c>
      <c r="C14" s="7" t="n">
        <v>0.5423456815772376</v>
      </c>
      <c r="D14" s="8" t="n">
        <v>0.7767172902643463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n">
        <v>0.2650358444951928</v>
      </c>
      <c r="J14" s="8" t="n">
        <v>0.4413522919708391</v>
      </c>
      <c r="L14" s="7">
        <f t="shared" si="6"/>
        <v>-0.19503841284208015</v>
      </c>
      <c r="M14" s="8">
        <f t="shared" si="7"/>
        <v>0.63008306836003714</v>
      </c>
      <c r="N14" s="7" t="e">
        <f t="shared" si="0"/>
        <v>#NUM!</v>
      </c>
      <c r="O14" s="8" t="e">
        <f t="shared" si="1"/>
        <v>#NUM!</v>
      </c>
      <c r="P14" s="7" t="e">
        <f t="shared" si="2"/>
        <v>#NUM!</v>
      </c>
      <c r="Q14" s="8" t="e">
        <f t="shared" si="3"/>
        <v>#NUM!</v>
      </c>
      <c r="R14" s="7">
        <f t="shared" si="4"/>
        <v>0</v>
      </c>
      <c r="S14" s="8">
        <f t="shared" si="5"/>
        <v>0</v>
      </c>
    </row>
    <row r="15" spans="1:19" x14ac:dyDescent="0.25">
      <c r="A15" t="s" s="0">
        <v>37</v>
      </c>
      <c r="C15" s="7" t="n">
        <v>1.8022697639508583</v>
      </c>
      <c r="D15" s="8" t="n">
        <v>1.251180069237045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n">
        <v>1.9923671908409732</v>
      </c>
      <c r="J15" s="8" t="n">
        <v>0.7947455242016092</v>
      </c>
      <c r="L15" s="7">
        <f t="shared" si="6"/>
        <v>0.80743560855358032</v>
      </c>
      <c r="M15" s="8">
        <f t="shared" si="7"/>
        <v>3.0684480550081168</v>
      </c>
      <c r="N15" s="7" t="e">
        <f t="shared" si="0"/>
        <v>#NUM!</v>
      </c>
      <c r="O15" s="8" t="e">
        <f t="shared" si="1"/>
        <v>#NUM!</v>
      </c>
      <c r="P15" s="7" t="e">
        <f t="shared" si="2"/>
        <v>#NUM!</v>
      </c>
      <c r="Q15" s="8" t="e">
        <f t="shared" si="3"/>
        <v>#NUM!</v>
      </c>
      <c r="R15" s="7">
        <f t="shared" si="4"/>
        <v>1.1976216666393638</v>
      </c>
      <c r="S15" s="8">
        <f t="shared" si="5"/>
        <v>2.7871127150425821</v>
      </c>
    </row>
    <row r="16" spans="1:19" x14ac:dyDescent="0.25">
      <c r="A16" s="4" t="s">
        <v>38</v>
      </c>
      <c r="B16" s="4"/>
      <c r="C16" s="5" t="n">
        <v>7.0976808348209195</v>
      </c>
      <c r="D16" s="6" t="n">
        <v>2.1778393076537452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n">
        <v>7.5</v>
      </c>
      <c r="J16" s="6" t="n">
        <v>1.5</v>
      </c>
      <c r="K16" s="4"/>
      <c r="L16" s="5">
        <f t="shared" si="6"/>
        <v>5.677589724199561</v>
      </c>
      <c r="M16" s="6">
        <f t="shared" si="7"/>
        <v>9.64681512466864</v>
      </c>
      <c r="N16" s="5" t="e">
        <f t="shared" si="0"/>
        <v>#NUM!</v>
      </c>
      <c r="O16" s="6" t="e">
        <f t="shared" si="1"/>
        <v>#NUM!</v>
      </c>
      <c r="P16" s="5" t="e">
        <f t="shared" si="2"/>
        <v>#NUM!</v>
      </c>
      <c r="Q16" s="6" t="e">
        <f t="shared" si="3"/>
        <v>#NUM!</v>
      </c>
      <c r="R16" s="5">
        <f t="shared" si="4"/>
        <v>5.1696716682101824</v>
      </c>
      <c r="S16" s="6">
        <f t="shared" si="5"/>
        <v>9.8303283317898185</v>
      </c>
    </row>
    <row r="17" spans="1:19" ht="15.75" thickBot="1" x14ac:dyDescent="0.3">
      <c r="A17" s="4" t="s">
        <v>39</v>
      </c>
      <c r="B17" s="4"/>
      <c r="C17" s="18" t="n">
        <v>4.825380000316061</v>
      </c>
      <c r="D17" s="19" t="n">
        <v>0.4641320905253964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n">
        <v>4.975537667427893</v>
      </c>
      <c r="J17" s="19" t="n">
        <v>2.0181151087094746</v>
      </c>
      <c r="K17" s="4"/>
      <c r="L17" s="18">
        <f t="shared" si="6"/>
        <v>4.125795900587768</v>
      </c>
      <c r="M17" s="19">
        <f t="shared" si="7"/>
        <v>5.2770296289284406</v>
      </c>
      <c r="N17" s="18" t="e">
        <f t="shared" si="0"/>
        <v>#NUM!</v>
      </c>
      <c r="O17" s="19" t="e">
        <f t="shared" si="1"/>
        <v>#NUM!</v>
      </c>
      <c r="P17" s="18" t="e">
        <f t="shared" si="2"/>
        <v>#NUM!</v>
      </c>
      <c r="Q17" s="19" t="e">
        <f t="shared" si="3"/>
        <v>#NUM!</v>
      </c>
      <c r="R17" s="18">
        <f t="shared" si="4"/>
        <v>2.9574225587184171</v>
      </c>
      <c r="S17" s="19">
        <f t="shared" si="5"/>
        <v>6.9936527761373668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7"/>
  <sheetViews>
    <sheetView workbookViewId="0">
      <selection activeCell="L2" sqref="L2:S17"/>
    </sheetView>
  </sheetViews>
  <sheetFormatPr defaultRowHeight="15" x14ac:dyDescent="0.25"/>
  <cols>
    <col min="1" max="1" customWidth="true" width="16.42578125"/>
  </cols>
  <sheetData>
    <row r="1" spans="1:19" ht="15.75" thickBot="1" x14ac:dyDescent="0.3"/>
    <row r="2" spans="1:19" ht="15.75" x14ac:dyDescent="0.25">
      <c r="C2" s="22" t="s">
        <v>40</v>
      </c>
      <c r="D2" s="23"/>
      <c r="E2" s="22" t="s">
        <v>41</v>
      </c>
      <c r="F2" s="23"/>
      <c r="G2" s="22" t="s">
        <v>7</v>
      </c>
      <c r="H2" s="23"/>
      <c r="I2" s="22" t="s">
        <v>42</v>
      </c>
      <c r="J2" s="23"/>
      <c r="L2" s="22" t="s">
        <v>40</v>
      </c>
      <c r="M2" s="23"/>
      <c r="N2" s="22" t="s">
        <v>41</v>
      </c>
      <c r="O2" s="23"/>
      <c r="P2" s="22" t="s">
        <v>7</v>
      </c>
      <c r="Q2" s="23"/>
      <c r="R2" s="22" t="s">
        <v>42</v>
      </c>
      <c r="S2" s="23"/>
    </row>
    <row r="3" spans="1:19" x14ac:dyDescent="0.25">
      <c r="C3" s="5" t="s">
        <v>28</v>
      </c>
      <c r="D3" s="6" t="s">
        <v>29</v>
      </c>
      <c r="E3" s="5" t="s">
        <v>28</v>
      </c>
      <c r="F3" s="6" t="s">
        <v>29</v>
      </c>
      <c r="G3" s="5" t="s">
        <v>28</v>
      </c>
      <c r="H3" s="6" t="s">
        <v>29</v>
      </c>
      <c r="I3" s="5" t="s">
        <v>28</v>
      </c>
      <c r="J3" s="6" t="s">
        <v>29</v>
      </c>
      <c r="L3" s="16" t="s">
        <v>53</v>
      </c>
      <c r="M3" s="17" t="s">
        <v>23</v>
      </c>
      <c r="N3" s="16" t="s">
        <v>53</v>
      </c>
      <c r="O3" s="17" t="s">
        <v>23</v>
      </c>
      <c r="P3" s="16" t="s">
        <v>53</v>
      </c>
      <c r="Q3" s="17" t="s">
        <v>23</v>
      </c>
      <c r="R3" s="16" t="s">
        <v>53</v>
      </c>
      <c r="S3" s="17" t="s">
        <v>23</v>
      </c>
    </row>
    <row r="4" spans="1:19" x14ac:dyDescent="0.25">
      <c r="A4" t="s" s="0">
        <v>3</v>
      </c>
      <c r="C4" s="7" t="e">
        <v>#NUM!</v>
      </c>
      <c r="D4" s="8" t="e">
        <v>#NUM!</v>
      </c>
      <c r="E4" s="7" t="n">
        <v>0.41200012150826293</v>
      </c>
      <c r="F4" s="8" t="n">
        <v>0.5282203330692609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-0.217272914159858</v>
      </c>
      <c r="O4" s="8">
        <f t="shared" ref="O4:O17" si="1">(E4+F4)</f>
        <v>0.79187886114462902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25">
      <c r="A5" t="s" s="0">
        <v>31</v>
      </c>
      <c r="C5" s="7" t="e">
        <v>#NUM!</v>
      </c>
      <c r="D5" s="8" t="e">
        <v>#NUM!</v>
      </c>
      <c r="E5" s="7" t="n">
        <v>0.12459943754053678</v>
      </c>
      <c r="F5" s="8" t="n">
        <v>0.3302641635193237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-0.19361662101032978</v>
      </c>
      <c r="O5" s="8">
        <f t="shared" si="1"/>
        <v>0.36253733940370353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25">
      <c r="A6" t="s" s="0">
        <v>32</v>
      </c>
      <c r="C6" s="7" t="e">
        <v>#NUM!</v>
      </c>
      <c r="D6" s="8" t="e">
        <v>#NUM!</v>
      </c>
      <c r="E6" s="7" t="n">
        <v>6.221589843234392</v>
      </c>
      <c r="F6" s="8" t="n">
        <v>3.59536552340801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1.5817627883225169</v>
      </c>
      <c r="O6" s="8">
        <f t="shared" si="1"/>
        <v>8.5112208760040708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25">
      <c r="A7" t="s" s="0">
        <v>33</v>
      </c>
      <c r="C7" s="7" t="e">
        <v>#NUM!</v>
      </c>
      <c r="D7" s="8" t="e">
        <v>#NUM!</v>
      </c>
      <c r="E7" s="7" t="n">
        <v>0.0</v>
      </c>
      <c r="F7" s="8" t="n">
        <v>0.0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25">
      <c r="A8" t="s" s="0">
        <v>34</v>
      </c>
      <c r="C8" s="7" t="e">
        <v>#NUM!</v>
      </c>
      <c r="D8" s="8" t="e">
        <v>#NUM!</v>
      </c>
      <c r="E8" s="7" t="n">
        <v>2.3556265821486138</v>
      </c>
      <c r="F8" s="8" t="n">
        <v>2.803371739276249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0.20627645124069627</v>
      </c>
      <c r="O8" s="8">
        <f t="shared" si="1"/>
        <v>6.0118964220784177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 t="n">
        <v>10.781731674545602</v>
      </c>
      <c r="F9" s="6" t="n">
        <v>5.729348325937333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3.2878464093102737</v>
      </c>
      <c r="O9" s="6">
        <f t="shared" si="1"/>
        <v>15.274655477105533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25">
      <c r="A10" t="s" s="0">
        <v>13</v>
      </c>
      <c r="C10" s="7" t="e">
        <v>#NUM!</v>
      </c>
      <c r="D10" s="8" t="e">
        <v>#NUM!</v>
      </c>
      <c r="E10" s="7" t="n">
        <v>27.86762316955829</v>
      </c>
      <c r="F10" s="8" t="n">
        <v>6.780728087213132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20.99489633046381</v>
      </c>
      <c r="O10" s="8">
        <f t="shared" si="1"/>
        <v>35.802648226581915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25">
      <c r="A11" t="s" s="0">
        <v>14</v>
      </c>
      <c r="C11" s="7" t="e">
        <v>#NUM!</v>
      </c>
      <c r="D11" s="8" t="e">
        <v>#NUM!</v>
      </c>
      <c r="E11" s="7" t="n">
        <v>113.30073740464384</v>
      </c>
      <c r="F11" s="8" t="n">
        <v>17.11555915149592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91.222269569041643</v>
      </c>
      <c r="O11" s="8">
        <f t="shared" si="1"/>
        <v>128.88826968976673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25">
      <c r="A12" s="4" t="s">
        <v>35</v>
      </c>
      <c r="B12" s="4"/>
      <c r="C12" s="5" t="e">
        <v>#NUM!</v>
      </c>
      <c r="D12" s="6" t="e">
        <v>#NUM!</v>
      </c>
      <c r="E12" s="5" t="n">
        <v>85.43311423508557</v>
      </c>
      <c r="F12" s="6" t="n">
        <v>13.466089978843206</v>
      </c>
      <c r="G12" s="5" t="e">
        <v>#NUM!</v>
      </c>
      <c r="H12" s="6" t="e">
        <v>#NUM!</v>
      </c>
      <c r="I12" s="5" t="e">
        <v>#NUM!</v>
      </c>
      <c r="J12" s="6" t="e">
        <v>#NUM!</v>
      </c>
      <c r="L12" s="5" t="e">
        <f t="shared" si="6"/>
        <v>#NUM!</v>
      </c>
      <c r="M12" s="6" t="e">
        <f t="shared" si="7"/>
        <v>#NUM!</v>
      </c>
      <c r="N12" s="5">
        <f t="shared" si="0"/>
        <v>67.856194587882257</v>
      </c>
      <c r="O12" s="6">
        <f t="shared" si="1"/>
        <v>95.456800113880419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25">
      <c r="A13" s="4" t="s">
        <v>26</v>
      </c>
      <c r="B13" s="4"/>
      <c r="C13" s="5" t="e">
        <v>#NUM!</v>
      </c>
      <c r="D13" s="6" t="e">
        <v>#NUM!</v>
      </c>
      <c r="E13" s="5" t="n">
        <v>9.113815984431806</v>
      </c>
      <c r="F13" s="6" t="n">
        <v>1.6666195197219553</v>
      </c>
      <c r="G13" s="5" t="e">
        <v>#NUM!</v>
      </c>
      <c r="H13" s="6" t="e">
        <v>#NUM!</v>
      </c>
      <c r="I13" s="5" t="e">
        <v>#NUM!</v>
      </c>
      <c r="J13" s="6" t="e">
        <v>#NUM!</v>
      </c>
      <c r="L13" s="5" t="e">
        <f t="shared" si="6"/>
        <v>#NUM!</v>
      </c>
      <c r="M13" s="6" t="e">
        <f t="shared" si="7"/>
        <v>#NUM!</v>
      </c>
      <c r="N13" s="5">
        <f t="shared" si="0"/>
        <v>6.9812675411659093</v>
      </c>
      <c r="O13" s="6">
        <f t="shared" si="1"/>
        <v>10.07341566185794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25">
      <c r="A14" t="s" s="0">
        <v>36</v>
      </c>
      <c r="C14" s="7" t="e">
        <v>#NUM!</v>
      </c>
      <c r="D14" s="8" t="e">
        <v>#NUM!</v>
      </c>
      <c r="E14" s="7" t="n">
        <v>0.8023197610756189</v>
      </c>
      <c r="F14" s="8" t="n">
        <v>0.5578910564134835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-0.2070306035660002</v>
      </c>
      <c r="O14" s="8">
        <f t="shared" si="1"/>
        <v>0.51037909538917281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25">
      <c r="A15" t="s" s="0">
        <v>37</v>
      </c>
      <c r="C15" s="7" t="e">
        <v>#NUM!</v>
      </c>
      <c r="D15" s="8" t="e">
        <v>#NUM!</v>
      </c>
      <c r="E15" s="7" t="n">
        <v>2.3469267745688214</v>
      </c>
      <c r="F15" s="8" t="n">
        <v>0.7984975286571426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1.4946861121784134</v>
      </c>
      <c r="O15" s="8">
        <f t="shared" si="1"/>
        <v>3.2770574476436818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25">
      <c r="A16" s="4" t="s">
        <v>38</v>
      </c>
      <c r="B16" s="4"/>
      <c r="C16" s="5" t="e">
        <v>#NUM!</v>
      </c>
      <c r="D16" s="6" t="e">
        <v>#NUM!</v>
      </c>
      <c r="E16" s="5" t="n">
        <v>7.849253656899987</v>
      </c>
      <c r="F16" s="6" t="n">
        <v>2.023878693911331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4.9668677231008633</v>
      </c>
      <c r="O16" s="6">
        <f t="shared" si="1"/>
        <v>9.0590633489686159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19" ht="15.75" thickBot="1" x14ac:dyDescent="0.3">
      <c r="A17" s="4" t="s">
        <v>39</v>
      </c>
      <c r="B17" s="4"/>
      <c r="C17" s="18" t="e">
        <v>#NUM!</v>
      </c>
      <c r="D17" s="19" t="e">
        <v>#NUM!</v>
      </c>
      <c r="E17" s="18" t="n">
        <v>3.8574046326253413</v>
      </c>
      <c r="F17" s="19" t="n">
        <v>1.3243351565015993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2.5330694761237416</v>
      </c>
      <c r="O17" s="19">
        <f t="shared" si="1"/>
        <v>5.1817397891269401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7"/>
  <sheetViews>
    <sheetView workbookViewId="0">
      <selection activeCell="L2" sqref="L2:S17"/>
    </sheetView>
  </sheetViews>
  <sheetFormatPr defaultRowHeight="15" x14ac:dyDescent="0.25"/>
  <cols>
    <col min="1" max="1" customWidth="true" width="16.5703125"/>
  </cols>
  <sheetData>
    <row r="1" spans="1:19" ht="15.75" thickBot="1" x14ac:dyDescent="0.3"/>
    <row r="2" spans="1:19" ht="15.75" x14ac:dyDescent="0.25">
      <c r="C2" s="22" t="s">
        <v>40</v>
      </c>
      <c r="D2" s="23"/>
      <c r="E2" s="22" t="s">
        <v>41</v>
      </c>
      <c r="F2" s="23"/>
      <c r="G2" s="22" t="s">
        <v>7</v>
      </c>
      <c r="H2" s="23"/>
      <c r="I2" s="22" t="s">
        <v>42</v>
      </c>
      <c r="J2" s="23"/>
      <c r="L2" s="22" t="s">
        <v>40</v>
      </c>
      <c r="M2" s="23"/>
      <c r="N2" s="22" t="s">
        <v>41</v>
      </c>
      <c r="O2" s="23"/>
      <c r="P2" s="22" t="s">
        <v>7</v>
      </c>
      <c r="Q2" s="23"/>
      <c r="R2" s="22" t="s">
        <v>42</v>
      </c>
      <c r="S2" s="23"/>
    </row>
    <row r="3" spans="1:19" x14ac:dyDescent="0.25">
      <c r="C3" s="5" t="s">
        <v>28</v>
      </c>
      <c r="D3" s="6" t="s">
        <v>29</v>
      </c>
      <c r="E3" s="5" t="s">
        <v>28</v>
      </c>
      <c r="F3" s="6" t="s">
        <v>29</v>
      </c>
      <c r="G3" s="5" t="s">
        <v>28</v>
      </c>
      <c r="H3" s="6" t="s">
        <v>29</v>
      </c>
      <c r="I3" s="5" t="s">
        <v>28</v>
      </c>
      <c r="J3" s="6" t="s">
        <v>29</v>
      </c>
      <c r="L3" s="16" t="s">
        <v>53</v>
      </c>
      <c r="M3" s="17" t="s">
        <v>23</v>
      </c>
      <c r="N3" s="16" t="s">
        <v>53</v>
      </c>
      <c r="O3" s="17" t="s">
        <v>23</v>
      </c>
      <c r="P3" s="16" t="s">
        <v>53</v>
      </c>
      <c r="Q3" s="17" t="s">
        <v>23</v>
      </c>
      <c r="R3" s="16" t="s">
        <v>53</v>
      </c>
      <c r="S3" s="17" t="s">
        <v>23</v>
      </c>
    </row>
    <row r="4" spans="1:19" x14ac:dyDescent="0.25">
      <c r="A4" t="s" s="0">
        <v>3</v>
      </c>
      <c r="C4" s="7" t="n">
        <v>0.17863140177387518</v>
      </c>
      <c r="D4" s="8" t="n">
        <v>0.3830433710093096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>(C4-D4)</f>
        <v>-0.16540652998199629</v>
      </c>
      <c r="M4" s="8">
        <f>(C4+D4)</f>
        <v>0.73923659807253284</v>
      </c>
      <c r="N4" s="7" t="e">
        <f t="shared" ref="N4:N17" si="0">(E4-F4)</f>
        <v>#NUM!</v>
      </c>
      <c r="O4" s="8" t="e">
        <f t="shared" ref="O4:O17" si="1">(E4+F4)</f>
        <v>#NUM!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25">
      <c r="A5" t="s" s="0">
        <v>31</v>
      </c>
      <c r="C5" s="7" t="n">
        <v>0.0</v>
      </c>
      <c r="D5" s="8" t="n">
        <v>0.0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ref="L5:L17" si="6">(C5-D5)</f>
        <v>0</v>
      </c>
      <c r="M5" s="8">
        <f t="shared" ref="M5:M17" si="7">(C5+D5)</f>
        <v>0</v>
      </c>
      <c r="N5" s="7" t="e">
        <f t="shared" si="0"/>
        <v>#NUM!</v>
      </c>
      <c r="O5" s="8" t="e">
        <f t="shared" si="1"/>
        <v>#NUM!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25">
      <c r="A6" t="s" s="0">
        <v>32</v>
      </c>
      <c r="C6" s="7" t="n">
        <v>4.09713523675353</v>
      </c>
      <c r="D6" s="8" t="n">
        <v>2.017457294450274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6"/>
        <v>1.1532293292866709</v>
      </c>
      <c r="M6" s="8">
        <f t="shared" si="7"/>
        <v>5.9464354361160794</v>
      </c>
      <c r="N6" s="7" t="e">
        <f t="shared" si="0"/>
        <v>#NUM!</v>
      </c>
      <c r="O6" s="8" t="e">
        <f t="shared" si="1"/>
        <v>#NUM!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25">
      <c r="A7" t="s" s="0">
        <v>33</v>
      </c>
      <c r="C7" s="7" t="n">
        <v>0.034670551346764146</v>
      </c>
      <c r="D7" s="8" t="n">
        <v>0.18294399201962205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6"/>
        <v>-0.17362957538593465</v>
      </c>
      <c r="M7" s="8">
        <f t="shared" si="7"/>
        <v>0.28500419733081916</v>
      </c>
      <c r="N7" s="7" t="e">
        <f t="shared" si="0"/>
        <v>#NUM!</v>
      </c>
      <c r="O7" s="8" t="e">
        <f t="shared" si="1"/>
        <v>#NUM!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25">
      <c r="A8" t="s" s="0">
        <v>34</v>
      </c>
      <c r="C8" s="7" t="n">
        <v>1.2778444413243244</v>
      </c>
      <c r="D8" s="8" t="n">
        <v>1.2629620619291806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6"/>
        <v>-0.13069569263329606</v>
      </c>
      <c r="M8" s="8">
        <f t="shared" si="7"/>
        <v>3.0232347036944045</v>
      </c>
      <c r="N8" s="7" t="e">
        <f t="shared" si="0"/>
        <v>#NUM!</v>
      </c>
      <c r="O8" s="8" t="e">
        <f t="shared" si="1"/>
        <v>#NUM!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25">
      <c r="A9" s="4" t="s">
        <v>12</v>
      </c>
      <c r="B9" s="4"/>
      <c r="C9" s="5" t="n">
        <v>9.240573670070704</v>
      </c>
      <c r="D9" s="6" t="n">
        <v>6.5130916298244035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6"/>
        <v>-0.237202497584585</v>
      </c>
      <c r="M9" s="6">
        <f t="shared" si="7"/>
        <v>11.735796976234067</v>
      </c>
      <c r="N9" s="5" t="e">
        <f t="shared" si="0"/>
        <v>#NUM!</v>
      </c>
      <c r="O9" s="6" t="e">
        <f t="shared" si="1"/>
        <v>#NUM!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25">
      <c r="A10" t="s" s="0">
        <v>13</v>
      </c>
      <c r="C10" s="7" t="n">
        <v>26.50920405891508</v>
      </c>
      <c r="D10" s="8" t="n">
        <v>8.555606326484392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6"/>
        <v>13.713266473830442</v>
      </c>
      <c r="M10" s="8">
        <f t="shared" si="7"/>
        <v>28.994841925610444</v>
      </c>
      <c r="N10" s="7" t="e">
        <f t="shared" si="0"/>
        <v>#NUM!</v>
      </c>
      <c r="O10" s="8" t="e">
        <f t="shared" si="1"/>
        <v>#NUM!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25">
      <c r="A11" t="s" s="0">
        <v>14</v>
      </c>
      <c r="C11" s="7" t="n">
        <v>81.49893235350919</v>
      </c>
      <c r="D11" s="8" t="n">
        <v>17.372543622807953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6"/>
        <v>57.232089086044503</v>
      </c>
      <c r="M11" s="8">
        <f t="shared" si="7"/>
        <v>84.548014862556769</v>
      </c>
      <c r="N11" s="7" t="e">
        <f t="shared" si="0"/>
        <v>#NUM!</v>
      </c>
      <c r="O11" s="8" t="e">
        <f t="shared" si="1"/>
        <v>#NUM!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25">
      <c r="A12" s="4" t="s">
        <v>35</v>
      </c>
      <c r="B12" s="4"/>
      <c r="C12" s="5" t="n">
        <v>57.030773136317215</v>
      </c>
      <c r="D12" s="6" t="n">
        <v>11.87090911187165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6"/>
        <v>39.373947234302499</v>
      </c>
      <c r="M12" s="6">
        <f t="shared" si="7"/>
        <v>65.025951392676646</v>
      </c>
      <c r="N12" s="5" t="e">
        <f t="shared" si="0"/>
        <v>#NUM!</v>
      </c>
      <c r="O12" s="6" t="e">
        <f t="shared" si="1"/>
        <v>#NUM!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25">
      <c r="A13" s="4" t="s">
        <v>26</v>
      </c>
      <c r="B13" s="4"/>
      <c r="C13" s="5" t="n">
        <v>5.588281631198493</v>
      </c>
      <c r="D13" s="6" t="n">
        <v>1.2939908707430867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6"/>
        <v>3.7498772606251682</v>
      </c>
      <c r="M13" s="6">
        <f t="shared" si="7"/>
        <v>6.9275312058741099</v>
      </c>
      <c r="N13" s="5" t="e">
        <f t="shared" si="0"/>
        <v>#NUM!</v>
      </c>
      <c r="O13" s="6" t="e">
        <f t="shared" si="1"/>
        <v>#NUM!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25">
      <c r="A14" t="s" s="0">
        <v>36</v>
      </c>
      <c r="C14" s="7" t="n">
        <v>0.6114843467837231</v>
      </c>
      <c r="D14" s="8" t="n">
        <v>0.48741280289114947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6"/>
        <v>0</v>
      </c>
      <c r="M14" s="8">
        <f t="shared" si="7"/>
        <v>0</v>
      </c>
      <c r="N14" s="7" t="e">
        <f t="shared" si="0"/>
        <v>#NUM!</v>
      </c>
      <c r="O14" s="8" t="e">
        <f t="shared" si="1"/>
        <v>#NUM!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25">
      <c r="A15" t="s" s="0">
        <v>37</v>
      </c>
      <c r="C15" s="7" t="n">
        <v>2.114927743337787</v>
      </c>
      <c r="D15" s="8" t="n">
        <v>1.0641098942917755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6"/>
        <v>0.55078036458679791</v>
      </c>
      <c r="M15" s="8">
        <f t="shared" si="7"/>
        <v>2.6060405064242476</v>
      </c>
      <c r="N15" s="7" t="e">
        <f t="shared" si="0"/>
        <v>#NUM!</v>
      </c>
      <c r="O15" s="8" t="e">
        <f t="shared" si="1"/>
        <v>#NUM!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25">
      <c r="A16" s="4" t="s">
        <v>38</v>
      </c>
      <c r="B16" s="4"/>
      <c r="C16" s="5" t="n">
        <v>4.4331570196585135</v>
      </c>
      <c r="D16" s="6" t="n">
        <v>0.9046267088855032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6"/>
        <v>4.2251722401635394</v>
      </c>
      <c r="M16" s="6">
        <f t="shared" si="7"/>
        <v>5.5860623360147983</v>
      </c>
      <c r="N16" s="5" t="e">
        <f t="shared" si="0"/>
        <v>#NUM!</v>
      </c>
      <c r="O16" s="6" t="e">
        <f t="shared" si="1"/>
        <v>#NUM!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19" ht="15.75" thickBot="1" x14ac:dyDescent="0.3">
      <c r="A17" s="4" t="s">
        <v>39</v>
      </c>
      <c r="B17" s="4"/>
      <c r="C17" s="18" t="n">
        <v>1.0</v>
      </c>
      <c r="D17" s="19" t="n">
        <v>0.0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 t="shared" si="6"/>
        <v>1</v>
      </c>
      <c r="M17" s="19">
        <f t="shared" si="7"/>
        <v>1</v>
      </c>
      <c r="N17" s="18" t="e">
        <f t="shared" si="0"/>
        <v>#NUM!</v>
      </c>
      <c r="O17" s="19" t="e">
        <f t="shared" si="1"/>
        <v>#NUM!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7"/>
  <sheetViews>
    <sheetView workbookViewId="0">
      <selection activeCell="K31" sqref="K31"/>
    </sheetView>
  </sheetViews>
  <sheetFormatPr defaultRowHeight="15" x14ac:dyDescent="0.25"/>
  <cols>
    <col min="1" max="1" customWidth="true" width="16.42578125"/>
  </cols>
  <sheetData>
    <row r="1" spans="1:19" ht="15.75" thickBot="1" x14ac:dyDescent="0.3"/>
    <row r="2" spans="1:19" ht="15.75" x14ac:dyDescent="0.25">
      <c r="C2" s="22" t="s">
        <v>40</v>
      </c>
      <c r="D2" s="23"/>
      <c r="E2" s="22" t="s">
        <v>41</v>
      </c>
      <c r="F2" s="23"/>
      <c r="G2" s="22" t="s">
        <v>7</v>
      </c>
      <c r="H2" s="23"/>
      <c r="I2" s="22" t="s">
        <v>42</v>
      </c>
      <c r="J2" s="23"/>
      <c r="L2" s="22" t="s">
        <v>40</v>
      </c>
      <c r="M2" s="23"/>
      <c r="N2" s="22" t="s">
        <v>41</v>
      </c>
      <c r="O2" s="23"/>
      <c r="P2" s="22" t="s">
        <v>7</v>
      </c>
      <c r="Q2" s="23"/>
      <c r="R2" s="22" t="s">
        <v>42</v>
      </c>
      <c r="S2" s="23"/>
    </row>
    <row r="3" spans="1:19" x14ac:dyDescent="0.25">
      <c r="C3" s="5" t="s">
        <v>28</v>
      </c>
      <c r="D3" s="6" t="s">
        <v>29</v>
      </c>
      <c r="E3" s="5" t="s">
        <v>28</v>
      </c>
      <c r="F3" s="6" t="s">
        <v>29</v>
      </c>
      <c r="G3" s="5" t="s">
        <v>28</v>
      </c>
      <c r="H3" s="6" t="s">
        <v>29</v>
      </c>
      <c r="I3" s="5" t="s">
        <v>28</v>
      </c>
      <c r="J3" s="6" t="s">
        <v>29</v>
      </c>
      <c r="L3" s="16" t="s">
        <v>53</v>
      </c>
      <c r="M3" s="17" t="s">
        <v>23</v>
      </c>
      <c r="N3" s="16" t="s">
        <v>53</v>
      </c>
      <c r="O3" s="17" t="s">
        <v>23</v>
      </c>
      <c r="P3" s="16" t="s">
        <v>53</v>
      </c>
      <c r="Q3" s="17" t="s">
        <v>23</v>
      </c>
      <c r="R3" s="16" t="s">
        <v>53</v>
      </c>
      <c r="S3" s="17" t="s">
        <v>23</v>
      </c>
    </row>
    <row r="4" spans="1:19" x14ac:dyDescent="0.25">
      <c r="A4" t="s" s="0">
        <v>3</v>
      </c>
      <c r="C4" s="7" t="e">
        <v>#NUM!</v>
      </c>
      <c r="D4" s="8" t="e">
        <v>#NUM!</v>
      </c>
      <c r="E4" s="7" t="n">
        <v>0.44535028158223944</v>
      </c>
      <c r="F4" s="8" t="n">
        <v>0.7995626219219076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-0.25216148738415056</v>
      </c>
      <c r="O4" s="8">
        <f t="shared" ref="O4:O17" si="1">(E4+F4)</f>
        <v>0.74923317460735117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25">
      <c r="A5" t="s" s="0">
        <v>31</v>
      </c>
      <c r="C5" s="7" t="e">
        <v>#NUM!</v>
      </c>
      <c r="D5" s="8" t="e">
        <v>#NUM!</v>
      </c>
      <c r="E5" s="7" t="n">
        <v>0.009188448770846788</v>
      </c>
      <c r="F5" s="8" t="n">
        <v>0.09541499452409097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-0.14394359695105285</v>
      </c>
      <c r="O5" s="8">
        <f t="shared" si="1"/>
        <v>0.20787563616545085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25">
      <c r="A6" t="s" s="0">
        <v>32</v>
      </c>
      <c r="C6" s="7" t="e">
        <v>#NUM!</v>
      </c>
      <c r="D6" s="8" t="e">
        <v>#NUM!</v>
      </c>
      <c r="E6" s="7" t="n">
        <v>4.944955045698761</v>
      </c>
      <c r="F6" s="8" t="n">
        <v>3.741300051058019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-0.12788946206924079</v>
      </c>
      <c r="O6" s="8">
        <f t="shared" si="1"/>
        <v>6.5668539263959875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25">
      <c r="A7" t="s" s="0">
        <v>33</v>
      </c>
      <c r="C7" s="7" t="e">
        <v>#NUM!</v>
      </c>
      <c r="D7" s="8" t="e">
        <v>#NUM!</v>
      </c>
      <c r="E7" s="7" t="n">
        <v>0.0</v>
      </c>
      <c r="F7" s="8" t="n">
        <v>0.0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25">
      <c r="A8" t="s" s="0">
        <v>34</v>
      </c>
      <c r="C8" s="7" t="e">
        <v>#NUM!</v>
      </c>
      <c r="D8" s="8" t="e">
        <v>#NUM!</v>
      </c>
      <c r="E8" s="7" t="n">
        <v>2.7372220085858405</v>
      </c>
      <c r="F8" s="8" t="n">
        <v>3.404002156796568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0.17466215483867042</v>
      </c>
      <c r="O8" s="8">
        <f t="shared" si="1"/>
        <v>6.4817522390982782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 t="n">
        <v>13.49207283287732</v>
      </c>
      <c r="F9" s="6" t="n">
        <v>3.9775974738685624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4.0589890693497086</v>
      </c>
      <c r="O9" s="6">
        <f t="shared" si="1"/>
        <v>15.89829043917363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25">
      <c r="A10" t="s" s="0">
        <v>13</v>
      </c>
      <c r="C10" s="7" t="e">
        <v>#NUM!</v>
      </c>
      <c r="D10" s="8" t="e">
        <v>#NUM!</v>
      </c>
      <c r="E10" s="7" t="n">
        <v>19.148016944131456</v>
      </c>
      <c r="F10" s="8" t="n">
        <v>11.75021591108896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11.232365796783172</v>
      </c>
      <c r="O10" s="8">
        <f t="shared" si="1"/>
        <v>26.910961808041037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25">
      <c r="A11" t="s" s="0">
        <v>14</v>
      </c>
      <c r="C11" s="7" t="e">
        <v>#NUM!</v>
      </c>
      <c r="D11" s="8" t="e">
        <v>#NUM!</v>
      </c>
      <c r="E11" s="7" t="n">
        <v>100.11221924683271</v>
      </c>
      <c r="F11" s="8" t="n">
        <v>26.192514167305735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67.700322311732407</v>
      </c>
      <c r="O11" s="8">
        <f t="shared" si="1"/>
        <v>108.16221686073658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25">
      <c r="A12" s="4" t="s">
        <v>35</v>
      </c>
      <c r="B12" s="4"/>
      <c r="C12" s="5" t="e">
        <v>#NUM!</v>
      </c>
      <c r="D12" s="6" t="e">
        <v>#NUM!</v>
      </c>
      <c r="E12" s="5" t="n">
        <v>82.14419007587531</v>
      </c>
      <c r="F12" s="6" t="n">
        <v>16.104092993341915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56.807276186508901</v>
      </c>
      <c r="O12" s="6">
        <f t="shared" si="1"/>
        <v>88.740814434574091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25">
      <c r="A13" s="4" t="s">
        <v>26</v>
      </c>
      <c r="B13" s="4"/>
      <c r="C13" s="5" t="e">
        <v>#NUM!</v>
      </c>
      <c r="D13" s="6" t="e">
        <v>#NUM!</v>
      </c>
      <c r="E13" s="5" t="n">
        <v>7.989886459796246</v>
      </c>
      <c r="F13" s="6" t="n">
        <v>1.9146790032979666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4.0596808466195196</v>
      </c>
      <c r="O13" s="6">
        <f t="shared" si="1"/>
        <v>8.776085049466376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25">
      <c r="A14" t="s" s="0">
        <v>36</v>
      </c>
      <c r="C14" s="7" t="e">
        <v>#NUM!</v>
      </c>
      <c r="D14" s="8" t="e">
        <v>#NUM!</v>
      </c>
      <c r="E14" s="7" t="n">
        <v>0.4791774379655574</v>
      </c>
      <c r="F14" s="8" t="n">
        <v>0.4995662327563002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0</v>
      </c>
      <c r="O14" s="8">
        <f t="shared" si="1"/>
        <v>0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25">
      <c r="A15" t="s" s="0">
        <v>37</v>
      </c>
      <c r="C15" s="7" t="e">
        <v>#NUM!</v>
      </c>
      <c r="D15" s="8" t="e">
        <v>#NUM!</v>
      </c>
      <c r="E15" s="7" t="n">
        <v>1.4480575593623504</v>
      </c>
      <c r="F15" s="8" t="n">
        <v>1.241310088505932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0.35484505107180475</v>
      </c>
      <c r="O15" s="8">
        <f t="shared" si="1"/>
        <v>2.1839102659655643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25">
      <c r="A16" s="4" t="s">
        <v>38</v>
      </c>
      <c r="B16" s="4"/>
      <c r="C16" s="5" t="e">
        <v>#NUM!</v>
      </c>
      <c r="D16" s="6" t="e">
        <v>#NUM!</v>
      </c>
      <c r="E16" s="5" t="n">
        <v>7.880401014118864</v>
      </c>
      <c r="F16" s="6" t="n">
        <v>1.510018127146141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5.2828296828357253</v>
      </c>
      <c r="O16" s="6">
        <f t="shared" si="1"/>
        <v>8.3363925813491342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19" ht="15.75" thickBot="1" x14ac:dyDescent="0.3">
      <c r="A17" s="4" t="s">
        <v>39</v>
      </c>
      <c r="B17" s="4"/>
      <c r="C17" s="18" t="e">
        <v>#NUM!</v>
      </c>
      <c r="D17" s="19" t="e">
        <v>#NUM!</v>
      </c>
      <c r="E17" s="18" t="n">
        <v>4.755092731521292</v>
      </c>
      <c r="F17" s="19" t="n">
        <v>0.8939193833177567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3.5549757920177254</v>
      </c>
      <c r="O17" s="19">
        <f t="shared" si="1"/>
        <v>6.0250469596662715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</vt:lpstr>
      <vt:lpstr>Team</vt:lpstr>
      <vt:lpstr>Cas</vt:lpstr>
      <vt:lpstr>Zoe</vt:lpstr>
      <vt:lpstr>Ben</vt:lpstr>
      <vt:lpstr>Lucas</vt:lpstr>
      <vt:lpstr>Max</vt:lpstr>
      <vt:lpstr>Jillian</vt:lpstr>
      <vt:lpstr>Hailey</vt:lpstr>
      <vt:lpstr>Keller</vt:lpstr>
      <vt:lpstr>Maddie</vt:lpstr>
      <vt:lpstr>Caleb</vt:lpstr>
      <vt:lpstr>Matt</vt:lpstr>
      <vt:lpstr>Alan</vt:lpstr>
      <vt:lpstr>Drivers</vt:lpstr>
      <vt:lpstr>Specialists</vt:lpstr>
      <vt:lpstr>Coaches</vt:lpstr>
      <vt:lpstr>Human 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2024-10-30T22:44:05Z</dcterms:created>
  <dc:creator>Matt D Hall</dc:creator>
  <cp:lastModifiedBy>Matt D Hall</cp:lastModifiedBy>
  <dcterms:modified xsi:type="dcterms:W3CDTF">2024-11-24T15:29:23Z</dcterms:modified>
</cp:coreProperties>
</file>