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6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\Desktop\FTC 2024\FTC-Stats-2024\FTC Stats 2024\Sheets\"/>
    </mc:Choice>
  </mc:AlternateContent>
  <xr:revisionPtr revIDLastSave="0" documentId="13_ncr:1_{BAC30488-1C44-46CF-A15F-FC3BFB670C84}" xr6:coauthVersionLast="47" xr6:coauthVersionMax="47" xr10:uidLastSave="{00000000-0000-0000-0000-000000000000}"/>
  <bookViews>
    <workbookView xWindow="-120" yWindow="-120" windowWidth="29040" windowHeight="15720" tabRatio="827" activeTab="18" xr2:uid="{70A3623C-5B28-4542-A549-36E12E55390C}"/>
  </bookViews>
  <sheets>
    <sheet name="Data" sheetId="1" r:id="rId1"/>
    <sheet name="Team" sheetId="2" r:id="rId2"/>
    <sheet name="Cas" sheetId="3" r:id="rId3"/>
    <sheet name="Ben" sheetId="5" r:id="rId4"/>
    <sheet name="Lucas" sheetId="6" r:id="rId5"/>
    <sheet name="Jillian" sheetId="8" r:id="rId6"/>
    <sheet name="Keller" sheetId="10" r:id="rId7"/>
    <sheet name="Max" sheetId="7" r:id="rId8"/>
    <sheet name="Zoe" sheetId="4" r:id="rId9"/>
    <sheet name="Hailey" sheetId="9" r:id="rId10"/>
    <sheet name="Maddie" sheetId="11" r:id="rId11"/>
    <sheet name="Caleb" sheetId="12" r:id="rId12"/>
    <sheet name="Matt" sheetId="13" r:id="rId13"/>
    <sheet name="Alan" sheetId="14" r:id="rId14"/>
    <sheet name="Drivers" sheetId="15" r:id="rId15"/>
    <sheet name="Specialists" sheetId="16" r:id="rId16"/>
    <sheet name="Coaches" sheetId="17" r:id="rId17"/>
    <sheet name="Human Players" sheetId="18" r:id="rId18"/>
    <sheet name="Drive Teams" sheetId="20" r:id="rId19"/>
    <sheet name="Emily" sheetId="19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2" i="1" l="1"/>
  <c r="N243" i="1"/>
  <c r="N244" i="1"/>
  <c r="N245" i="1"/>
  <c r="L245" i="1"/>
  <c r="L244" i="1"/>
  <c r="L243" i="1"/>
  <c r="N239" i="1"/>
  <c r="N240" i="1"/>
  <c r="N241" i="1"/>
  <c r="L242" i="1"/>
  <c r="L241" i="1"/>
  <c r="L240" i="1"/>
  <c r="N234" i="1"/>
  <c r="N235" i="1"/>
  <c r="N236" i="1"/>
  <c r="N237" i="1"/>
  <c r="N238" i="1"/>
  <c r="L239" i="1"/>
  <c r="L238" i="1"/>
  <c r="L237" i="1"/>
  <c r="N232" i="1"/>
  <c r="N233" i="1"/>
  <c r="L236" i="1"/>
  <c r="L235" i="1"/>
  <c r="N229" i="1"/>
  <c r="N230" i="1"/>
  <c r="N231" i="1"/>
  <c r="L234" i="1"/>
  <c r="L233" i="1"/>
  <c r="L232" i="1"/>
  <c r="L231" i="1"/>
  <c r="L230" i="1"/>
  <c r="L229" i="1"/>
  <c r="N226" i="1"/>
  <c r="N227" i="1"/>
  <c r="N228" i="1"/>
  <c r="L228" i="1"/>
  <c r="N224" i="1"/>
  <c r="N225" i="1"/>
  <c r="L227" i="1"/>
  <c r="L226" i="1"/>
  <c r="L225" i="1"/>
  <c r="N221" i="1"/>
  <c r="N222" i="1"/>
  <c r="N223" i="1"/>
  <c r="L224" i="1"/>
  <c r="L223" i="1"/>
  <c r="L222" i="1"/>
  <c r="N217" i="1"/>
  <c r="N218" i="1"/>
  <c r="N219" i="1"/>
  <c r="N220" i="1"/>
  <c r="L221" i="1"/>
  <c r="L220" i="1"/>
  <c r="L219" i="1"/>
  <c r="L218" i="1"/>
  <c r="N212" i="1"/>
  <c r="N213" i="1"/>
  <c r="N214" i="1"/>
  <c r="N215" i="1"/>
  <c r="N216" i="1"/>
  <c r="L217" i="1"/>
  <c r="L216" i="1"/>
  <c r="L215" i="1"/>
  <c r="L214" i="1"/>
  <c r="N211" i="1"/>
  <c r="L213" i="1"/>
  <c r="N208" i="1"/>
  <c r="N209" i="1"/>
  <c r="N210" i="1"/>
  <c r="L212" i="1"/>
  <c r="L211" i="1"/>
  <c r="L210" i="1"/>
  <c r="N207" i="1"/>
  <c r="L209" i="1"/>
  <c r="L208" i="1"/>
  <c r="N205" i="1"/>
  <c r="N206" i="1"/>
  <c r="L207" i="1"/>
  <c r="L206" i="1"/>
  <c r="L205" i="1"/>
  <c r="L198" i="1"/>
  <c r="L199" i="1"/>
  <c r="L200" i="1"/>
  <c r="L201" i="1"/>
  <c r="L202" i="1"/>
  <c r="L203" i="1"/>
  <c r="L204" i="1"/>
  <c r="N198" i="1"/>
  <c r="N199" i="1"/>
  <c r="N200" i="1"/>
  <c r="N201" i="1"/>
  <c r="N202" i="1"/>
  <c r="N203" i="1"/>
  <c r="N204" i="1"/>
  <c r="N196" i="1"/>
  <c r="N197" i="1"/>
  <c r="L196" i="1"/>
  <c r="L197" i="1"/>
  <c r="N195" i="1"/>
  <c r="L195" i="1"/>
  <c r="N192" i="1"/>
  <c r="N193" i="1"/>
  <c r="N194" i="1"/>
  <c r="L194" i="1"/>
  <c r="N189" i="1"/>
  <c r="N190" i="1"/>
  <c r="N191" i="1"/>
  <c r="L191" i="1"/>
  <c r="N186" i="1"/>
  <c r="N187" i="1"/>
  <c r="N188" i="1"/>
  <c r="L190" i="1"/>
  <c r="L189" i="1"/>
  <c r="L188" i="1"/>
  <c r="L187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L186" i="1"/>
  <c r="L185" i="1"/>
  <c r="L184" i="1"/>
  <c r="L183" i="1"/>
  <c r="Z275" i="4"/>
  <c r="AA275" i="4"/>
  <c r="AB275" i="4"/>
  <c r="AC275" i="4"/>
  <c r="Z276" i="4"/>
  <c r="AA276" i="4"/>
  <c r="AB276" i="4"/>
  <c r="AC276" i="4"/>
  <c r="L182" i="1"/>
  <c r="L181" i="1"/>
  <c r="L180" i="1"/>
  <c r="L179" i="1"/>
  <c r="L178" i="1"/>
  <c r="L177" i="1"/>
  <c r="N172" i="1"/>
  <c r="L176" i="1"/>
  <c r="L175" i="1"/>
  <c r="L174" i="1"/>
  <c r="L173" i="1"/>
  <c r="N162" i="1"/>
  <c r="N163" i="1"/>
  <c r="N164" i="1"/>
  <c r="N165" i="1"/>
  <c r="N166" i="1"/>
  <c r="N167" i="1"/>
  <c r="N168" i="1"/>
  <c r="N169" i="1"/>
  <c r="N170" i="1"/>
  <c r="N171" i="1"/>
  <c r="L172" i="1"/>
  <c r="L171" i="1"/>
  <c r="L170" i="1"/>
  <c r="L169" i="1"/>
  <c r="L168" i="1"/>
  <c r="L167" i="1"/>
  <c r="L166" i="1"/>
  <c r="L165" i="1"/>
  <c r="L164" i="1"/>
  <c r="L163" i="1"/>
  <c r="N158" i="1"/>
  <c r="N159" i="1"/>
  <c r="N160" i="1"/>
  <c r="N161" i="1"/>
  <c r="L162" i="1"/>
  <c r="L161" i="1"/>
  <c r="L160" i="1"/>
  <c r="L159" i="1"/>
  <c r="N152" i="1"/>
  <c r="N153" i="1"/>
  <c r="N154" i="1"/>
  <c r="N155" i="1"/>
  <c r="N156" i="1"/>
  <c r="N157" i="1"/>
  <c r="L158" i="1"/>
  <c r="L157" i="1"/>
  <c r="L156" i="1"/>
  <c r="L155" i="1"/>
  <c r="N151" i="1"/>
  <c r="L154" i="1"/>
  <c r="L153" i="1"/>
  <c r="L152" i="1"/>
  <c r="L151" i="1"/>
  <c r="N149" i="1"/>
  <c r="N150" i="1"/>
  <c r="L150" i="1"/>
  <c r="L149" i="1"/>
  <c r="N146" i="1"/>
  <c r="N147" i="1"/>
  <c r="N148" i="1"/>
  <c r="L148" i="1"/>
  <c r="L147" i="1"/>
  <c r="L146" i="1"/>
  <c r="N143" i="1"/>
  <c r="N144" i="1"/>
  <c r="N145" i="1"/>
  <c r="L145" i="1"/>
  <c r="L144" i="1"/>
  <c r="L143" i="1"/>
  <c r="N142" i="1"/>
  <c r="L142" i="1"/>
  <c r="N137" i="1"/>
  <c r="N138" i="1"/>
  <c r="N139" i="1"/>
  <c r="N140" i="1"/>
  <c r="N141" i="1"/>
  <c r="L141" i="1"/>
  <c r="L140" i="1"/>
  <c r="L139" i="1"/>
  <c r="L138" i="1"/>
  <c r="L137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21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N120" i="1"/>
  <c r="L120" i="1"/>
  <c r="N119" i="1"/>
  <c r="L119" i="1"/>
  <c r="N118" i="1"/>
  <c r="L118" i="1"/>
  <c r="N117" i="1"/>
  <c r="N116" i="1"/>
  <c r="L117" i="1"/>
  <c r="L116" i="1"/>
  <c r="L115" i="1"/>
  <c r="N115" i="1"/>
  <c r="L109" i="1"/>
  <c r="L110" i="1"/>
  <c r="L111" i="1"/>
  <c r="L112" i="1"/>
  <c r="L113" i="1"/>
  <c r="L114" i="1"/>
  <c r="N109" i="1"/>
  <c r="N110" i="1"/>
  <c r="N111" i="1"/>
  <c r="N112" i="1"/>
  <c r="N113" i="1"/>
  <c r="N114" i="1"/>
  <c r="N108" i="1"/>
  <c r="L108" i="1"/>
  <c r="N107" i="1"/>
  <c r="L107" i="1"/>
  <c r="N106" i="1"/>
  <c r="L106" i="1"/>
  <c r="N105" i="1"/>
  <c r="L105" i="1"/>
  <c r="N104" i="1"/>
  <c r="L104" i="1"/>
  <c r="N103" i="1"/>
  <c r="L103" i="1"/>
  <c r="N102" i="1"/>
  <c r="L102" i="1"/>
  <c r="N101" i="1"/>
  <c r="L101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L12" i="3" l="1"/>
  <c r="F22" i="15" s="1"/>
  <c r="M12" i="3"/>
  <c r="L6" i="3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J16" i="2"/>
  <c r="J15" i="2"/>
  <c r="J14" i="2"/>
  <c r="J13" i="2"/>
  <c r="J12" i="2"/>
  <c r="F21" i="17" s="1"/>
  <c r="J11" i="2"/>
  <c r="J10" i="2"/>
  <c r="J8" i="2"/>
  <c r="J9" i="2"/>
  <c r="B21" i="17" s="1"/>
  <c r="J7" i="2"/>
  <c r="J6" i="2"/>
  <c r="J5" i="2"/>
  <c r="J4" i="2"/>
  <c r="J17" i="2"/>
  <c r="N21" i="17" s="1"/>
  <c r="M17" i="8"/>
  <c r="L17" i="8"/>
  <c r="N25" i="15" s="1"/>
  <c r="M17" i="3"/>
  <c r="L17" i="3"/>
  <c r="N22" i="15" s="1"/>
  <c r="Q17" i="13"/>
  <c r="Q16" i="13"/>
  <c r="Q15" i="13"/>
  <c r="Q14" i="13"/>
  <c r="Q13" i="13"/>
  <c r="Q12" i="13"/>
  <c r="Q11" i="13"/>
  <c r="Q10" i="13"/>
  <c r="Q9" i="13"/>
  <c r="Q8" i="13"/>
  <c r="Q7" i="13"/>
  <c r="Q6" i="13"/>
  <c r="Q5" i="13"/>
  <c r="Q4" i="13"/>
  <c r="P17" i="13"/>
  <c r="N24" i="17" s="1"/>
  <c r="P16" i="13"/>
  <c r="J24" i="17" s="1"/>
  <c r="P15" i="13"/>
  <c r="P14" i="13"/>
  <c r="P13" i="13"/>
  <c r="P12" i="13"/>
  <c r="F24" i="17" s="1"/>
  <c r="P11" i="13"/>
  <c r="P10" i="13"/>
  <c r="P9" i="13"/>
  <c r="B24" i="17" s="1"/>
  <c r="P8" i="13"/>
  <c r="P7" i="13"/>
  <c r="P6" i="13"/>
  <c r="P5" i="13"/>
  <c r="P4" i="13"/>
  <c r="Q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Q4" i="12"/>
  <c r="P17" i="12"/>
  <c r="N23" i="17" s="1"/>
  <c r="P16" i="12"/>
  <c r="J23" i="17" s="1"/>
  <c r="P15" i="12"/>
  <c r="P14" i="12"/>
  <c r="P13" i="12"/>
  <c r="P12" i="12"/>
  <c r="F23" i="17" s="1"/>
  <c r="P11" i="12"/>
  <c r="P10" i="12"/>
  <c r="P9" i="12"/>
  <c r="B23" i="17" s="1"/>
  <c r="P8" i="12"/>
  <c r="P7" i="12"/>
  <c r="P6" i="12"/>
  <c r="P5" i="12"/>
  <c r="P4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N17" i="12"/>
  <c r="N25" i="16" s="1"/>
  <c r="N16" i="12"/>
  <c r="J25" i="16" s="1"/>
  <c r="N15" i="12"/>
  <c r="N14" i="12"/>
  <c r="N13" i="12"/>
  <c r="N12" i="12"/>
  <c r="F25" i="16" s="1"/>
  <c r="N11" i="12"/>
  <c r="N10" i="12"/>
  <c r="N9" i="12"/>
  <c r="B25" i="16" s="1"/>
  <c r="N8" i="12"/>
  <c r="N7" i="12"/>
  <c r="N6" i="12"/>
  <c r="N5" i="12"/>
  <c r="N4" i="12"/>
  <c r="R5" i="11"/>
  <c r="R4" i="11"/>
  <c r="Q17" i="11"/>
  <c r="Q15" i="11"/>
  <c r="Q16" i="11"/>
  <c r="Q14" i="11"/>
  <c r="Q13" i="11"/>
  <c r="Q12" i="11"/>
  <c r="Q11" i="11"/>
  <c r="Q10" i="11"/>
  <c r="Q9" i="11"/>
  <c r="Q8" i="11"/>
  <c r="Q7" i="11"/>
  <c r="Q6" i="11"/>
  <c r="Q5" i="11"/>
  <c r="Q4" i="11"/>
  <c r="P17" i="11"/>
  <c r="N22" i="17" s="1"/>
  <c r="P16" i="11"/>
  <c r="J22" i="17" s="1"/>
  <c r="P15" i="11"/>
  <c r="P14" i="11"/>
  <c r="P13" i="11"/>
  <c r="P12" i="11"/>
  <c r="F22" i="17" s="1"/>
  <c r="P11" i="11"/>
  <c r="P10" i="11"/>
  <c r="P9" i="11"/>
  <c r="B22" i="17" s="1"/>
  <c r="P8" i="11"/>
  <c r="P7" i="11"/>
  <c r="P6" i="11"/>
  <c r="P5" i="11"/>
  <c r="P4" i="11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L17" i="10"/>
  <c r="N26" i="15" s="1"/>
  <c r="L16" i="10"/>
  <c r="J26" i="15" s="1"/>
  <c r="L15" i="10"/>
  <c r="L14" i="10"/>
  <c r="L13" i="10"/>
  <c r="L12" i="10"/>
  <c r="F26" i="15" s="1"/>
  <c r="L11" i="10"/>
  <c r="L10" i="10"/>
  <c r="L9" i="10"/>
  <c r="B26" i="15" s="1"/>
  <c r="L8" i="10"/>
  <c r="L7" i="10"/>
  <c r="L6" i="10"/>
  <c r="L5" i="10"/>
  <c r="L4" i="10"/>
  <c r="O16" i="9"/>
  <c r="O17" i="9"/>
  <c r="O15" i="9"/>
  <c r="O14" i="9"/>
  <c r="O13" i="9"/>
  <c r="O12" i="9"/>
  <c r="O11" i="9"/>
  <c r="O10" i="9"/>
  <c r="O9" i="9"/>
  <c r="O8" i="9"/>
  <c r="O7" i="9"/>
  <c r="O6" i="9"/>
  <c r="O5" i="9"/>
  <c r="O4" i="9"/>
  <c r="N16" i="9"/>
  <c r="J24" i="16" s="1"/>
  <c r="N17" i="9"/>
  <c r="N24" i="16" s="1"/>
  <c r="N15" i="9"/>
  <c r="N14" i="9"/>
  <c r="N13" i="9"/>
  <c r="N12" i="9"/>
  <c r="F24" i="16" s="1"/>
  <c r="N11" i="9"/>
  <c r="N10" i="9"/>
  <c r="N9" i="9"/>
  <c r="B24" i="16" s="1"/>
  <c r="N8" i="9"/>
  <c r="N7" i="9"/>
  <c r="N6" i="9"/>
  <c r="N5" i="9"/>
  <c r="N4" i="9"/>
  <c r="M16" i="8"/>
  <c r="M15" i="8"/>
  <c r="M14" i="8"/>
  <c r="M13" i="8"/>
  <c r="M12" i="8"/>
  <c r="M11" i="8"/>
  <c r="M10" i="8"/>
  <c r="M9" i="8"/>
  <c r="M8" i="8"/>
  <c r="M7" i="8"/>
  <c r="M6" i="8"/>
  <c r="M5" i="8"/>
  <c r="M4" i="8"/>
  <c r="L16" i="8"/>
  <c r="J25" i="15" s="1"/>
  <c r="L15" i="8"/>
  <c r="L14" i="8"/>
  <c r="L13" i="8"/>
  <c r="L12" i="8"/>
  <c r="F25" i="15" s="1"/>
  <c r="L11" i="8"/>
  <c r="L10" i="8"/>
  <c r="L9" i="8"/>
  <c r="B25" i="15" s="1"/>
  <c r="L8" i="8"/>
  <c r="L7" i="8"/>
  <c r="L6" i="8"/>
  <c r="L5" i="8"/>
  <c r="L4" i="8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N17" i="7"/>
  <c r="N23" i="16" s="1"/>
  <c r="N16" i="7"/>
  <c r="J23" i="16" s="1"/>
  <c r="N15" i="7"/>
  <c r="N14" i="7"/>
  <c r="N13" i="7"/>
  <c r="N12" i="7"/>
  <c r="F23" i="16" s="1"/>
  <c r="N11" i="7"/>
  <c r="N10" i="7"/>
  <c r="N9" i="7"/>
  <c r="B23" i="16" s="1"/>
  <c r="N8" i="7"/>
  <c r="N7" i="7"/>
  <c r="N6" i="7"/>
  <c r="N5" i="7"/>
  <c r="N4" i="7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R16" i="6"/>
  <c r="J24" i="18" s="1"/>
  <c r="R17" i="6"/>
  <c r="N24" i="18" s="1"/>
  <c r="R15" i="6"/>
  <c r="R14" i="6"/>
  <c r="R13" i="6"/>
  <c r="R12" i="6"/>
  <c r="F24" i="18" s="1"/>
  <c r="R11" i="6"/>
  <c r="R10" i="6"/>
  <c r="R9" i="6"/>
  <c r="B24" i="18" s="1"/>
  <c r="R8" i="6"/>
  <c r="R7" i="6"/>
  <c r="R6" i="6"/>
  <c r="R5" i="6"/>
  <c r="R4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L17" i="6"/>
  <c r="N24" i="15" s="1"/>
  <c r="L16" i="6"/>
  <c r="J24" i="15" s="1"/>
  <c r="L15" i="6"/>
  <c r="L14" i="6"/>
  <c r="L13" i="6"/>
  <c r="L12" i="6"/>
  <c r="F24" i="15" s="1"/>
  <c r="L11" i="6"/>
  <c r="L10" i="6"/>
  <c r="L9" i="6"/>
  <c r="B24" i="15" s="1"/>
  <c r="L8" i="6"/>
  <c r="L7" i="6"/>
  <c r="L6" i="6"/>
  <c r="L5" i="6"/>
  <c r="L4" i="6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R17" i="5"/>
  <c r="N23" i="18" s="1"/>
  <c r="R16" i="5"/>
  <c r="J23" i="18" s="1"/>
  <c r="R15" i="5"/>
  <c r="R14" i="5"/>
  <c r="R13" i="5"/>
  <c r="R12" i="5"/>
  <c r="F23" i="18" s="1"/>
  <c r="R11" i="5"/>
  <c r="R10" i="5"/>
  <c r="R9" i="5"/>
  <c r="B23" i="18" s="1"/>
  <c r="R8" i="5"/>
  <c r="R7" i="5"/>
  <c r="R6" i="5"/>
  <c r="R5" i="5"/>
  <c r="R4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L16" i="5"/>
  <c r="J23" i="15" s="1"/>
  <c r="L17" i="5"/>
  <c r="N23" i="15" s="1"/>
  <c r="L15" i="5"/>
  <c r="L14" i="5"/>
  <c r="L13" i="5"/>
  <c r="L12" i="5"/>
  <c r="F23" i="15" s="1"/>
  <c r="L11" i="5"/>
  <c r="L10" i="5"/>
  <c r="L9" i="5"/>
  <c r="B23" i="15" s="1"/>
  <c r="L8" i="5"/>
  <c r="L7" i="5"/>
  <c r="L6" i="5"/>
  <c r="L5" i="5"/>
  <c r="L4" i="5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R17" i="4"/>
  <c r="N25" i="18" s="1"/>
  <c r="R16" i="4"/>
  <c r="J25" i="18" s="1"/>
  <c r="R15" i="4"/>
  <c r="R14" i="4"/>
  <c r="R13" i="4"/>
  <c r="R12" i="4"/>
  <c r="F25" i="18" s="1"/>
  <c r="R11" i="4"/>
  <c r="R10" i="4"/>
  <c r="R8" i="4"/>
  <c r="R9" i="4"/>
  <c r="B25" i="18" s="1"/>
  <c r="R7" i="4"/>
  <c r="R6" i="4"/>
  <c r="R5" i="4"/>
  <c r="R4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N17" i="4"/>
  <c r="N22" i="16" s="1"/>
  <c r="N16" i="4"/>
  <c r="J22" i="16" s="1"/>
  <c r="N15" i="4"/>
  <c r="N14" i="4"/>
  <c r="N13" i="4"/>
  <c r="N12" i="4"/>
  <c r="F22" i="16" s="1"/>
  <c r="N11" i="4"/>
  <c r="N10" i="4"/>
  <c r="N9" i="4"/>
  <c r="B22" i="16" s="1"/>
  <c r="N8" i="4"/>
  <c r="N7" i="4"/>
  <c r="N6" i="4"/>
  <c r="N5" i="4"/>
  <c r="N4" i="4"/>
  <c r="M16" i="3"/>
  <c r="M15" i="3"/>
  <c r="M14" i="3"/>
  <c r="M13" i="3"/>
  <c r="M11" i="3"/>
  <c r="M10" i="3"/>
  <c r="M9" i="3"/>
  <c r="M8" i="3"/>
  <c r="M7" i="3"/>
  <c r="M6" i="3"/>
  <c r="M5" i="3"/>
  <c r="M4" i="3"/>
  <c r="L16" i="3"/>
  <c r="J22" i="15" s="1"/>
  <c r="L15" i="3"/>
  <c r="L14" i="3"/>
  <c r="L13" i="3"/>
  <c r="L11" i="3"/>
  <c r="L10" i="3"/>
  <c r="L9" i="3"/>
  <c r="B22" i="15" s="1"/>
  <c r="L8" i="3"/>
  <c r="L7" i="3"/>
  <c r="L5" i="3"/>
  <c r="L4" i="3"/>
  <c r="N88" i="1"/>
  <c r="N87" i="1"/>
  <c r="L88" i="1"/>
  <c r="L87" i="1"/>
  <c r="N86" i="1"/>
  <c r="L86" i="1"/>
  <c r="N85" i="1"/>
  <c r="N84" i="1"/>
  <c r="N83" i="1"/>
  <c r="N82" i="1"/>
  <c r="L85" i="1"/>
  <c r="L84" i="1"/>
  <c r="L83" i="1"/>
  <c r="L82" i="1"/>
  <c r="N81" i="1"/>
  <c r="N79" i="1"/>
  <c r="N80" i="1"/>
  <c r="L81" i="1"/>
  <c r="L80" i="1"/>
  <c r="L79" i="1"/>
  <c r="N78" i="1"/>
  <c r="L78" i="1"/>
  <c r="S17" i="14"/>
  <c r="R17" i="14"/>
  <c r="Q17" i="14"/>
  <c r="P17" i="14"/>
  <c r="O17" i="14"/>
  <c r="N17" i="14"/>
  <c r="M17" i="14"/>
  <c r="L17" i="14"/>
  <c r="S16" i="14"/>
  <c r="R16" i="14"/>
  <c r="Q16" i="14"/>
  <c r="P16" i="14"/>
  <c r="O16" i="14"/>
  <c r="N16" i="14"/>
  <c r="M16" i="14"/>
  <c r="L16" i="14"/>
  <c r="S15" i="14"/>
  <c r="R15" i="14"/>
  <c r="Q15" i="14"/>
  <c r="P15" i="14"/>
  <c r="O15" i="14"/>
  <c r="N15" i="14"/>
  <c r="M15" i="14"/>
  <c r="L15" i="14"/>
  <c r="S14" i="14"/>
  <c r="R14" i="14"/>
  <c r="Q14" i="14"/>
  <c r="P14" i="14"/>
  <c r="O14" i="14"/>
  <c r="N14" i="14"/>
  <c r="M14" i="14"/>
  <c r="L14" i="14"/>
  <c r="S13" i="14"/>
  <c r="R13" i="14"/>
  <c r="Q13" i="14"/>
  <c r="P13" i="14"/>
  <c r="O13" i="14"/>
  <c r="N13" i="14"/>
  <c r="M13" i="14"/>
  <c r="L13" i="14"/>
  <c r="S12" i="14"/>
  <c r="R12" i="14"/>
  <c r="Q12" i="14"/>
  <c r="P12" i="14"/>
  <c r="O12" i="14"/>
  <c r="N12" i="14"/>
  <c r="M12" i="14"/>
  <c r="L12" i="14"/>
  <c r="S11" i="14"/>
  <c r="R11" i="14"/>
  <c r="Q11" i="14"/>
  <c r="P11" i="14"/>
  <c r="O11" i="14"/>
  <c r="N11" i="14"/>
  <c r="M11" i="14"/>
  <c r="L11" i="14"/>
  <c r="S10" i="14"/>
  <c r="R10" i="14"/>
  <c r="Q10" i="14"/>
  <c r="P10" i="14"/>
  <c r="O10" i="14"/>
  <c r="N10" i="14"/>
  <c r="M10" i="14"/>
  <c r="L10" i="14"/>
  <c r="S9" i="14"/>
  <c r="R9" i="14"/>
  <c r="Q9" i="14"/>
  <c r="P9" i="14"/>
  <c r="O9" i="14"/>
  <c r="N9" i="14"/>
  <c r="M9" i="14"/>
  <c r="L9" i="14"/>
  <c r="S8" i="14"/>
  <c r="R8" i="14"/>
  <c r="Q8" i="14"/>
  <c r="P8" i="14"/>
  <c r="O8" i="14"/>
  <c r="N8" i="14"/>
  <c r="M8" i="14"/>
  <c r="L8" i="14"/>
  <c r="S7" i="14"/>
  <c r="R7" i="14"/>
  <c r="Q7" i="14"/>
  <c r="P7" i="14"/>
  <c r="O7" i="14"/>
  <c r="N7" i="14"/>
  <c r="M7" i="14"/>
  <c r="L7" i="14"/>
  <c r="S6" i="14"/>
  <c r="R6" i="14"/>
  <c r="Q6" i="14"/>
  <c r="P6" i="14"/>
  <c r="O6" i="14"/>
  <c r="N6" i="14"/>
  <c r="M6" i="14"/>
  <c r="L6" i="14"/>
  <c r="S5" i="14"/>
  <c r="R5" i="14"/>
  <c r="Q5" i="14"/>
  <c r="P5" i="14"/>
  <c r="O5" i="14"/>
  <c r="N5" i="14"/>
  <c r="M5" i="14"/>
  <c r="L5" i="14"/>
  <c r="S4" i="14"/>
  <c r="R4" i="14"/>
  <c r="Q4" i="14"/>
  <c r="P4" i="14"/>
  <c r="O4" i="14"/>
  <c r="N4" i="14"/>
  <c r="M4" i="14"/>
  <c r="L4" i="14"/>
  <c r="S17" i="13"/>
  <c r="R17" i="13"/>
  <c r="N27" i="18" s="1"/>
  <c r="O17" i="13"/>
  <c r="N17" i="13"/>
  <c r="M17" i="13"/>
  <c r="L17" i="13"/>
  <c r="N27" i="15" s="1"/>
  <c r="S16" i="13"/>
  <c r="R16" i="13"/>
  <c r="J27" i="18" s="1"/>
  <c r="O16" i="13"/>
  <c r="N16" i="13"/>
  <c r="M16" i="13"/>
  <c r="L16" i="13"/>
  <c r="J27" i="15" s="1"/>
  <c r="S15" i="13"/>
  <c r="R15" i="13"/>
  <c r="O15" i="13"/>
  <c r="N15" i="13"/>
  <c r="M15" i="13"/>
  <c r="L15" i="13"/>
  <c r="S14" i="13"/>
  <c r="R14" i="13"/>
  <c r="O14" i="13"/>
  <c r="N14" i="13"/>
  <c r="M14" i="13"/>
  <c r="L14" i="13"/>
  <c r="S13" i="13"/>
  <c r="R13" i="13"/>
  <c r="O13" i="13"/>
  <c r="N13" i="13"/>
  <c r="M13" i="13"/>
  <c r="L13" i="13"/>
  <c r="S12" i="13"/>
  <c r="R12" i="13"/>
  <c r="F27" i="18" s="1"/>
  <c r="O12" i="13"/>
  <c r="N12" i="13"/>
  <c r="M12" i="13"/>
  <c r="L12" i="13"/>
  <c r="F27" i="15" s="1"/>
  <c r="S11" i="13"/>
  <c r="R11" i="13"/>
  <c r="O11" i="13"/>
  <c r="N11" i="13"/>
  <c r="M11" i="13"/>
  <c r="L11" i="13"/>
  <c r="S10" i="13"/>
  <c r="R10" i="13"/>
  <c r="O10" i="13"/>
  <c r="N10" i="13"/>
  <c r="M10" i="13"/>
  <c r="L10" i="13"/>
  <c r="S9" i="13"/>
  <c r="R9" i="13"/>
  <c r="B27" i="18" s="1"/>
  <c r="O9" i="13"/>
  <c r="N9" i="13"/>
  <c r="M9" i="13"/>
  <c r="L9" i="13"/>
  <c r="B27" i="15" s="1"/>
  <c r="S8" i="13"/>
  <c r="R8" i="13"/>
  <c r="O8" i="13"/>
  <c r="N8" i="13"/>
  <c r="M8" i="13"/>
  <c r="L8" i="13"/>
  <c r="S7" i="13"/>
  <c r="R7" i="13"/>
  <c r="O7" i="13"/>
  <c r="N7" i="13"/>
  <c r="M7" i="13"/>
  <c r="L7" i="13"/>
  <c r="S6" i="13"/>
  <c r="R6" i="13"/>
  <c r="O6" i="13"/>
  <c r="N6" i="13"/>
  <c r="M6" i="13"/>
  <c r="L6" i="13"/>
  <c r="S5" i="13"/>
  <c r="R5" i="13"/>
  <c r="O5" i="13"/>
  <c r="N5" i="13"/>
  <c r="M5" i="13"/>
  <c r="L5" i="13"/>
  <c r="S4" i="13"/>
  <c r="R4" i="13"/>
  <c r="O4" i="13"/>
  <c r="N4" i="13"/>
  <c r="M4" i="13"/>
  <c r="L4" i="13"/>
  <c r="S17" i="12"/>
  <c r="R17" i="12"/>
  <c r="N28" i="18" s="1"/>
  <c r="M17" i="12"/>
  <c r="L17" i="12"/>
  <c r="S16" i="12"/>
  <c r="R16" i="12"/>
  <c r="J28" i="18" s="1"/>
  <c r="M16" i="12"/>
  <c r="L16" i="12"/>
  <c r="S15" i="12"/>
  <c r="R15" i="12"/>
  <c r="M15" i="12"/>
  <c r="L15" i="12"/>
  <c r="S14" i="12"/>
  <c r="R14" i="12"/>
  <c r="M14" i="12"/>
  <c r="L14" i="12"/>
  <c r="S13" i="12"/>
  <c r="R13" i="12"/>
  <c r="M13" i="12"/>
  <c r="L13" i="12"/>
  <c r="S12" i="12"/>
  <c r="R12" i="12"/>
  <c r="F28" i="18" s="1"/>
  <c r="M12" i="12"/>
  <c r="L12" i="12"/>
  <c r="S11" i="12"/>
  <c r="R11" i="12"/>
  <c r="M11" i="12"/>
  <c r="L11" i="12"/>
  <c r="S10" i="12"/>
  <c r="R10" i="12"/>
  <c r="M10" i="12"/>
  <c r="L10" i="12"/>
  <c r="S9" i="12"/>
  <c r="R9" i="12"/>
  <c r="B28" i="18" s="1"/>
  <c r="M9" i="12"/>
  <c r="L9" i="12"/>
  <c r="S8" i="12"/>
  <c r="R8" i="12"/>
  <c r="M8" i="12"/>
  <c r="L8" i="12"/>
  <c r="S7" i="12"/>
  <c r="R7" i="12"/>
  <c r="M7" i="12"/>
  <c r="L7" i="12"/>
  <c r="S6" i="12"/>
  <c r="R6" i="12"/>
  <c r="M6" i="12"/>
  <c r="L6" i="12"/>
  <c r="S5" i="12"/>
  <c r="R5" i="12"/>
  <c r="M5" i="12"/>
  <c r="L5" i="12"/>
  <c r="S4" i="12"/>
  <c r="R4" i="12"/>
  <c r="M4" i="12"/>
  <c r="L4" i="12"/>
  <c r="S17" i="11"/>
  <c r="R17" i="11"/>
  <c r="N26" i="18" s="1"/>
  <c r="O17" i="11"/>
  <c r="N17" i="11"/>
  <c r="M17" i="11"/>
  <c r="L17" i="11"/>
  <c r="S16" i="11"/>
  <c r="R16" i="11"/>
  <c r="J26" i="18" s="1"/>
  <c r="O16" i="11"/>
  <c r="N16" i="11"/>
  <c r="M16" i="11"/>
  <c r="L16" i="11"/>
  <c r="S15" i="11"/>
  <c r="R15" i="11"/>
  <c r="O15" i="11"/>
  <c r="N15" i="11"/>
  <c r="M15" i="11"/>
  <c r="L15" i="11"/>
  <c r="S14" i="11"/>
  <c r="R14" i="11"/>
  <c r="O14" i="11"/>
  <c r="N14" i="11"/>
  <c r="M14" i="11"/>
  <c r="L14" i="11"/>
  <c r="S13" i="11"/>
  <c r="R13" i="11"/>
  <c r="O13" i="11"/>
  <c r="N13" i="11"/>
  <c r="M13" i="11"/>
  <c r="L13" i="11"/>
  <c r="S12" i="11"/>
  <c r="R12" i="11"/>
  <c r="F26" i="18" s="1"/>
  <c r="O12" i="11"/>
  <c r="N12" i="11"/>
  <c r="M12" i="11"/>
  <c r="L12" i="11"/>
  <c r="S11" i="11"/>
  <c r="R11" i="11"/>
  <c r="O11" i="11"/>
  <c r="N11" i="11"/>
  <c r="M11" i="11"/>
  <c r="L11" i="11"/>
  <c r="S10" i="11"/>
  <c r="R10" i="11"/>
  <c r="O10" i="11"/>
  <c r="N10" i="11"/>
  <c r="M10" i="11"/>
  <c r="L10" i="11"/>
  <c r="S9" i="11"/>
  <c r="R9" i="11"/>
  <c r="B26" i="18" s="1"/>
  <c r="O9" i="11"/>
  <c r="N9" i="11"/>
  <c r="M9" i="11"/>
  <c r="L9" i="11"/>
  <c r="S8" i="11"/>
  <c r="R8" i="11"/>
  <c r="O8" i="11"/>
  <c r="N8" i="11"/>
  <c r="M8" i="11"/>
  <c r="L8" i="11"/>
  <c r="S7" i="11"/>
  <c r="R7" i="11"/>
  <c r="O7" i="11"/>
  <c r="N7" i="11"/>
  <c r="M7" i="11"/>
  <c r="L7" i="11"/>
  <c r="S6" i="11"/>
  <c r="R6" i="11"/>
  <c r="O6" i="11"/>
  <c r="N6" i="11"/>
  <c r="M6" i="11"/>
  <c r="L6" i="11"/>
  <c r="S5" i="11"/>
  <c r="O5" i="11"/>
  <c r="N5" i="11"/>
  <c r="M5" i="11"/>
  <c r="L5" i="11"/>
  <c r="S4" i="11"/>
  <c r="O4" i="11"/>
  <c r="N4" i="11"/>
  <c r="M4" i="11"/>
  <c r="L4" i="11"/>
  <c r="S17" i="10"/>
  <c r="R17" i="10"/>
  <c r="Q17" i="10"/>
  <c r="P17" i="10"/>
  <c r="O17" i="10"/>
  <c r="N17" i="10"/>
  <c r="S16" i="10"/>
  <c r="R16" i="10"/>
  <c r="Q16" i="10"/>
  <c r="P16" i="10"/>
  <c r="O16" i="10"/>
  <c r="N16" i="10"/>
  <c r="S15" i="10"/>
  <c r="R15" i="10"/>
  <c r="Q15" i="10"/>
  <c r="P15" i="10"/>
  <c r="O15" i="10"/>
  <c r="N15" i="10"/>
  <c r="S14" i="10"/>
  <c r="R14" i="10"/>
  <c r="Q14" i="10"/>
  <c r="P14" i="10"/>
  <c r="O14" i="10"/>
  <c r="N14" i="10"/>
  <c r="S13" i="10"/>
  <c r="R13" i="10"/>
  <c r="Q13" i="10"/>
  <c r="P13" i="10"/>
  <c r="O13" i="10"/>
  <c r="N13" i="10"/>
  <c r="S12" i="10"/>
  <c r="R12" i="10"/>
  <c r="Q12" i="10"/>
  <c r="P12" i="10"/>
  <c r="O12" i="10"/>
  <c r="N12" i="10"/>
  <c r="S11" i="10"/>
  <c r="R11" i="10"/>
  <c r="Q11" i="10"/>
  <c r="P11" i="10"/>
  <c r="O11" i="10"/>
  <c r="N11" i="10"/>
  <c r="S10" i="10"/>
  <c r="R10" i="10"/>
  <c r="Q10" i="10"/>
  <c r="P10" i="10"/>
  <c r="O10" i="10"/>
  <c r="N10" i="10"/>
  <c r="S9" i="10"/>
  <c r="R9" i="10"/>
  <c r="Q9" i="10"/>
  <c r="P9" i="10"/>
  <c r="O9" i="10"/>
  <c r="N9" i="10"/>
  <c r="S8" i="10"/>
  <c r="R8" i="10"/>
  <c r="Q8" i="10"/>
  <c r="P8" i="10"/>
  <c r="O8" i="10"/>
  <c r="N8" i="10"/>
  <c r="S7" i="10"/>
  <c r="R7" i="10"/>
  <c r="Q7" i="10"/>
  <c r="P7" i="10"/>
  <c r="O7" i="10"/>
  <c r="N7" i="10"/>
  <c r="S6" i="10"/>
  <c r="R6" i="10"/>
  <c r="Q6" i="10"/>
  <c r="P6" i="10"/>
  <c r="O6" i="10"/>
  <c r="N6" i="10"/>
  <c r="S5" i="10"/>
  <c r="R5" i="10"/>
  <c r="Q5" i="10"/>
  <c r="P5" i="10"/>
  <c r="O5" i="10"/>
  <c r="N5" i="10"/>
  <c r="S4" i="10"/>
  <c r="R4" i="10"/>
  <c r="Q4" i="10"/>
  <c r="P4" i="10"/>
  <c r="O4" i="10"/>
  <c r="N4" i="10"/>
  <c r="S17" i="9"/>
  <c r="R17" i="9"/>
  <c r="Q17" i="9"/>
  <c r="P17" i="9"/>
  <c r="M17" i="9"/>
  <c r="L17" i="9"/>
  <c r="S16" i="9"/>
  <c r="R16" i="9"/>
  <c r="Q16" i="9"/>
  <c r="P16" i="9"/>
  <c r="M16" i="9"/>
  <c r="L16" i="9"/>
  <c r="S15" i="9"/>
  <c r="R15" i="9"/>
  <c r="Q15" i="9"/>
  <c r="P15" i="9"/>
  <c r="M15" i="9"/>
  <c r="L15" i="9"/>
  <c r="S14" i="9"/>
  <c r="R14" i="9"/>
  <c r="Q14" i="9"/>
  <c r="P14" i="9"/>
  <c r="M14" i="9"/>
  <c r="L14" i="9"/>
  <c r="S13" i="9"/>
  <c r="R13" i="9"/>
  <c r="Q13" i="9"/>
  <c r="P13" i="9"/>
  <c r="M13" i="9"/>
  <c r="L13" i="9"/>
  <c r="S12" i="9"/>
  <c r="R12" i="9"/>
  <c r="Q12" i="9"/>
  <c r="P12" i="9"/>
  <c r="M12" i="9"/>
  <c r="L12" i="9"/>
  <c r="S11" i="9"/>
  <c r="R11" i="9"/>
  <c r="Q11" i="9"/>
  <c r="P11" i="9"/>
  <c r="M11" i="9"/>
  <c r="L11" i="9"/>
  <c r="S10" i="9"/>
  <c r="R10" i="9"/>
  <c r="Q10" i="9"/>
  <c r="P10" i="9"/>
  <c r="M10" i="9"/>
  <c r="L10" i="9"/>
  <c r="S9" i="9"/>
  <c r="R9" i="9"/>
  <c r="Q9" i="9"/>
  <c r="P9" i="9"/>
  <c r="M9" i="9"/>
  <c r="L9" i="9"/>
  <c r="S8" i="9"/>
  <c r="R8" i="9"/>
  <c r="Q8" i="9"/>
  <c r="P8" i="9"/>
  <c r="M8" i="9"/>
  <c r="L8" i="9"/>
  <c r="S7" i="9"/>
  <c r="R7" i="9"/>
  <c r="Q7" i="9"/>
  <c r="P7" i="9"/>
  <c r="M7" i="9"/>
  <c r="L7" i="9"/>
  <c r="S6" i="9"/>
  <c r="R6" i="9"/>
  <c r="Q6" i="9"/>
  <c r="P6" i="9"/>
  <c r="M6" i="9"/>
  <c r="L6" i="9"/>
  <c r="S5" i="9"/>
  <c r="R5" i="9"/>
  <c r="Q5" i="9"/>
  <c r="P5" i="9"/>
  <c r="M5" i="9"/>
  <c r="L5" i="9"/>
  <c r="S4" i="9"/>
  <c r="R4" i="9"/>
  <c r="Q4" i="9"/>
  <c r="P4" i="9"/>
  <c r="M4" i="9"/>
  <c r="L4" i="9"/>
  <c r="S17" i="8"/>
  <c r="R17" i="8"/>
  <c r="Q17" i="8"/>
  <c r="P17" i="8"/>
  <c r="O17" i="8"/>
  <c r="N17" i="8"/>
  <c r="S16" i="8"/>
  <c r="R16" i="8"/>
  <c r="Q16" i="8"/>
  <c r="P16" i="8"/>
  <c r="O16" i="8"/>
  <c r="N16" i="8"/>
  <c r="S15" i="8"/>
  <c r="R15" i="8"/>
  <c r="Q15" i="8"/>
  <c r="P15" i="8"/>
  <c r="O15" i="8"/>
  <c r="N15" i="8"/>
  <c r="S14" i="8"/>
  <c r="R14" i="8"/>
  <c r="Q14" i="8"/>
  <c r="P14" i="8"/>
  <c r="O14" i="8"/>
  <c r="N14" i="8"/>
  <c r="S13" i="8"/>
  <c r="R13" i="8"/>
  <c r="Q13" i="8"/>
  <c r="P13" i="8"/>
  <c r="O13" i="8"/>
  <c r="N13" i="8"/>
  <c r="S12" i="8"/>
  <c r="R12" i="8"/>
  <c r="Q12" i="8"/>
  <c r="P12" i="8"/>
  <c r="O12" i="8"/>
  <c r="N12" i="8"/>
  <c r="S11" i="8"/>
  <c r="R11" i="8"/>
  <c r="Q11" i="8"/>
  <c r="P11" i="8"/>
  <c r="O11" i="8"/>
  <c r="N11" i="8"/>
  <c r="S10" i="8"/>
  <c r="R10" i="8"/>
  <c r="Q10" i="8"/>
  <c r="P10" i="8"/>
  <c r="O10" i="8"/>
  <c r="N10" i="8"/>
  <c r="S9" i="8"/>
  <c r="R9" i="8"/>
  <c r="Q9" i="8"/>
  <c r="P9" i="8"/>
  <c r="O9" i="8"/>
  <c r="N9" i="8"/>
  <c r="S8" i="8"/>
  <c r="R8" i="8"/>
  <c r="Q8" i="8"/>
  <c r="P8" i="8"/>
  <c r="O8" i="8"/>
  <c r="N8" i="8"/>
  <c r="S7" i="8"/>
  <c r="R7" i="8"/>
  <c r="Q7" i="8"/>
  <c r="P7" i="8"/>
  <c r="O7" i="8"/>
  <c r="N7" i="8"/>
  <c r="S6" i="8"/>
  <c r="R6" i="8"/>
  <c r="Q6" i="8"/>
  <c r="P6" i="8"/>
  <c r="O6" i="8"/>
  <c r="N6" i="8"/>
  <c r="S5" i="8"/>
  <c r="R5" i="8"/>
  <c r="Q5" i="8"/>
  <c r="P5" i="8"/>
  <c r="O5" i="8"/>
  <c r="N5" i="8"/>
  <c r="S4" i="8"/>
  <c r="R4" i="8"/>
  <c r="Q4" i="8"/>
  <c r="P4" i="8"/>
  <c r="O4" i="8"/>
  <c r="N4" i="8"/>
  <c r="S17" i="7"/>
  <c r="R17" i="7"/>
  <c r="Q17" i="7"/>
  <c r="P17" i="7"/>
  <c r="M17" i="7"/>
  <c r="L17" i="7"/>
  <c r="S16" i="7"/>
  <c r="R16" i="7"/>
  <c r="Q16" i="7"/>
  <c r="P16" i="7"/>
  <c r="M16" i="7"/>
  <c r="L16" i="7"/>
  <c r="S15" i="7"/>
  <c r="R15" i="7"/>
  <c r="Q15" i="7"/>
  <c r="P15" i="7"/>
  <c r="M15" i="7"/>
  <c r="L15" i="7"/>
  <c r="S14" i="7"/>
  <c r="R14" i="7"/>
  <c r="Q14" i="7"/>
  <c r="P14" i="7"/>
  <c r="M14" i="7"/>
  <c r="L14" i="7"/>
  <c r="S13" i="7"/>
  <c r="R13" i="7"/>
  <c r="Q13" i="7"/>
  <c r="P13" i="7"/>
  <c r="M13" i="7"/>
  <c r="L13" i="7"/>
  <c r="S12" i="7"/>
  <c r="R12" i="7"/>
  <c r="Q12" i="7"/>
  <c r="P12" i="7"/>
  <c r="M12" i="7"/>
  <c r="L12" i="7"/>
  <c r="S11" i="7"/>
  <c r="R11" i="7"/>
  <c r="Q11" i="7"/>
  <c r="P11" i="7"/>
  <c r="M11" i="7"/>
  <c r="L11" i="7"/>
  <c r="S10" i="7"/>
  <c r="R10" i="7"/>
  <c r="Q10" i="7"/>
  <c r="P10" i="7"/>
  <c r="M10" i="7"/>
  <c r="L10" i="7"/>
  <c r="S9" i="7"/>
  <c r="R9" i="7"/>
  <c r="Q9" i="7"/>
  <c r="P9" i="7"/>
  <c r="M9" i="7"/>
  <c r="L9" i="7"/>
  <c r="S8" i="7"/>
  <c r="R8" i="7"/>
  <c r="Q8" i="7"/>
  <c r="P8" i="7"/>
  <c r="M8" i="7"/>
  <c r="L8" i="7"/>
  <c r="S7" i="7"/>
  <c r="R7" i="7"/>
  <c r="Q7" i="7"/>
  <c r="P7" i="7"/>
  <c r="M7" i="7"/>
  <c r="L7" i="7"/>
  <c r="S6" i="7"/>
  <c r="R6" i="7"/>
  <c r="Q6" i="7"/>
  <c r="P6" i="7"/>
  <c r="M6" i="7"/>
  <c r="L6" i="7"/>
  <c r="S5" i="7"/>
  <c r="R5" i="7"/>
  <c r="Q5" i="7"/>
  <c r="P5" i="7"/>
  <c r="M5" i="7"/>
  <c r="L5" i="7"/>
  <c r="S4" i="7"/>
  <c r="R4" i="7"/>
  <c r="Q4" i="7"/>
  <c r="P4" i="7"/>
  <c r="M4" i="7"/>
  <c r="L4" i="7"/>
  <c r="Q17" i="6"/>
  <c r="P17" i="6"/>
  <c r="O17" i="6"/>
  <c r="N17" i="6"/>
  <c r="Q16" i="6"/>
  <c r="P16" i="6"/>
  <c r="O16" i="6"/>
  <c r="N16" i="6"/>
  <c r="Q15" i="6"/>
  <c r="P15" i="6"/>
  <c r="O15" i="6"/>
  <c r="N15" i="6"/>
  <c r="Q14" i="6"/>
  <c r="P14" i="6"/>
  <c r="O14" i="6"/>
  <c r="N14" i="6"/>
  <c r="Q13" i="6"/>
  <c r="P13" i="6"/>
  <c r="O13" i="6"/>
  <c r="N13" i="6"/>
  <c r="Q12" i="6"/>
  <c r="P12" i="6"/>
  <c r="O12" i="6"/>
  <c r="N12" i="6"/>
  <c r="Q11" i="6"/>
  <c r="P11" i="6"/>
  <c r="O11" i="6"/>
  <c r="N11" i="6"/>
  <c r="Q10" i="6"/>
  <c r="P10" i="6"/>
  <c r="O10" i="6"/>
  <c r="N10" i="6"/>
  <c r="Q9" i="6"/>
  <c r="P9" i="6"/>
  <c r="O9" i="6"/>
  <c r="N9" i="6"/>
  <c r="Q8" i="6"/>
  <c r="P8" i="6"/>
  <c r="O8" i="6"/>
  <c r="N8" i="6"/>
  <c r="Q7" i="6"/>
  <c r="P7" i="6"/>
  <c r="O7" i="6"/>
  <c r="N7" i="6"/>
  <c r="Q6" i="6"/>
  <c r="P6" i="6"/>
  <c r="O6" i="6"/>
  <c r="N6" i="6"/>
  <c r="Q5" i="6"/>
  <c r="P5" i="6"/>
  <c r="O5" i="6"/>
  <c r="N5" i="6"/>
  <c r="Q4" i="6"/>
  <c r="P4" i="6"/>
  <c r="O4" i="6"/>
  <c r="N4" i="6"/>
  <c r="Q17" i="5"/>
  <c r="P17" i="5"/>
  <c r="O17" i="5"/>
  <c r="N17" i="5"/>
  <c r="Q16" i="5"/>
  <c r="P16" i="5"/>
  <c r="O16" i="5"/>
  <c r="N16" i="5"/>
  <c r="Q15" i="5"/>
  <c r="P15" i="5"/>
  <c r="O15" i="5"/>
  <c r="N15" i="5"/>
  <c r="Q14" i="5"/>
  <c r="P14" i="5"/>
  <c r="O14" i="5"/>
  <c r="N14" i="5"/>
  <c r="Q13" i="5"/>
  <c r="P13" i="5"/>
  <c r="O13" i="5"/>
  <c r="N13" i="5"/>
  <c r="Q12" i="5"/>
  <c r="P12" i="5"/>
  <c r="O12" i="5"/>
  <c r="N12" i="5"/>
  <c r="Q11" i="5"/>
  <c r="P11" i="5"/>
  <c r="O11" i="5"/>
  <c r="N11" i="5"/>
  <c r="Q10" i="5"/>
  <c r="P10" i="5"/>
  <c r="O10" i="5"/>
  <c r="N10" i="5"/>
  <c r="Q9" i="5"/>
  <c r="P9" i="5"/>
  <c r="O9" i="5"/>
  <c r="N9" i="5"/>
  <c r="Q8" i="5"/>
  <c r="P8" i="5"/>
  <c r="O8" i="5"/>
  <c r="N8" i="5"/>
  <c r="Q7" i="5"/>
  <c r="P7" i="5"/>
  <c r="O7" i="5"/>
  <c r="N7" i="5"/>
  <c r="Q6" i="5"/>
  <c r="P6" i="5"/>
  <c r="O6" i="5"/>
  <c r="N6" i="5"/>
  <c r="Q5" i="5"/>
  <c r="P5" i="5"/>
  <c r="O5" i="5"/>
  <c r="N5" i="5"/>
  <c r="Q4" i="5"/>
  <c r="P4" i="5"/>
  <c r="O4" i="5"/>
  <c r="N4" i="5"/>
  <c r="Q17" i="4"/>
  <c r="P17" i="4"/>
  <c r="M17" i="4"/>
  <c r="L17" i="4"/>
  <c r="Q16" i="4"/>
  <c r="P16" i="4"/>
  <c r="M16" i="4"/>
  <c r="L16" i="4"/>
  <c r="Q15" i="4"/>
  <c r="P15" i="4"/>
  <c r="M15" i="4"/>
  <c r="L15" i="4"/>
  <c r="Q14" i="4"/>
  <c r="P14" i="4"/>
  <c r="M14" i="4"/>
  <c r="L14" i="4"/>
  <c r="Q13" i="4"/>
  <c r="P13" i="4"/>
  <c r="M13" i="4"/>
  <c r="L13" i="4"/>
  <c r="Q12" i="4"/>
  <c r="P12" i="4"/>
  <c r="M12" i="4"/>
  <c r="L12" i="4"/>
  <c r="Q11" i="4"/>
  <c r="P11" i="4"/>
  <c r="M11" i="4"/>
  <c r="L11" i="4"/>
  <c r="Q10" i="4"/>
  <c r="P10" i="4"/>
  <c r="M10" i="4"/>
  <c r="L10" i="4"/>
  <c r="Q9" i="4"/>
  <c r="P9" i="4"/>
  <c r="M9" i="4"/>
  <c r="L9" i="4"/>
  <c r="Q8" i="4"/>
  <c r="P8" i="4"/>
  <c r="M8" i="4"/>
  <c r="L8" i="4"/>
  <c r="Q7" i="4"/>
  <c r="P7" i="4"/>
  <c r="M7" i="4"/>
  <c r="L7" i="4"/>
  <c r="Q6" i="4"/>
  <c r="P6" i="4"/>
  <c r="M6" i="4"/>
  <c r="L6" i="4"/>
  <c r="Q5" i="4"/>
  <c r="P5" i="4"/>
  <c r="M5" i="4"/>
  <c r="L5" i="4"/>
  <c r="Q4" i="4"/>
  <c r="P4" i="4"/>
  <c r="M4" i="4"/>
  <c r="L4" i="4"/>
  <c r="N5" i="3"/>
  <c r="O5" i="3"/>
  <c r="P5" i="3"/>
  <c r="Q5" i="3"/>
  <c r="R5" i="3"/>
  <c r="S5" i="3"/>
  <c r="N6" i="3"/>
  <c r="O6" i="3"/>
  <c r="P6" i="3"/>
  <c r="Q6" i="3"/>
  <c r="R6" i="3"/>
  <c r="S6" i="3"/>
  <c r="N7" i="3"/>
  <c r="O7" i="3"/>
  <c r="P7" i="3"/>
  <c r="Q7" i="3"/>
  <c r="R7" i="3"/>
  <c r="S7" i="3"/>
  <c r="N8" i="3"/>
  <c r="O8" i="3"/>
  <c r="P8" i="3"/>
  <c r="Q8" i="3"/>
  <c r="R8" i="3"/>
  <c r="S8" i="3"/>
  <c r="N9" i="3"/>
  <c r="O9" i="3"/>
  <c r="P9" i="3"/>
  <c r="Q9" i="3"/>
  <c r="R9" i="3"/>
  <c r="B22" i="18" s="1"/>
  <c r="S9" i="3"/>
  <c r="N10" i="3"/>
  <c r="O10" i="3"/>
  <c r="P10" i="3"/>
  <c r="Q10" i="3"/>
  <c r="R10" i="3"/>
  <c r="S10" i="3"/>
  <c r="N11" i="3"/>
  <c r="O11" i="3"/>
  <c r="P11" i="3"/>
  <c r="Q11" i="3"/>
  <c r="R11" i="3"/>
  <c r="S11" i="3"/>
  <c r="N12" i="3"/>
  <c r="O12" i="3"/>
  <c r="P12" i="3"/>
  <c r="Q12" i="3"/>
  <c r="R12" i="3"/>
  <c r="F22" i="18" s="1"/>
  <c r="S12" i="3"/>
  <c r="N13" i="3"/>
  <c r="O13" i="3"/>
  <c r="P13" i="3"/>
  <c r="Q13" i="3"/>
  <c r="R13" i="3"/>
  <c r="S13" i="3"/>
  <c r="N14" i="3"/>
  <c r="O14" i="3"/>
  <c r="P14" i="3"/>
  <c r="Q14" i="3"/>
  <c r="R14" i="3"/>
  <c r="S14" i="3"/>
  <c r="N15" i="3"/>
  <c r="O15" i="3"/>
  <c r="P15" i="3"/>
  <c r="Q15" i="3"/>
  <c r="R15" i="3"/>
  <c r="S15" i="3"/>
  <c r="N16" i="3"/>
  <c r="O16" i="3"/>
  <c r="P16" i="3"/>
  <c r="Q16" i="3"/>
  <c r="R16" i="3"/>
  <c r="J22" i="18" s="1"/>
  <c r="S16" i="3"/>
  <c r="N17" i="3"/>
  <c r="O17" i="3"/>
  <c r="P17" i="3"/>
  <c r="Q17" i="3"/>
  <c r="R17" i="3"/>
  <c r="N22" i="18" s="1"/>
  <c r="S17" i="3"/>
  <c r="N4" i="3"/>
  <c r="O4" i="3"/>
  <c r="P4" i="3"/>
  <c r="Q4" i="3"/>
  <c r="R4" i="3"/>
  <c r="S4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3" i="1"/>
  <c r="L34" i="1"/>
  <c r="L35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49" i="1"/>
  <c r="L50" i="1"/>
  <c r="L51" i="1"/>
  <c r="L52" i="1"/>
  <c r="L53" i="1"/>
  <c r="L54" i="1"/>
  <c r="L55" i="1"/>
  <c r="L36" i="1"/>
  <c r="L37" i="1"/>
  <c r="L38" i="1"/>
  <c r="L39" i="1"/>
  <c r="L40" i="1"/>
  <c r="L41" i="1"/>
  <c r="L42" i="1"/>
  <c r="L43" i="1"/>
  <c r="L44" i="1"/>
  <c r="L45" i="1"/>
  <c r="L46" i="1"/>
  <c r="C22" i="15" l="1"/>
  <c r="O26" i="15"/>
  <c r="J21" i="15"/>
  <c r="J21" i="17"/>
  <c r="B21" i="15"/>
  <c r="K26" i="15"/>
  <c r="F21" i="16"/>
  <c r="G21" i="16" s="1"/>
  <c r="F21" i="15"/>
  <c r="G21" i="15" s="1"/>
  <c r="O22" i="15"/>
  <c r="J21" i="16"/>
  <c r="K21" i="16" s="1"/>
  <c r="K24" i="15"/>
  <c r="N21" i="15"/>
  <c r="O21" i="15" s="1"/>
  <c r="N21" i="16"/>
  <c r="O21" i="16" s="1"/>
  <c r="C21" i="15"/>
  <c r="B21" i="16"/>
  <c r="C21" i="16" s="1"/>
  <c r="C21" i="17"/>
  <c r="G28" i="18"/>
  <c r="O24" i="16"/>
  <c r="K22" i="15"/>
  <c r="C22" i="16"/>
  <c r="G23" i="18"/>
  <c r="K25" i="15"/>
  <c r="G24" i="18"/>
  <c r="G26" i="18"/>
  <c r="G27" i="18"/>
  <c r="K27" i="15"/>
  <c r="K28" i="18"/>
  <c r="G22" i="18"/>
  <c r="K23" i="15"/>
  <c r="O23" i="17"/>
  <c r="C24" i="17"/>
  <c r="K22" i="18"/>
  <c r="O22" i="16"/>
  <c r="N21" i="18"/>
  <c r="O21" i="18" s="1"/>
  <c r="C23" i="16"/>
  <c r="C25" i="16"/>
  <c r="G24" i="17"/>
  <c r="K26" i="18"/>
  <c r="O25" i="18"/>
  <c r="C23" i="17"/>
  <c r="K27" i="18"/>
  <c r="O23" i="18"/>
  <c r="G25" i="18"/>
  <c r="K22" i="16"/>
  <c r="K23" i="18"/>
  <c r="G23" i="16"/>
  <c r="K24" i="17"/>
  <c r="O24" i="17"/>
  <c r="G26" i="15"/>
  <c r="O22" i="18"/>
  <c r="G22" i="17"/>
  <c r="K25" i="16"/>
  <c r="K22" i="17"/>
  <c r="K24" i="18"/>
  <c r="O25" i="15"/>
  <c r="K25" i="18"/>
  <c r="K23" i="16"/>
  <c r="O23" i="16"/>
  <c r="G22" i="16"/>
  <c r="C23" i="18"/>
  <c r="C22" i="17"/>
  <c r="C22" i="18"/>
  <c r="G25" i="15"/>
  <c r="G24" i="16"/>
  <c r="G21" i="17"/>
  <c r="O22" i="17"/>
  <c r="O28" i="18"/>
  <c r="O24" i="15"/>
  <c r="C25" i="18"/>
  <c r="C27" i="15"/>
  <c r="G25" i="16"/>
  <c r="C26" i="18"/>
  <c r="C27" i="18"/>
  <c r="O27" i="15"/>
  <c r="G23" i="17"/>
  <c r="C24" i="18"/>
  <c r="G24" i="15"/>
  <c r="O25" i="16"/>
  <c r="K23" i="17"/>
  <c r="O23" i="15"/>
  <c r="F21" i="18"/>
  <c r="G21" i="18" s="1"/>
  <c r="O24" i="18"/>
  <c r="C24" i="16"/>
  <c r="J21" i="18"/>
  <c r="K21" i="18" s="1"/>
  <c r="C28" i="18"/>
  <c r="O26" i="18"/>
  <c r="O27" i="18"/>
  <c r="G27" i="15"/>
  <c r="K24" i="16"/>
  <c r="B21" i="18"/>
  <c r="C21" i="18" s="1"/>
  <c r="K21" i="17"/>
  <c r="O21" i="17"/>
  <c r="C26" i="15"/>
  <c r="K21" i="15"/>
  <c r="G23" i="15"/>
  <c r="C25" i="15"/>
  <c r="C24" i="15"/>
  <c r="G22" i="15"/>
  <c r="C23" i="15"/>
</calcChain>
</file>

<file path=xl/sharedStrings.xml><?xml version="1.0" encoding="utf-8"?>
<sst xmlns="http://schemas.openxmlformats.org/spreadsheetml/2006/main" count="6293" uniqueCount="87">
  <si>
    <t>Cas</t>
  </si>
  <si>
    <t>Zoe</t>
  </si>
  <si>
    <t>Matt</t>
  </si>
  <si>
    <t>Net</t>
  </si>
  <si>
    <t>Drive</t>
  </si>
  <si>
    <t>Specials</t>
  </si>
  <si>
    <t>Human</t>
  </si>
  <si>
    <t>Coach</t>
  </si>
  <si>
    <t>LowBasket</t>
  </si>
  <si>
    <t>HighBasket</t>
  </si>
  <si>
    <t>LowChamb</t>
  </si>
  <si>
    <t>HighChamb</t>
  </si>
  <si>
    <t>Endgame Points</t>
  </si>
  <si>
    <t>Auto Points</t>
  </si>
  <si>
    <t>Total Points</t>
  </si>
  <si>
    <t>Keller</t>
  </si>
  <si>
    <t>Maddie</t>
  </si>
  <si>
    <t>Lucas</t>
  </si>
  <si>
    <t>Jillian</t>
  </si>
  <si>
    <t>Ben</t>
  </si>
  <si>
    <t>Hailey</t>
  </si>
  <si>
    <t>Caleb</t>
  </si>
  <si>
    <t>Noah</t>
  </si>
  <si>
    <t>Max</t>
  </si>
  <si>
    <t>Mason</t>
  </si>
  <si>
    <t>Pieces Scored</t>
  </si>
  <si>
    <t>Comp</t>
  </si>
  <si>
    <t>Average</t>
  </si>
  <si>
    <t>Std Dev</t>
  </si>
  <si>
    <t>Net Pieces</t>
  </si>
  <si>
    <t>Low Basket</t>
  </si>
  <si>
    <t>High Basket</t>
  </si>
  <si>
    <t>Low Chamber</t>
  </si>
  <si>
    <t>High Chamber</t>
  </si>
  <si>
    <t>Teleop Points</t>
  </si>
  <si>
    <t>Auto Samples</t>
  </si>
  <si>
    <t>Auto Specimens</t>
  </si>
  <si>
    <t>Teleop Samples</t>
  </si>
  <si>
    <t>Teleop Specimens</t>
  </si>
  <si>
    <t>Driver</t>
  </si>
  <si>
    <t>Specialist</t>
  </si>
  <si>
    <t>Human Player</t>
  </si>
  <si>
    <t>Auto Ran</t>
  </si>
  <si>
    <t>Teleop Strategy</t>
  </si>
  <si>
    <t>Match Type</t>
  </si>
  <si>
    <t>Practice</t>
  </si>
  <si>
    <t>Samples</t>
  </si>
  <si>
    <t>Specimens</t>
  </si>
  <si>
    <t>Sampels</t>
  </si>
  <si>
    <t>Points Added</t>
  </si>
  <si>
    <t>Alan</t>
  </si>
  <si>
    <t>Min</t>
  </si>
  <si>
    <t>Team</t>
  </si>
  <si>
    <t>Emily</t>
  </si>
  <si>
    <t>Specimans</t>
  </si>
  <si>
    <t>Ayda</t>
  </si>
  <si>
    <t>6 = 4 piece specimen</t>
  </si>
  <si>
    <t>Normal Range</t>
  </si>
  <si>
    <t>Date</t>
  </si>
  <si>
    <t>Endgame</t>
  </si>
  <si>
    <t>Auto</t>
  </si>
  <si>
    <t>Total</t>
  </si>
  <si>
    <t>Teleop</t>
  </si>
  <si>
    <t>Pieces</t>
  </si>
  <si>
    <t>Strategy</t>
  </si>
  <si>
    <t>Type</t>
  </si>
  <si>
    <t>CoachDriving?</t>
  </si>
  <si>
    <t>Basket</t>
  </si>
  <si>
    <t>Low</t>
  </si>
  <si>
    <t>High</t>
  </si>
  <si>
    <t>Chamber</t>
  </si>
  <si>
    <t>Sample</t>
  </si>
  <si>
    <t>Specimen</t>
  </si>
  <si>
    <t>Day</t>
  </si>
  <si>
    <t>Piece got stuck</t>
  </si>
  <si>
    <t>*</t>
  </si>
  <si>
    <t>Broke</t>
  </si>
  <si>
    <t>Zach</t>
  </si>
  <si>
    <t>Bad Battery</t>
  </si>
  <si>
    <t>Caleb (Specials)</t>
  </si>
  <si>
    <t>Caleb (Coach)</t>
  </si>
  <si>
    <t>Points</t>
  </si>
  <si>
    <t>Matt (Driver)</t>
  </si>
  <si>
    <t>Maddie (Driver)</t>
  </si>
  <si>
    <t>Maddie (Coach)</t>
  </si>
  <si>
    <t>Matt (Coach)</t>
  </si>
  <si>
    <t>Maddie (Driver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</si>
</sst>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0" fillId="0" borderId="3" xfId="0" applyBorder="1"/>
    <xf numFmtId="0" fontId="0" fillId="0" borderId="4" xfId="0" applyBorder="1"/>
    <xf numFmtId="164" fontId="0" fillId="0" borderId="3" xfId="0" applyNumberFormat="1" applyBorder="1"/>
    <xf numFmtId="164" fontId="0" fillId="0" borderId="4" xfId="0" applyNumberForma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0" borderId="0" xfId="0" applyFont="1"/>
    <xf numFmtId="164" fontId="0" fillId="0" borderId="0" xfId="0" applyNumberFormat="1"/>
    <xf numFmtId="164" fontId="2" fillId="0" borderId="0" xfId="0" applyNumberFormat="1" applyFont="1"/>
    <xf numFmtId="0" fontId="0" fillId="0" borderId="1" xfId="0" applyBorder="1"/>
    <xf numFmtId="0" fontId="2" fillId="0" borderId="8" xfId="0" applyFont="1" applyBorder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0" fillId="0" borderId="0" xfId="0" applyBorder="1"/>
    <xf numFmtId="0" fontId="2" fillId="0" borderId="0" xfId="0" applyFont="1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Data!$W$2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Data!$V$3:$V$312</c:f>
              <c:numCache>
                <c:formatCode>General</c:formatCode>
                <c:ptCount val="3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9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51</c:v>
                </c:pt>
                <c:pt idx="226">
                  <c:v>51</c:v>
                </c:pt>
                <c:pt idx="227">
                  <c:v>51</c:v>
                </c:pt>
                <c:pt idx="228">
                  <c:v>51</c:v>
                </c:pt>
                <c:pt idx="229">
                  <c:v>51</c:v>
                </c:pt>
                <c:pt idx="230">
                  <c:v>51</c:v>
                </c:pt>
              </c:numCache>
            </c:numRef>
          </c:xVal>
          <c:yVal>
            <c:numRef>
              <c:f>Data!$W$3:$W$312</c:f>
              <c:numCache>
                <c:formatCode>General</c:formatCode>
                <c:ptCount val="303"/>
                <c:pt idx="31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5</c:v>
                </c:pt>
                <c:pt idx="37">
                  <c:v>2</c:v>
                </c:pt>
                <c:pt idx="38">
                  <c:v>8</c:v>
                </c:pt>
                <c:pt idx="39">
                  <c:v>3</c:v>
                </c:pt>
                <c:pt idx="40">
                  <c:v>7</c:v>
                </c:pt>
                <c:pt idx="41">
                  <c:v>9</c:v>
                </c:pt>
                <c:pt idx="43">
                  <c:v>8</c:v>
                </c:pt>
                <c:pt idx="46">
                  <c:v>6</c:v>
                </c:pt>
                <c:pt idx="52">
                  <c:v>7</c:v>
                </c:pt>
                <c:pt idx="54">
                  <c:v>5</c:v>
                </c:pt>
                <c:pt idx="57">
                  <c:v>9</c:v>
                </c:pt>
                <c:pt idx="61">
                  <c:v>7</c:v>
                </c:pt>
                <c:pt idx="63">
                  <c:v>6</c:v>
                </c:pt>
                <c:pt idx="64">
                  <c:v>7</c:v>
                </c:pt>
                <c:pt idx="67">
                  <c:v>4</c:v>
                </c:pt>
                <c:pt idx="68">
                  <c:v>5</c:v>
                </c:pt>
                <c:pt idx="69">
                  <c:v>3</c:v>
                </c:pt>
                <c:pt idx="70">
                  <c:v>6</c:v>
                </c:pt>
                <c:pt idx="73">
                  <c:v>6</c:v>
                </c:pt>
                <c:pt idx="75">
                  <c:v>8</c:v>
                </c:pt>
                <c:pt idx="77">
                  <c:v>2</c:v>
                </c:pt>
                <c:pt idx="79">
                  <c:v>7</c:v>
                </c:pt>
                <c:pt idx="80">
                  <c:v>5</c:v>
                </c:pt>
                <c:pt idx="81">
                  <c:v>6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7">
                  <c:v>9</c:v>
                </c:pt>
                <c:pt idx="89">
                  <c:v>8</c:v>
                </c:pt>
                <c:pt idx="90">
                  <c:v>7</c:v>
                </c:pt>
                <c:pt idx="93">
                  <c:v>8</c:v>
                </c:pt>
                <c:pt idx="95">
                  <c:v>10</c:v>
                </c:pt>
                <c:pt idx="96">
                  <c:v>8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10</c:v>
                </c:pt>
                <c:pt idx="104">
                  <c:v>11</c:v>
                </c:pt>
                <c:pt idx="105">
                  <c:v>11</c:v>
                </c:pt>
                <c:pt idx="106">
                  <c:v>10</c:v>
                </c:pt>
                <c:pt idx="107">
                  <c:v>8</c:v>
                </c:pt>
                <c:pt idx="109">
                  <c:v>7</c:v>
                </c:pt>
                <c:pt idx="111">
                  <c:v>10</c:v>
                </c:pt>
                <c:pt idx="112">
                  <c:v>8</c:v>
                </c:pt>
                <c:pt idx="113">
                  <c:v>7</c:v>
                </c:pt>
                <c:pt idx="116">
                  <c:v>8</c:v>
                </c:pt>
                <c:pt idx="117">
                  <c:v>10</c:v>
                </c:pt>
                <c:pt idx="119">
                  <c:v>5</c:v>
                </c:pt>
                <c:pt idx="120">
                  <c:v>5</c:v>
                </c:pt>
                <c:pt idx="121">
                  <c:v>7</c:v>
                </c:pt>
                <c:pt idx="122">
                  <c:v>9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6</c:v>
                </c:pt>
                <c:pt idx="127">
                  <c:v>6</c:v>
                </c:pt>
                <c:pt idx="128">
                  <c:v>7</c:v>
                </c:pt>
                <c:pt idx="129">
                  <c:v>9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2</c:v>
                </c:pt>
                <c:pt idx="134">
                  <c:v>11</c:v>
                </c:pt>
                <c:pt idx="136">
                  <c:v>5</c:v>
                </c:pt>
                <c:pt idx="139">
                  <c:v>9</c:v>
                </c:pt>
                <c:pt idx="141">
                  <c:v>3</c:v>
                </c:pt>
                <c:pt idx="142">
                  <c:v>10</c:v>
                </c:pt>
                <c:pt idx="143">
                  <c:v>8</c:v>
                </c:pt>
                <c:pt idx="144">
                  <c:v>10</c:v>
                </c:pt>
                <c:pt idx="145">
                  <c:v>11</c:v>
                </c:pt>
                <c:pt idx="146">
                  <c:v>9</c:v>
                </c:pt>
                <c:pt idx="147">
                  <c:v>6</c:v>
                </c:pt>
                <c:pt idx="148">
                  <c:v>8</c:v>
                </c:pt>
                <c:pt idx="151">
                  <c:v>9</c:v>
                </c:pt>
                <c:pt idx="152">
                  <c:v>8</c:v>
                </c:pt>
                <c:pt idx="154">
                  <c:v>9</c:v>
                </c:pt>
                <c:pt idx="155">
                  <c:v>11</c:v>
                </c:pt>
                <c:pt idx="156">
                  <c:v>8</c:v>
                </c:pt>
                <c:pt idx="157">
                  <c:v>9</c:v>
                </c:pt>
                <c:pt idx="158">
                  <c:v>11</c:v>
                </c:pt>
                <c:pt idx="159">
                  <c:v>11</c:v>
                </c:pt>
                <c:pt idx="160">
                  <c:v>9</c:v>
                </c:pt>
                <c:pt idx="161">
                  <c:v>9</c:v>
                </c:pt>
                <c:pt idx="166">
                  <c:v>10</c:v>
                </c:pt>
                <c:pt idx="167">
                  <c:v>8</c:v>
                </c:pt>
                <c:pt idx="170">
                  <c:v>10</c:v>
                </c:pt>
                <c:pt idx="171">
                  <c:v>10</c:v>
                </c:pt>
                <c:pt idx="174">
                  <c:v>7</c:v>
                </c:pt>
                <c:pt idx="175">
                  <c:v>8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7</c:v>
                </c:pt>
                <c:pt idx="182">
                  <c:v>9</c:v>
                </c:pt>
                <c:pt idx="183">
                  <c:v>7</c:v>
                </c:pt>
                <c:pt idx="184">
                  <c:v>6</c:v>
                </c:pt>
                <c:pt idx="186">
                  <c:v>8</c:v>
                </c:pt>
                <c:pt idx="187">
                  <c:v>10</c:v>
                </c:pt>
                <c:pt idx="191">
                  <c:v>9</c:v>
                </c:pt>
                <c:pt idx="192">
                  <c:v>9</c:v>
                </c:pt>
                <c:pt idx="195">
                  <c:v>7</c:v>
                </c:pt>
                <c:pt idx="198">
                  <c:v>5</c:v>
                </c:pt>
                <c:pt idx="199">
                  <c:v>3</c:v>
                </c:pt>
                <c:pt idx="201">
                  <c:v>6</c:v>
                </c:pt>
                <c:pt idx="203">
                  <c:v>5</c:v>
                </c:pt>
                <c:pt idx="205">
                  <c:v>10</c:v>
                </c:pt>
                <c:pt idx="207">
                  <c:v>9</c:v>
                </c:pt>
                <c:pt idx="209">
                  <c:v>10</c:v>
                </c:pt>
                <c:pt idx="213">
                  <c:v>6</c:v>
                </c:pt>
                <c:pt idx="214">
                  <c:v>7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12</c:v>
                </c:pt>
                <c:pt idx="222">
                  <c:v>11</c:v>
                </c:pt>
                <c:pt idx="223">
                  <c:v>9</c:v>
                </c:pt>
                <c:pt idx="224">
                  <c:v>10</c:v>
                </c:pt>
                <c:pt idx="225">
                  <c:v>9</c:v>
                </c:pt>
                <c:pt idx="226">
                  <c:v>7</c:v>
                </c:pt>
                <c:pt idx="22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6-45DE-8788-8FFF067731EA}"/>
            </c:ext>
          </c:extLst>
        </c:ser>
        <c:ser>
          <c:idx val="1"/>
          <c:order val="1"/>
          <c:tx>
            <c:strRef>
              <c:f>Data!$X$2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Data!$V$3:$V$312</c:f>
              <c:numCache>
                <c:formatCode>General</c:formatCode>
                <c:ptCount val="3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9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51</c:v>
                </c:pt>
                <c:pt idx="226">
                  <c:v>51</c:v>
                </c:pt>
                <c:pt idx="227">
                  <c:v>51</c:v>
                </c:pt>
                <c:pt idx="228">
                  <c:v>51</c:v>
                </c:pt>
                <c:pt idx="229">
                  <c:v>51</c:v>
                </c:pt>
                <c:pt idx="230">
                  <c:v>51</c:v>
                </c:pt>
              </c:numCache>
            </c:numRef>
          </c:xVal>
          <c:yVal>
            <c:numRef>
              <c:f>Data!$X$3:$X$312</c:f>
              <c:numCache>
                <c:formatCode>General</c:formatCode>
                <c:ptCount val="303"/>
                <c:pt idx="32">
                  <c:v>6</c:v>
                </c:pt>
                <c:pt idx="42">
                  <c:v>4</c:v>
                </c:pt>
                <c:pt idx="47">
                  <c:v>4</c:v>
                </c:pt>
                <c:pt idx="48">
                  <c:v>1</c:v>
                </c:pt>
                <c:pt idx="49">
                  <c:v>3</c:v>
                </c:pt>
                <c:pt idx="50">
                  <c:v>4</c:v>
                </c:pt>
                <c:pt idx="51">
                  <c:v>3</c:v>
                </c:pt>
                <c:pt idx="53">
                  <c:v>5</c:v>
                </c:pt>
                <c:pt idx="55">
                  <c:v>6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2">
                  <c:v>4</c:v>
                </c:pt>
                <c:pt idx="65">
                  <c:v>6</c:v>
                </c:pt>
                <c:pt idx="66">
                  <c:v>1</c:v>
                </c:pt>
                <c:pt idx="71">
                  <c:v>5</c:v>
                </c:pt>
                <c:pt idx="72">
                  <c:v>4</c:v>
                </c:pt>
                <c:pt idx="74">
                  <c:v>5</c:v>
                </c:pt>
                <c:pt idx="76">
                  <c:v>5</c:v>
                </c:pt>
                <c:pt idx="78">
                  <c:v>6</c:v>
                </c:pt>
                <c:pt idx="86">
                  <c:v>6</c:v>
                </c:pt>
                <c:pt idx="88">
                  <c:v>7</c:v>
                </c:pt>
                <c:pt idx="91">
                  <c:v>5</c:v>
                </c:pt>
                <c:pt idx="92">
                  <c:v>4</c:v>
                </c:pt>
                <c:pt idx="97">
                  <c:v>6</c:v>
                </c:pt>
                <c:pt idx="102">
                  <c:v>7</c:v>
                </c:pt>
                <c:pt idx="103">
                  <c:v>3</c:v>
                </c:pt>
                <c:pt idx="108">
                  <c:v>5</c:v>
                </c:pt>
                <c:pt idx="110">
                  <c:v>4</c:v>
                </c:pt>
                <c:pt idx="114">
                  <c:v>4</c:v>
                </c:pt>
                <c:pt idx="115">
                  <c:v>4</c:v>
                </c:pt>
                <c:pt idx="118">
                  <c:v>3</c:v>
                </c:pt>
                <c:pt idx="135">
                  <c:v>8</c:v>
                </c:pt>
                <c:pt idx="137">
                  <c:v>6</c:v>
                </c:pt>
                <c:pt idx="138">
                  <c:v>5</c:v>
                </c:pt>
                <c:pt idx="140">
                  <c:v>4</c:v>
                </c:pt>
                <c:pt idx="149">
                  <c:v>5</c:v>
                </c:pt>
                <c:pt idx="150">
                  <c:v>4</c:v>
                </c:pt>
                <c:pt idx="153">
                  <c:v>5</c:v>
                </c:pt>
                <c:pt idx="162">
                  <c:v>6</c:v>
                </c:pt>
                <c:pt idx="163">
                  <c:v>4</c:v>
                </c:pt>
                <c:pt idx="164">
                  <c:v>4</c:v>
                </c:pt>
                <c:pt idx="165">
                  <c:v>6</c:v>
                </c:pt>
                <c:pt idx="169">
                  <c:v>6</c:v>
                </c:pt>
                <c:pt idx="176">
                  <c:v>7</c:v>
                </c:pt>
                <c:pt idx="181">
                  <c:v>5</c:v>
                </c:pt>
                <c:pt idx="185">
                  <c:v>4</c:v>
                </c:pt>
                <c:pt idx="188">
                  <c:v>4</c:v>
                </c:pt>
                <c:pt idx="189">
                  <c:v>5</c:v>
                </c:pt>
                <c:pt idx="190">
                  <c:v>3</c:v>
                </c:pt>
                <c:pt idx="193">
                  <c:v>6</c:v>
                </c:pt>
                <c:pt idx="194">
                  <c:v>7</c:v>
                </c:pt>
                <c:pt idx="200">
                  <c:v>2</c:v>
                </c:pt>
                <c:pt idx="202">
                  <c:v>2</c:v>
                </c:pt>
                <c:pt idx="204">
                  <c:v>4</c:v>
                </c:pt>
                <c:pt idx="206">
                  <c:v>6</c:v>
                </c:pt>
                <c:pt idx="210">
                  <c:v>8</c:v>
                </c:pt>
                <c:pt idx="211">
                  <c:v>6</c:v>
                </c:pt>
                <c:pt idx="212">
                  <c:v>7</c:v>
                </c:pt>
                <c:pt idx="219">
                  <c:v>3</c:v>
                </c:pt>
                <c:pt idx="227">
                  <c:v>7</c:v>
                </c:pt>
                <c:pt idx="228">
                  <c:v>6</c:v>
                </c:pt>
                <c:pt idx="23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06-45DE-8788-8FFF06773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41072"/>
        <c:axId val="143841552"/>
      </c:scatterChart>
      <c:valAx>
        <c:axId val="14384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41552"/>
        <c:crosses val="autoZero"/>
        <c:crossBetween val="midCat"/>
      </c:valAx>
      <c:valAx>
        <c:axId val="1438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4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Jillian</a:t>
            </a:r>
            <a:r>
              <a:rPr lang="en-US" baseline="0"/>
              <a:t> Avg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Jillian!$AE$21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Jillian!$AD$22:$AD$77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xVal>
          <c:yVal>
            <c:numRef>
              <c:f>Jillian!$AE$22:$AE$77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5.0000000000000009</c:v>
                </c:pt>
                <c:pt idx="10">
                  <c:v>5.0000000000000009</c:v>
                </c:pt>
                <c:pt idx="11">
                  <c:v>5.0000000000000009</c:v>
                </c:pt>
                <c:pt idx="12">
                  <c:v>5.0000000000000009</c:v>
                </c:pt>
                <c:pt idx="13">
                  <c:v>5.0000000000000009</c:v>
                </c:pt>
                <c:pt idx="14">
                  <c:v>5.0000000000000009</c:v>
                </c:pt>
                <c:pt idx="15">
                  <c:v>5.0000000000000009</c:v>
                </c:pt>
                <c:pt idx="16">
                  <c:v>5.0000000000000009</c:v>
                </c:pt>
                <c:pt idx="17">
                  <c:v>5.0000000000000009</c:v>
                </c:pt>
                <c:pt idx="18">
                  <c:v>5.0000000000000009</c:v>
                </c:pt>
                <c:pt idx="19">
                  <c:v>5.0000000000000009</c:v>
                </c:pt>
                <c:pt idx="20">
                  <c:v>5.0000000000000009</c:v>
                </c:pt>
                <c:pt idx="21">
                  <c:v>5.0000000000000009</c:v>
                </c:pt>
                <c:pt idx="22">
                  <c:v>5.0000000000000009</c:v>
                </c:pt>
                <c:pt idx="23">
                  <c:v>5.0000000000000009</c:v>
                </c:pt>
                <c:pt idx="24">
                  <c:v>5.0000000000000009</c:v>
                </c:pt>
                <c:pt idx="25">
                  <c:v>5.0000000000000009</c:v>
                </c:pt>
                <c:pt idx="26">
                  <c:v>5.0000000000000009</c:v>
                </c:pt>
                <c:pt idx="27">
                  <c:v>5.0000000000000009</c:v>
                </c:pt>
                <c:pt idx="28">
                  <c:v>5.0000000000000009</c:v>
                </c:pt>
                <c:pt idx="29">
                  <c:v>5.0000000000000009</c:v>
                </c:pt>
                <c:pt idx="30">
                  <c:v>4.3345438913971419</c:v>
                </c:pt>
                <c:pt idx="31">
                  <c:v>3.7489998267851492</c:v>
                </c:pt>
                <c:pt idx="32">
                  <c:v>3.7489998267851492</c:v>
                </c:pt>
                <c:pt idx="33">
                  <c:v>3.7489998267851492</c:v>
                </c:pt>
                <c:pt idx="34">
                  <c:v>2.8278313959434325</c:v>
                </c:pt>
                <c:pt idx="35">
                  <c:v>2.8278313959434325</c:v>
                </c:pt>
                <c:pt idx="36">
                  <c:v>2.8278313959434325</c:v>
                </c:pt>
                <c:pt idx="37">
                  <c:v>2.8278313959434325</c:v>
                </c:pt>
                <c:pt idx="38">
                  <c:v>2.8278313959434325</c:v>
                </c:pt>
                <c:pt idx="39">
                  <c:v>2.8278313959434325</c:v>
                </c:pt>
                <c:pt idx="40">
                  <c:v>2.8278313959434325</c:v>
                </c:pt>
                <c:pt idx="41">
                  <c:v>2.8278313959434325</c:v>
                </c:pt>
                <c:pt idx="42">
                  <c:v>2.9277017670424015</c:v>
                </c:pt>
                <c:pt idx="43">
                  <c:v>2.9277017670424015</c:v>
                </c:pt>
                <c:pt idx="44">
                  <c:v>2.9277017670424015</c:v>
                </c:pt>
                <c:pt idx="45">
                  <c:v>2.9277017670424015</c:v>
                </c:pt>
                <c:pt idx="46">
                  <c:v>2.9277017670424015</c:v>
                </c:pt>
                <c:pt idx="47">
                  <c:v>2.9277017670424015</c:v>
                </c:pt>
                <c:pt idx="48">
                  <c:v>2.9277017670424015</c:v>
                </c:pt>
                <c:pt idx="49">
                  <c:v>3.4243555318802135</c:v>
                </c:pt>
                <c:pt idx="50">
                  <c:v>3.6839765183852076</c:v>
                </c:pt>
                <c:pt idx="51">
                  <c:v>3.6839765183852076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B-4207-B076-F7D175570688}"/>
            </c:ext>
          </c:extLst>
        </c:ser>
        <c:ser>
          <c:idx val="1"/>
          <c:order val="1"/>
          <c:tx>
            <c:strRef>
              <c:f>Jillian!$AF$21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Jillian!$AD$22:$AD$77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xVal>
          <c:yVal>
            <c:numRef>
              <c:f>Jillian!$AF$22:$AF$77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1.7288639510073753</c:v>
                </c:pt>
                <c:pt idx="50">
                  <c:v>1.7288639510073753</c:v>
                </c:pt>
                <c:pt idx="51">
                  <c:v>1.7288639510073753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BB-4207-B076-F7D175570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540352"/>
        <c:axId val="1622538432"/>
      </c:scatterChart>
      <c:valAx>
        <c:axId val="16225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38432"/>
        <c:crosses val="autoZero"/>
        <c:crossBetween val="midCat"/>
      </c:valAx>
      <c:valAx>
        <c:axId val="16225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keller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Keller!$AA$21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Keller!$Z$22:$Z$191</c:f>
              <c:numCache>
                <c:formatCode>General</c:formatCode>
                <c:ptCount val="1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9</c:v>
                </c:pt>
                <c:pt idx="8">
                  <c:v>9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30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</c:numCache>
            </c:numRef>
          </c:xVal>
          <c:yVal>
            <c:numRef>
              <c:f>Keller!$AA$22:$AA$191</c:f>
              <c:numCache>
                <c:formatCode>General</c:formatCode>
                <c:ptCount val="170"/>
                <c:pt idx="7">
                  <c:v>9</c:v>
                </c:pt>
                <c:pt idx="13">
                  <c:v>6</c:v>
                </c:pt>
                <c:pt idx="14">
                  <c:v>5</c:v>
                </c:pt>
                <c:pt idx="17">
                  <c:v>9</c:v>
                </c:pt>
                <c:pt idx="19">
                  <c:v>3</c:v>
                </c:pt>
                <c:pt idx="20">
                  <c:v>10</c:v>
                </c:pt>
                <c:pt idx="21">
                  <c:v>8</c:v>
                </c:pt>
                <c:pt idx="23">
                  <c:v>7</c:v>
                </c:pt>
                <c:pt idx="24">
                  <c:v>8</c:v>
                </c:pt>
                <c:pt idx="27">
                  <c:v>9</c:v>
                </c:pt>
                <c:pt idx="3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6-4BBE-ACAB-65AF67DB4935}"/>
            </c:ext>
          </c:extLst>
        </c:ser>
        <c:ser>
          <c:idx val="1"/>
          <c:order val="1"/>
          <c:tx>
            <c:strRef>
              <c:f>Keller!$AB$21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Keller!$Z$22:$Z$191</c:f>
              <c:numCache>
                <c:formatCode>General</c:formatCode>
                <c:ptCount val="1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9</c:v>
                </c:pt>
                <c:pt idx="8">
                  <c:v>9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30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</c:numCache>
            </c:numRef>
          </c:xVal>
          <c:yVal>
            <c:numRef>
              <c:f>Keller!$AB$22:$AB$191</c:f>
              <c:numCache>
                <c:formatCode>General</c:formatCode>
                <c:ptCount val="170"/>
                <c:pt idx="8">
                  <c:v>4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5">
                  <c:v>6</c:v>
                </c:pt>
                <c:pt idx="16">
                  <c:v>5</c:v>
                </c:pt>
                <c:pt idx="18">
                  <c:v>4</c:v>
                </c:pt>
                <c:pt idx="25">
                  <c:v>5</c:v>
                </c:pt>
                <c:pt idx="26">
                  <c:v>3</c:v>
                </c:pt>
                <c:pt idx="28">
                  <c:v>8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6-4BBE-ACAB-65AF67DB4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22896"/>
        <c:axId val="422784576"/>
      </c:scatterChart>
      <c:valAx>
        <c:axId val="50802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84576"/>
        <c:crosses val="autoZero"/>
        <c:crossBetween val="midCat"/>
      </c:valAx>
      <c:valAx>
        <c:axId val="4227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2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Keller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Keller!$AE$21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Keller!$AD$22:$AD$77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xVal>
          <c:yVal>
            <c:numRef>
              <c:f>Keller!$AE$22:$AE$77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6.6026167060225731</c:v>
                </c:pt>
                <c:pt idx="32">
                  <c:v>6.6026167060225731</c:v>
                </c:pt>
                <c:pt idx="33">
                  <c:v>6.6026167060225731</c:v>
                </c:pt>
                <c:pt idx="34">
                  <c:v>6.6026167060225731</c:v>
                </c:pt>
                <c:pt idx="35">
                  <c:v>6.6026167060225731</c:v>
                </c:pt>
                <c:pt idx="36">
                  <c:v>6.6026167060225731</c:v>
                </c:pt>
                <c:pt idx="37">
                  <c:v>6.6026167060225731</c:v>
                </c:pt>
                <c:pt idx="38">
                  <c:v>6.6026167060225731</c:v>
                </c:pt>
                <c:pt idx="39">
                  <c:v>6.6026167060225731</c:v>
                </c:pt>
                <c:pt idx="40">
                  <c:v>6.6026167060225731</c:v>
                </c:pt>
                <c:pt idx="41">
                  <c:v>6.6026167060225731</c:v>
                </c:pt>
                <c:pt idx="42">
                  <c:v>6.6026167060225731</c:v>
                </c:pt>
                <c:pt idx="43">
                  <c:v>6.7630466807571006</c:v>
                </c:pt>
                <c:pt idx="44">
                  <c:v>6.7630466807571006</c:v>
                </c:pt>
                <c:pt idx="45">
                  <c:v>6.7630466807571006</c:v>
                </c:pt>
                <c:pt idx="46">
                  <c:v>6.7630466807571006</c:v>
                </c:pt>
                <c:pt idx="47">
                  <c:v>7.087955833253381</c:v>
                </c:pt>
                <c:pt idx="48">
                  <c:v>7.087955833253381</c:v>
                </c:pt>
                <c:pt idx="49">
                  <c:v>7.4468063891989669</c:v>
                </c:pt>
                <c:pt idx="50">
                  <c:v>7.2362457539061928</c:v>
                </c:pt>
                <c:pt idx="51">
                  <c:v>7.2362457539061928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C-4BCE-9913-F4FB90ECDF16}"/>
            </c:ext>
          </c:extLst>
        </c:ser>
        <c:ser>
          <c:idx val="1"/>
          <c:order val="1"/>
          <c:tx>
            <c:strRef>
              <c:f>Keller!$AF$21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Keller!$AD$22:$AD$77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xVal>
          <c:yVal>
            <c:numRef>
              <c:f>Keller!$AF$22:$AF$77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5.2121073235638686</c:v>
                </c:pt>
                <c:pt idx="28">
                  <c:v>5.2121073235638686</c:v>
                </c:pt>
                <c:pt idx="29">
                  <c:v>5.2121073235638686</c:v>
                </c:pt>
                <c:pt idx="30">
                  <c:v>5.2121073235638686</c:v>
                </c:pt>
                <c:pt idx="31">
                  <c:v>5.2121073235638686</c:v>
                </c:pt>
                <c:pt idx="32">
                  <c:v>5.2121073235638686</c:v>
                </c:pt>
                <c:pt idx="33">
                  <c:v>5.2121073235638686</c:v>
                </c:pt>
                <c:pt idx="34">
                  <c:v>5.2121073235638686</c:v>
                </c:pt>
                <c:pt idx="35">
                  <c:v>5.2121073235638686</c:v>
                </c:pt>
                <c:pt idx="36">
                  <c:v>5.2121073235638686</c:v>
                </c:pt>
                <c:pt idx="37">
                  <c:v>5.2121073235638686</c:v>
                </c:pt>
                <c:pt idx="38">
                  <c:v>5.2121073235638686</c:v>
                </c:pt>
                <c:pt idx="39">
                  <c:v>5.2121073235638686</c:v>
                </c:pt>
                <c:pt idx="40">
                  <c:v>5.2121073235638686</c:v>
                </c:pt>
                <c:pt idx="41">
                  <c:v>5.2121073235638686</c:v>
                </c:pt>
                <c:pt idx="42">
                  <c:v>5.2121073235638686</c:v>
                </c:pt>
                <c:pt idx="43">
                  <c:v>5.1879183415142345</c:v>
                </c:pt>
                <c:pt idx="44">
                  <c:v>5.1879183415142345</c:v>
                </c:pt>
                <c:pt idx="45">
                  <c:v>5.1879183415142345</c:v>
                </c:pt>
                <c:pt idx="46">
                  <c:v>5.1879183415142345</c:v>
                </c:pt>
                <c:pt idx="47">
                  <c:v>5.1879183415142345</c:v>
                </c:pt>
                <c:pt idx="48">
                  <c:v>5.1879183415142345</c:v>
                </c:pt>
                <c:pt idx="49">
                  <c:v>4.8514955889311242</c:v>
                </c:pt>
                <c:pt idx="50">
                  <c:v>5.6846794508645404</c:v>
                </c:pt>
                <c:pt idx="51">
                  <c:v>5.6846794508645404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C-4BCE-9913-F4FB90EC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066816"/>
        <c:axId val="1566067776"/>
      </c:scatterChart>
      <c:valAx>
        <c:axId val="156606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067776"/>
        <c:crosses val="autoZero"/>
        <c:crossBetween val="midCat"/>
      </c:valAx>
      <c:valAx>
        <c:axId val="15660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06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Max!$Z$22:$Z$84</c:f>
              <c:numCache>
                <c:formatCode>General</c:formatCode>
                <c:ptCount val="6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33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</c:numCache>
            </c:numRef>
          </c:xVal>
          <c:yVal>
            <c:numRef>
              <c:f>Max!$AA$22:$AA$84</c:f>
              <c:numCache>
                <c:formatCode>General</c:formatCode>
                <c:ptCount val="63"/>
                <c:pt idx="0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8</c:v>
                </c:pt>
                <c:pt idx="8">
                  <c:v>7</c:v>
                </c:pt>
                <c:pt idx="10">
                  <c:v>6</c:v>
                </c:pt>
                <c:pt idx="11">
                  <c:v>5</c:v>
                </c:pt>
                <c:pt idx="14">
                  <c:v>6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9</c:v>
                </c:pt>
                <c:pt idx="28">
                  <c:v>9</c:v>
                </c:pt>
                <c:pt idx="31">
                  <c:v>7</c:v>
                </c:pt>
                <c:pt idx="34">
                  <c:v>6</c:v>
                </c:pt>
                <c:pt idx="4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A-45CF-9E9F-560D85C9D47A}"/>
            </c:ext>
          </c:extLst>
        </c:ser>
        <c:ser>
          <c:idx val="1"/>
          <c:order val="1"/>
          <c:tx>
            <c:strRef>
              <c:f>Max!$AB$21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Max!$Z$22:$Z$84</c:f>
              <c:numCache>
                <c:formatCode>General</c:formatCode>
                <c:ptCount val="6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33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</c:numCache>
            </c:numRef>
          </c:xVal>
          <c:yVal>
            <c:numRef>
              <c:f>Max!$AB$22:$AB$84</c:f>
              <c:numCache>
                <c:formatCode>General</c:formatCode>
                <c:ptCount val="63"/>
                <c:pt idx="1">
                  <c:v>6</c:v>
                </c:pt>
                <c:pt idx="9">
                  <c:v>4</c:v>
                </c:pt>
                <c:pt idx="12">
                  <c:v>5</c:v>
                </c:pt>
                <c:pt idx="13">
                  <c:v>4</c:v>
                </c:pt>
                <c:pt idx="23">
                  <c:v>7</c:v>
                </c:pt>
                <c:pt idx="29">
                  <c:v>6</c:v>
                </c:pt>
                <c:pt idx="30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7</c:v>
                </c:pt>
                <c:pt idx="38">
                  <c:v>5</c:v>
                </c:pt>
                <c:pt idx="3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A-45CF-9E9F-560D85C9D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47136"/>
        <c:axId val="555146176"/>
      </c:scatterChart>
      <c:valAx>
        <c:axId val="55514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46176"/>
        <c:crosses val="autoZero"/>
        <c:crossBetween val="midCat"/>
      </c:valAx>
      <c:valAx>
        <c:axId val="5551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4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Max!$AD$22:$AD$77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xVal>
          <c:yVal>
            <c:numRef>
              <c:f>Max!$AE$22:$AE$77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5.2008255587611059</c:v>
                </c:pt>
                <c:pt idx="10">
                  <c:v>5.2008255587611059</c:v>
                </c:pt>
                <c:pt idx="11">
                  <c:v>5.2008255587611059</c:v>
                </c:pt>
                <c:pt idx="12">
                  <c:v>5.2008255587611059</c:v>
                </c:pt>
                <c:pt idx="13">
                  <c:v>5.2008255587611059</c:v>
                </c:pt>
                <c:pt idx="14">
                  <c:v>5.2008255587611059</c:v>
                </c:pt>
                <c:pt idx="15">
                  <c:v>5.2008255587611059</c:v>
                </c:pt>
                <c:pt idx="16">
                  <c:v>5.2008255587611059</c:v>
                </c:pt>
                <c:pt idx="17">
                  <c:v>5.2008255587611059</c:v>
                </c:pt>
                <c:pt idx="18">
                  <c:v>5.2008255587611059</c:v>
                </c:pt>
                <c:pt idx="19">
                  <c:v>5.2008255587611059</c:v>
                </c:pt>
                <c:pt idx="20">
                  <c:v>5.2008255587611059</c:v>
                </c:pt>
                <c:pt idx="21">
                  <c:v>5.2008255587611059</c:v>
                </c:pt>
                <c:pt idx="22">
                  <c:v>5.2008255587611059</c:v>
                </c:pt>
                <c:pt idx="23">
                  <c:v>5.2008255587611059</c:v>
                </c:pt>
                <c:pt idx="24">
                  <c:v>5.2008255587611059</c:v>
                </c:pt>
                <c:pt idx="25">
                  <c:v>5.2008255587611059</c:v>
                </c:pt>
                <c:pt idx="26">
                  <c:v>5.2008255587611059</c:v>
                </c:pt>
                <c:pt idx="27">
                  <c:v>5.2008255587611059</c:v>
                </c:pt>
                <c:pt idx="28">
                  <c:v>5.2008255587611059</c:v>
                </c:pt>
                <c:pt idx="29">
                  <c:v>5.2008255587611059</c:v>
                </c:pt>
                <c:pt idx="30">
                  <c:v>5.7729271302233256</c:v>
                </c:pt>
                <c:pt idx="31">
                  <c:v>5.8447360830423696</c:v>
                </c:pt>
                <c:pt idx="32">
                  <c:v>5.8447360830423696</c:v>
                </c:pt>
                <c:pt idx="33">
                  <c:v>5.8447360830423696</c:v>
                </c:pt>
                <c:pt idx="34">
                  <c:v>6.5917707351394368</c:v>
                </c:pt>
                <c:pt idx="35">
                  <c:v>6.5917707351394368</c:v>
                </c:pt>
                <c:pt idx="36">
                  <c:v>6.5917707351394368</c:v>
                </c:pt>
                <c:pt idx="37">
                  <c:v>6.5917707351394368</c:v>
                </c:pt>
                <c:pt idx="38">
                  <c:v>6.5917707351394368</c:v>
                </c:pt>
                <c:pt idx="39">
                  <c:v>6.5917707351394368</c:v>
                </c:pt>
                <c:pt idx="40">
                  <c:v>6.5917707351394368</c:v>
                </c:pt>
                <c:pt idx="41">
                  <c:v>6.5917707351394368</c:v>
                </c:pt>
                <c:pt idx="42">
                  <c:v>6.8851014935155375</c:v>
                </c:pt>
                <c:pt idx="43">
                  <c:v>6.8851014935155375</c:v>
                </c:pt>
                <c:pt idx="44">
                  <c:v>6.8851014935155375</c:v>
                </c:pt>
                <c:pt idx="45">
                  <c:v>6.8851014935155375</c:v>
                </c:pt>
                <c:pt idx="46">
                  <c:v>6.8851014935155375</c:v>
                </c:pt>
                <c:pt idx="47">
                  <c:v>7.6433722639960386</c:v>
                </c:pt>
                <c:pt idx="48">
                  <c:v>7.6433722639960386</c:v>
                </c:pt>
                <c:pt idx="49">
                  <c:v>7.8241735527743854</c:v>
                </c:pt>
                <c:pt idx="50">
                  <c:v>7.6273753815064067</c:v>
                </c:pt>
                <c:pt idx="51">
                  <c:v>7.6273753815064067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8-464E-B361-821A2D1F36E6}"/>
            </c:ext>
          </c:extLst>
        </c:ser>
        <c:ser>
          <c:idx val="1"/>
          <c:order val="1"/>
          <c:tx>
            <c:strRef>
              <c:f>Max!$AF$21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Max!$AD$22:$AD$77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xVal>
          <c:yVal>
            <c:numRef>
              <c:f>Max!$AF$22:$AF$77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4.334863298607063</c:v>
                </c:pt>
                <c:pt idx="31">
                  <c:v>4.4192118190085674</c:v>
                </c:pt>
                <c:pt idx="32">
                  <c:v>4.4192118190085674</c:v>
                </c:pt>
                <c:pt idx="33">
                  <c:v>4.4192118190085674</c:v>
                </c:pt>
                <c:pt idx="34">
                  <c:v>4.4192118190085674</c:v>
                </c:pt>
                <c:pt idx="35">
                  <c:v>4.4192118190085674</c:v>
                </c:pt>
                <c:pt idx="36">
                  <c:v>4.4192118190085674</c:v>
                </c:pt>
                <c:pt idx="37">
                  <c:v>4.4192118190085674</c:v>
                </c:pt>
                <c:pt idx="38">
                  <c:v>4.4192118190085674</c:v>
                </c:pt>
                <c:pt idx="39">
                  <c:v>4.4192118190085674</c:v>
                </c:pt>
                <c:pt idx="40">
                  <c:v>4.4192118190085674</c:v>
                </c:pt>
                <c:pt idx="41">
                  <c:v>4.4192118190085674</c:v>
                </c:pt>
                <c:pt idx="42">
                  <c:v>4.4192118190085674</c:v>
                </c:pt>
                <c:pt idx="43">
                  <c:v>4.4192118190085674</c:v>
                </c:pt>
                <c:pt idx="44">
                  <c:v>4.4192118190085674</c:v>
                </c:pt>
                <c:pt idx="45">
                  <c:v>4.4192118190085674</c:v>
                </c:pt>
                <c:pt idx="46">
                  <c:v>4.4192118190085674</c:v>
                </c:pt>
                <c:pt idx="47">
                  <c:v>5.3523525521525066</c:v>
                </c:pt>
                <c:pt idx="48">
                  <c:v>5.3523525521525066</c:v>
                </c:pt>
                <c:pt idx="49">
                  <c:v>5.9783803385301493</c:v>
                </c:pt>
                <c:pt idx="50">
                  <c:v>5.9100785445801929</c:v>
                </c:pt>
                <c:pt idx="51">
                  <c:v>5.9100785445801929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8-464E-B361-821A2D1F3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060032"/>
        <c:axId val="1615066752"/>
      </c:scatterChart>
      <c:valAx>
        <c:axId val="161506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066752"/>
        <c:crosses val="autoZero"/>
        <c:crossBetween val="midCat"/>
      </c:valAx>
      <c:valAx>
        <c:axId val="16150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06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zoe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Zoe!$AA$21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Zoe!$Z$22:$Z$223</c:f>
              <c:numCache>
                <c:formatCode>General</c:formatCode>
                <c:ptCount val="2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</c:numCache>
            </c:numRef>
          </c:xVal>
          <c:yVal>
            <c:numRef>
              <c:f>Zoe!$AA$22:$AA$223</c:f>
              <c:numCache>
                <c:formatCode>General</c:formatCode>
                <c:ptCount val="202"/>
                <c:pt idx="8">
                  <c:v>6</c:v>
                </c:pt>
                <c:pt idx="9">
                  <c:v>3</c:v>
                </c:pt>
                <c:pt idx="10">
                  <c:v>7</c:v>
                </c:pt>
                <c:pt idx="11">
                  <c:v>5</c:v>
                </c:pt>
                <c:pt idx="12">
                  <c:v>9</c:v>
                </c:pt>
                <c:pt idx="16">
                  <c:v>7</c:v>
                </c:pt>
                <c:pt idx="19">
                  <c:v>4</c:v>
                </c:pt>
                <c:pt idx="20">
                  <c:v>2</c:v>
                </c:pt>
                <c:pt idx="21">
                  <c:v>7</c:v>
                </c:pt>
                <c:pt idx="22">
                  <c:v>5</c:v>
                </c:pt>
                <c:pt idx="23">
                  <c:v>8</c:v>
                </c:pt>
                <c:pt idx="25">
                  <c:v>7</c:v>
                </c:pt>
                <c:pt idx="27">
                  <c:v>10</c:v>
                </c:pt>
                <c:pt idx="28">
                  <c:v>8</c:v>
                </c:pt>
                <c:pt idx="29">
                  <c:v>7</c:v>
                </c:pt>
                <c:pt idx="32">
                  <c:v>8</c:v>
                </c:pt>
                <c:pt idx="33">
                  <c:v>10</c:v>
                </c:pt>
                <c:pt idx="34">
                  <c:v>9</c:v>
                </c:pt>
                <c:pt idx="35">
                  <c:v>6</c:v>
                </c:pt>
                <c:pt idx="36">
                  <c:v>8</c:v>
                </c:pt>
                <c:pt idx="39">
                  <c:v>9</c:v>
                </c:pt>
                <c:pt idx="40">
                  <c:v>8</c:v>
                </c:pt>
                <c:pt idx="42">
                  <c:v>9</c:v>
                </c:pt>
                <c:pt idx="43">
                  <c:v>11</c:v>
                </c:pt>
                <c:pt idx="44">
                  <c:v>8</c:v>
                </c:pt>
                <c:pt idx="45">
                  <c:v>9</c:v>
                </c:pt>
                <c:pt idx="46">
                  <c:v>11</c:v>
                </c:pt>
                <c:pt idx="47">
                  <c:v>11</c:v>
                </c:pt>
                <c:pt idx="48">
                  <c:v>9</c:v>
                </c:pt>
                <c:pt idx="49">
                  <c:v>9</c:v>
                </c:pt>
                <c:pt idx="54">
                  <c:v>10</c:v>
                </c:pt>
                <c:pt idx="55">
                  <c:v>8</c:v>
                </c:pt>
                <c:pt idx="58">
                  <c:v>10</c:v>
                </c:pt>
                <c:pt idx="59">
                  <c:v>10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12</c:v>
                </c:pt>
                <c:pt idx="68">
                  <c:v>11</c:v>
                </c:pt>
                <c:pt idx="69">
                  <c:v>9</c:v>
                </c:pt>
                <c:pt idx="7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4-4D36-8D7E-94334D299498}"/>
            </c:ext>
          </c:extLst>
        </c:ser>
        <c:ser>
          <c:idx val="1"/>
          <c:order val="1"/>
          <c:tx>
            <c:strRef>
              <c:f>Zoe!$AB$21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Zoe!$Z$22:$Z$223</c:f>
              <c:numCache>
                <c:formatCode>General</c:formatCode>
                <c:ptCount val="2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</c:numCache>
            </c:numRef>
          </c:xVal>
          <c:yVal>
            <c:numRef>
              <c:f>Zoe!$AB$22:$AB$223</c:f>
              <c:numCache>
                <c:formatCode>General</c:formatCode>
                <c:ptCount val="202"/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7">
                  <c:v>6</c:v>
                </c:pt>
                <c:pt idx="18">
                  <c:v>1</c:v>
                </c:pt>
                <c:pt idx="24">
                  <c:v>5</c:v>
                </c:pt>
                <c:pt idx="26">
                  <c:v>4</c:v>
                </c:pt>
                <c:pt idx="30">
                  <c:v>4</c:v>
                </c:pt>
                <c:pt idx="31">
                  <c:v>4</c:v>
                </c:pt>
                <c:pt idx="37">
                  <c:v>5</c:v>
                </c:pt>
                <c:pt idx="38">
                  <c:v>4</c:v>
                </c:pt>
                <c:pt idx="41">
                  <c:v>5</c:v>
                </c:pt>
                <c:pt idx="50">
                  <c:v>6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7">
                  <c:v>6</c:v>
                </c:pt>
                <c:pt idx="6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C4-4D36-8D7E-94334D299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693840"/>
        <c:axId val="356691440"/>
      </c:scatterChart>
      <c:valAx>
        <c:axId val="35669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91440"/>
        <c:crosses val="autoZero"/>
        <c:crossBetween val="midCat"/>
      </c:valAx>
      <c:valAx>
        <c:axId val="3566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9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Zoe</a:t>
            </a:r>
            <a:r>
              <a:rPr lang="en-US" baseline="0"/>
              <a:t> Avg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Zoe!$AE$21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Zoe!$AD$22:$AD$77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xVal>
          <c:yVal>
            <c:numRef>
              <c:f>Zoe!$AE$22:$AE$77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5.3333333333333339</c:v>
                </c:pt>
                <c:pt idx="10">
                  <c:v>5.3333333333333339</c:v>
                </c:pt>
                <c:pt idx="11">
                  <c:v>5.3333333333333339</c:v>
                </c:pt>
                <c:pt idx="12">
                  <c:v>5.3333333333333339</c:v>
                </c:pt>
                <c:pt idx="13">
                  <c:v>5.3333333333333339</c:v>
                </c:pt>
                <c:pt idx="14">
                  <c:v>5.3333333333333339</c:v>
                </c:pt>
                <c:pt idx="15">
                  <c:v>5.3333333333333339</c:v>
                </c:pt>
                <c:pt idx="16">
                  <c:v>5.3333333333333339</c:v>
                </c:pt>
                <c:pt idx="17">
                  <c:v>5.3333333333333339</c:v>
                </c:pt>
                <c:pt idx="18">
                  <c:v>5.3333333333333339</c:v>
                </c:pt>
                <c:pt idx="19">
                  <c:v>5.3333333333333339</c:v>
                </c:pt>
                <c:pt idx="20">
                  <c:v>5.3333333333333339</c:v>
                </c:pt>
                <c:pt idx="21">
                  <c:v>5.3333333333333339</c:v>
                </c:pt>
                <c:pt idx="22">
                  <c:v>5.3333333333333339</c:v>
                </c:pt>
                <c:pt idx="23">
                  <c:v>5.3333333333333339</c:v>
                </c:pt>
                <c:pt idx="24">
                  <c:v>5.3333333333333339</c:v>
                </c:pt>
                <c:pt idx="25">
                  <c:v>5.3333333333333339</c:v>
                </c:pt>
                <c:pt idx="26">
                  <c:v>5.3333333333333339</c:v>
                </c:pt>
                <c:pt idx="27">
                  <c:v>6.5905744208439163</c:v>
                </c:pt>
                <c:pt idx="28">
                  <c:v>6.5905744208439163</c:v>
                </c:pt>
                <c:pt idx="29">
                  <c:v>6.5905744208439163</c:v>
                </c:pt>
                <c:pt idx="30">
                  <c:v>6.3509284191709083</c:v>
                </c:pt>
                <c:pt idx="31">
                  <c:v>6.3509284191709083</c:v>
                </c:pt>
                <c:pt idx="32">
                  <c:v>6.3509284191709083</c:v>
                </c:pt>
                <c:pt idx="33">
                  <c:v>6.3509284191709083</c:v>
                </c:pt>
                <c:pt idx="34">
                  <c:v>5.5315009356585305</c:v>
                </c:pt>
                <c:pt idx="35">
                  <c:v>5.5315009356585305</c:v>
                </c:pt>
                <c:pt idx="36">
                  <c:v>5.5315009356585305</c:v>
                </c:pt>
                <c:pt idx="37">
                  <c:v>6.6012387411657976</c:v>
                </c:pt>
                <c:pt idx="38">
                  <c:v>6.6012387411657976</c:v>
                </c:pt>
                <c:pt idx="39">
                  <c:v>6.6012387411657976</c:v>
                </c:pt>
                <c:pt idx="40">
                  <c:v>6.6012387411657976</c:v>
                </c:pt>
                <c:pt idx="41">
                  <c:v>6.6012387411657976</c:v>
                </c:pt>
                <c:pt idx="42">
                  <c:v>6.6012387411657976</c:v>
                </c:pt>
                <c:pt idx="43">
                  <c:v>6.6012387411657976</c:v>
                </c:pt>
                <c:pt idx="44">
                  <c:v>6.9084210725050177</c:v>
                </c:pt>
                <c:pt idx="45">
                  <c:v>6.9084210725050177</c:v>
                </c:pt>
                <c:pt idx="46">
                  <c:v>7.563802205208968</c:v>
                </c:pt>
                <c:pt idx="47">
                  <c:v>7.9671050961910517</c:v>
                </c:pt>
                <c:pt idx="48">
                  <c:v>7.9671050961910517</c:v>
                </c:pt>
                <c:pt idx="49">
                  <c:v>7.9671050961910517</c:v>
                </c:pt>
                <c:pt idx="50">
                  <c:v>7.9671050961910517</c:v>
                </c:pt>
                <c:pt idx="51">
                  <c:v>8.5252233435535825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6-457F-9DFD-8976AEAEB3A5}"/>
            </c:ext>
          </c:extLst>
        </c:ser>
        <c:ser>
          <c:idx val="1"/>
          <c:order val="1"/>
          <c:tx>
            <c:strRef>
              <c:f>Zoe!$AF$21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Zoe!$AD$22:$AD$77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xVal>
          <c:yVal>
            <c:numRef>
              <c:f>Zoe!$AF$22:$AF$77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4.6107104717679777</c:v>
                </c:pt>
                <c:pt idx="31">
                  <c:v>4.6107104717679777</c:v>
                </c:pt>
                <c:pt idx="32">
                  <c:v>4.6107104717679777</c:v>
                </c:pt>
                <c:pt idx="33">
                  <c:v>4.6107104717679777</c:v>
                </c:pt>
                <c:pt idx="34">
                  <c:v>4.6107104717679777</c:v>
                </c:pt>
                <c:pt idx="35">
                  <c:v>4.6107104717679777</c:v>
                </c:pt>
                <c:pt idx="36">
                  <c:v>4.6107104717679777</c:v>
                </c:pt>
                <c:pt idx="37">
                  <c:v>4.4742698953462448</c:v>
                </c:pt>
                <c:pt idx="38">
                  <c:v>4.4742698953462448</c:v>
                </c:pt>
                <c:pt idx="39">
                  <c:v>4.4742698953462448</c:v>
                </c:pt>
                <c:pt idx="40">
                  <c:v>4.4742698953462448</c:v>
                </c:pt>
                <c:pt idx="41">
                  <c:v>4.4742698953462448</c:v>
                </c:pt>
                <c:pt idx="42">
                  <c:v>4.4742698953462448</c:v>
                </c:pt>
                <c:pt idx="43">
                  <c:v>4.4742698953462448</c:v>
                </c:pt>
                <c:pt idx="44">
                  <c:v>4.4237170385963189</c:v>
                </c:pt>
                <c:pt idx="45">
                  <c:v>4.4237170385963189</c:v>
                </c:pt>
                <c:pt idx="46">
                  <c:v>4.4605120682818455</c:v>
                </c:pt>
                <c:pt idx="47">
                  <c:v>4.7176699399645221</c:v>
                </c:pt>
                <c:pt idx="48">
                  <c:v>4.7176699399645221</c:v>
                </c:pt>
                <c:pt idx="49">
                  <c:v>4.7176699399645221</c:v>
                </c:pt>
                <c:pt idx="50">
                  <c:v>4.7176699399645221</c:v>
                </c:pt>
                <c:pt idx="51">
                  <c:v>4.6828385343286776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36-457F-9DFD-8976AEAEB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359072"/>
        <c:axId val="1473358112"/>
      </c:scatterChart>
      <c:valAx>
        <c:axId val="147335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58112"/>
        <c:crosses val="autoZero"/>
        <c:crossBetween val="midCat"/>
      </c:valAx>
      <c:valAx>
        <c:axId val="14733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5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hailey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Hailey!$AA$21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Hailey!$Z$22:$Z$254</c:f>
              <c:numCache>
                <c:formatCode>General</c:formatCode>
                <c:ptCount val="233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26</c:v>
                </c:pt>
                <c:pt idx="17">
                  <c:v>26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</c:numCache>
            </c:numRef>
          </c:xVal>
          <c:yVal>
            <c:numRef>
              <c:f>Hailey!$AA$22:$AA$254</c:f>
              <c:numCache>
                <c:formatCode>General</c:formatCode>
                <c:ptCount val="233"/>
                <c:pt idx="8">
                  <c:v>9</c:v>
                </c:pt>
                <c:pt idx="10">
                  <c:v>8</c:v>
                </c:pt>
                <c:pt idx="13">
                  <c:v>6</c:v>
                </c:pt>
                <c:pt idx="18">
                  <c:v>3</c:v>
                </c:pt>
                <c:pt idx="19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9">
                  <c:v>9</c:v>
                </c:pt>
                <c:pt idx="31">
                  <c:v>8</c:v>
                </c:pt>
                <c:pt idx="32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7</c:v>
                </c:pt>
                <c:pt idx="39">
                  <c:v>9</c:v>
                </c:pt>
                <c:pt idx="40">
                  <c:v>7</c:v>
                </c:pt>
                <c:pt idx="41">
                  <c:v>6</c:v>
                </c:pt>
                <c:pt idx="43">
                  <c:v>8</c:v>
                </c:pt>
                <c:pt idx="44">
                  <c:v>10</c:v>
                </c:pt>
                <c:pt idx="46">
                  <c:v>7</c:v>
                </c:pt>
                <c:pt idx="4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7-42F0-B900-1D94F7C0E625}"/>
            </c:ext>
          </c:extLst>
        </c:ser>
        <c:ser>
          <c:idx val="1"/>
          <c:order val="1"/>
          <c:tx>
            <c:strRef>
              <c:f>Hailey!$AB$21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Hailey!$Z$22:$Z$254</c:f>
              <c:numCache>
                <c:formatCode>General</c:formatCode>
                <c:ptCount val="233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26</c:v>
                </c:pt>
                <c:pt idx="17">
                  <c:v>26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</c:numCache>
            </c:numRef>
          </c:xVal>
          <c:yVal>
            <c:numRef>
              <c:f>Hailey!$AB$22:$AB$254</c:f>
              <c:numCache>
                <c:formatCode>General</c:formatCode>
                <c:ptCount val="233"/>
                <c:pt idx="9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8">
                  <c:v>6</c:v>
                </c:pt>
                <c:pt idx="30">
                  <c:v>7</c:v>
                </c:pt>
                <c:pt idx="33">
                  <c:v>5</c:v>
                </c:pt>
                <c:pt idx="38">
                  <c:v>5</c:v>
                </c:pt>
                <c:pt idx="42">
                  <c:v>4</c:v>
                </c:pt>
                <c:pt idx="45">
                  <c:v>4</c:v>
                </c:pt>
                <c:pt idx="47">
                  <c:v>7</c:v>
                </c:pt>
                <c:pt idx="48">
                  <c:v>6</c:v>
                </c:pt>
                <c:pt idx="5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C7-42F0-B900-1D94F7C0E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771008"/>
        <c:axId val="550770048"/>
      </c:scatterChart>
      <c:valAx>
        <c:axId val="5507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70048"/>
        <c:crosses val="autoZero"/>
        <c:crossBetween val="midCat"/>
      </c:valAx>
      <c:valAx>
        <c:axId val="5507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7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Hailey</a:t>
            </a:r>
            <a:r>
              <a:rPr lang="en-US" baseline="0"/>
              <a:t> Avg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Hailey!$AE$21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Hailey!$AD$22:$AD$77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xVal>
          <c:yVal>
            <c:numRef>
              <c:f>Hailey!$AE$22:$AE$77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7.6666666666666652</c:v>
                </c:pt>
                <c:pt idx="11">
                  <c:v>7.6666666666666652</c:v>
                </c:pt>
                <c:pt idx="12">
                  <c:v>7.6666666666666652</c:v>
                </c:pt>
                <c:pt idx="13">
                  <c:v>7.6666666666666652</c:v>
                </c:pt>
                <c:pt idx="14">
                  <c:v>7.6666666666666652</c:v>
                </c:pt>
                <c:pt idx="15">
                  <c:v>7.6666666666666652</c:v>
                </c:pt>
                <c:pt idx="16">
                  <c:v>7.6666666666666652</c:v>
                </c:pt>
                <c:pt idx="17">
                  <c:v>7.6666666666666652</c:v>
                </c:pt>
                <c:pt idx="18">
                  <c:v>7.6666666666666652</c:v>
                </c:pt>
                <c:pt idx="19">
                  <c:v>7.6666666666666652</c:v>
                </c:pt>
                <c:pt idx="20">
                  <c:v>7.6666666666666652</c:v>
                </c:pt>
                <c:pt idx="21">
                  <c:v>7.6666666666666652</c:v>
                </c:pt>
                <c:pt idx="22">
                  <c:v>7.6666666666666652</c:v>
                </c:pt>
                <c:pt idx="23">
                  <c:v>7.6666666666666652</c:v>
                </c:pt>
                <c:pt idx="24">
                  <c:v>7.6666666666666652</c:v>
                </c:pt>
                <c:pt idx="25">
                  <c:v>7.6666666666666652</c:v>
                </c:pt>
                <c:pt idx="26">
                  <c:v>7.6666666666666652</c:v>
                </c:pt>
                <c:pt idx="27">
                  <c:v>7.6666666666666652</c:v>
                </c:pt>
                <c:pt idx="28">
                  <c:v>7.6666666666666652</c:v>
                </c:pt>
                <c:pt idx="29">
                  <c:v>7.6666666666666652</c:v>
                </c:pt>
                <c:pt idx="30">
                  <c:v>7.6666666666666652</c:v>
                </c:pt>
                <c:pt idx="31">
                  <c:v>5.3670590709881001</c:v>
                </c:pt>
                <c:pt idx="32">
                  <c:v>5.3670590709881001</c:v>
                </c:pt>
                <c:pt idx="33">
                  <c:v>5.3670590709881001</c:v>
                </c:pt>
                <c:pt idx="34">
                  <c:v>6.631921016866813</c:v>
                </c:pt>
                <c:pt idx="35">
                  <c:v>6.631921016866813</c:v>
                </c:pt>
                <c:pt idx="36">
                  <c:v>6.897040000790585</c:v>
                </c:pt>
                <c:pt idx="37">
                  <c:v>6.897040000790585</c:v>
                </c:pt>
                <c:pt idx="38">
                  <c:v>6.897040000790585</c:v>
                </c:pt>
                <c:pt idx="39">
                  <c:v>6.897040000790585</c:v>
                </c:pt>
                <c:pt idx="40">
                  <c:v>6.897040000790585</c:v>
                </c:pt>
                <c:pt idx="41">
                  <c:v>6.897040000790585</c:v>
                </c:pt>
                <c:pt idx="42">
                  <c:v>6.897040000790585</c:v>
                </c:pt>
                <c:pt idx="43">
                  <c:v>6.897040000790585</c:v>
                </c:pt>
                <c:pt idx="44">
                  <c:v>6.897040000790585</c:v>
                </c:pt>
                <c:pt idx="45">
                  <c:v>6.897040000790585</c:v>
                </c:pt>
                <c:pt idx="46">
                  <c:v>6.897040000790585</c:v>
                </c:pt>
                <c:pt idx="47">
                  <c:v>7.0463885497842167</c:v>
                </c:pt>
                <c:pt idx="48">
                  <c:v>7.0463885497842167</c:v>
                </c:pt>
                <c:pt idx="49">
                  <c:v>7.3459069952508695</c:v>
                </c:pt>
                <c:pt idx="50">
                  <c:v>7.3459069952508695</c:v>
                </c:pt>
                <c:pt idx="51">
                  <c:v>7.3459069952508695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C-432F-867F-B11F7F83B358}"/>
            </c:ext>
          </c:extLst>
        </c:ser>
        <c:ser>
          <c:idx val="1"/>
          <c:order val="1"/>
          <c:tx>
            <c:strRef>
              <c:f>Hailey!$AF$21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Hailey!$AD$22:$AD$77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xVal>
          <c:yVal>
            <c:numRef>
              <c:f>Hailey!$AF$22:$AF$77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2.9999999999999996</c:v>
                </c:pt>
                <c:pt idx="11">
                  <c:v>2.9999999999999996</c:v>
                </c:pt>
                <c:pt idx="12">
                  <c:v>2.9999999999999996</c:v>
                </c:pt>
                <c:pt idx="13">
                  <c:v>2.9999999999999996</c:v>
                </c:pt>
                <c:pt idx="14">
                  <c:v>2.9999999999999996</c:v>
                </c:pt>
                <c:pt idx="15">
                  <c:v>2.9999999999999996</c:v>
                </c:pt>
                <c:pt idx="16">
                  <c:v>2.9999999999999996</c:v>
                </c:pt>
                <c:pt idx="17">
                  <c:v>2.9999999999999996</c:v>
                </c:pt>
                <c:pt idx="18">
                  <c:v>2.9999999999999996</c:v>
                </c:pt>
                <c:pt idx="19">
                  <c:v>2.9999999999999996</c:v>
                </c:pt>
                <c:pt idx="20">
                  <c:v>2.9999999999999996</c:v>
                </c:pt>
                <c:pt idx="21">
                  <c:v>2.9999999999999996</c:v>
                </c:pt>
                <c:pt idx="22">
                  <c:v>2.9999999999999996</c:v>
                </c:pt>
                <c:pt idx="23">
                  <c:v>2.9999999999999996</c:v>
                </c:pt>
                <c:pt idx="24">
                  <c:v>2.9999999999999996</c:v>
                </c:pt>
                <c:pt idx="25">
                  <c:v>2.9999999999999996</c:v>
                </c:pt>
                <c:pt idx="26">
                  <c:v>2.9999999999999996</c:v>
                </c:pt>
                <c:pt idx="27">
                  <c:v>4.817994339842782</c:v>
                </c:pt>
                <c:pt idx="28">
                  <c:v>4.817994339842782</c:v>
                </c:pt>
                <c:pt idx="29">
                  <c:v>4.817994339842782</c:v>
                </c:pt>
                <c:pt idx="30">
                  <c:v>4.817994339842782</c:v>
                </c:pt>
                <c:pt idx="31">
                  <c:v>5.0673134347978985</c:v>
                </c:pt>
                <c:pt idx="32">
                  <c:v>5.0673134347978985</c:v>
                </c:pt>
                <c:pt idx="33">
                  <c:v>5.0673134347978985</c:v>
                </c:pt>
                <c:pt idx="34">
                  <c:v>5.3453422739325482</c:v>
                </c:pt>
                <c:pt idx="35">
                  <c:v>5.3453422739325482</c:v>
                </c:pt>
                <c:pt idx="36">
                  <c:v>5.5480818925923776</c:v>
                </c:pt>
                <c:pt idx="37">
                  <c:v>5.5480818925923776</c:v>
                </c:pt>
                <c:pt idx="38">
                  <c:v>5.5480818925923776</c:v>
                </c:pt>
                <c:pt idx="39">
                  <c:v>5.5480818925923776</c:v>
                </c:pt>
                <c:pt idx="40">
                  <c:v>5.5480818925923776</c:v>
                </c:pt>
                <c:pt idx="41">
                  <c:v>5.5480818925923776</c:v>
                </c:pt>
                <c:pt idx="42">
                  <c:v>5.5480818925923776</c:v>
                </c:pt>
                <c:pt idx="43">
                  <c:v>5.5480818925923776</c:v>
                </c:pt>
                <c:pt idx="44">
                  <c:v>5.5480818925923776</c:v>
                </c:pt>
                <c:pt idx="45">
                  <c:v>5.5480818925923776</c:v>
                </c:pt>
                <c:pt idx="46">
                  <c:v>5.5480818925923776</c:v>
                </c:pt>
                <c:pt idx="47">
                  <c:v>5.5480818925923776</c:v>
                </c:pt>
                <c:pt idx="48">
                  <c:v>5.5480818925923776</c:v>
                </c:pt>
                <c:pt idx="49">
                  <c:v>5.2079983158288758</c:v>
                </c:pt>
                <c:pt idx="50">
                  <c:v>5.2079983158288758</c:v>
                </c:pt>
                <c:pt idx="51">
                  <c:v>5.2079983158288758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4C-432F-867F-B11F7F83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605312"/>
        <c:axId val="1659603392"/>
      </c:scatterChart>
      <c:valAx>
        <c:axId val="165960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03392"/>
        <c:crosses val="autoZero"/>
        <c:crossBetween val="midCat"/>
      </c:valAx>
      <c:valAx>
        <c:axId val="16596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0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maddie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Maddie!$AA$21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Maddie!$Z$22:$Z$204</c:f>
              <c:numCache>
                <c:formatCode>General</c:formatCode>
                <c:ptCount val="1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9</c:v>
                </c:pt>
                <c:pt idx="9">
                  <c:v>9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26</c:v>
                </c:pt>
                <c:pt idx="22">
                  <c:v>26</c:v>
                </c:pt>
                <c:pt idx="23">
                  <c:v>29</c:v>
                </c:pt>
                <c:pt idx="24">
                  <c:v>29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</c:numCache>
            </c:numRef>
          </c:xVal>
          <c:yVal>
            <c:numRef>
              <c:f>Maddie!$AA$22:$AA$204</c:f>
              <c:numCache>
                <c:formatCode>General</c:formatCode>
                <c:ptCount val="183"/>
                <c:pt idx="16">
                  <c:v>6</c:v>
                </c:pt>
                <c:pt idx="17">
                  <c:v>3</c:v>
                </c:pt>
                <c:pt idx="18">
                  <c:v>7</c:v>
                </c:pt>
                <c:pt idx="22">
                  <c:v>9</c:v>
                </c:pt>
                <c:pt idx="24">
                  <c:v>4</c:v>
                </c:pt>
                <c:pt idx="25">
                  <c:v>3</c:v>
                </c:pt>
                <c:pt idx="26">
                  <c:v>6</c:v>
                </c:pt>
                <c:pt idx="27">
                  <c:v>6</c:v>
                </c:pt>
                <c:pt idx="28">
                  <c:v>2</c:v>
                </c:pt>
                <c:pt idx="29">
                  <c:v>7</c:v>
                </c:pt>
                <c:pt idx="30">
                  <c:v>5</c:v>
                </c:pt>
                <c:pt idx="32">
                  <c:v>8</c:v>
                </c:pt>
                <c:pt idx="34">
                  <c:v>10</c:v>
                </c:pt>
                <c:pt idx="35">
                  <c:v>10</c:v>
                </c:pt>
                <c:pt idx="38">
                  <c:v>8</c:v>
                </c:pt>
                <c:pt idx="39">
                  <c:v>7</c:v>
                </c:pt>
                <c:pt idx="41">
                  <c:v>8</c:v>
                </c:pt>
                <c:pt idx="42">
                  <c:v>5</c:v>
                </c:pt>
                <c:pt idx="45">
                  <c:v>9</c:v>
                </c:pt>
                <c:pt idx="47">
                  <c:v>3</c:v>
                </c:pt>
                <c:pt idx="48">
                  <c:v>10</c:v>
                </c:pt>
                <c:pt idx="49">
                  <c:v>9</c:v>
                </c:pt>
                <c:pt idx="50">
                  <c:v>7</c:v>
                </c:pt>
                <c:pt idx="53">
                  <c:v>5</c:v>
                </c:pt>
                <c:pt idx="54">
                  <c:v>3</c:v>
                </c:pt>
                <c:pt idx="56">
                  <c:v>6</c:v>
                </c:pt>
                <c:pt idx="58">
                  <c:v>5</c:v>
                </c:pt>
                <c:pt idx="60">
                  <c:v>10</c:v>
                </c:pt>
                <c:pt idx="62">
                  <c:v>9</c:v>
                </c:pt>
                <c:pt idx="64">
                  <c:v>10</c:v>
                </c:pt>
                <c:pt idx="6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2-4406-91C3-9BAB8C80E1A3}"/>
            </c:ext>
          </c:extLst>
        </c:ser>
        <c:ser>
          <c:idx val="1"/>
          <c:order val="1"/>
          <c:tx>
            <c:strRef>
              <c:f>Maddie!$AB$21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Maddie!$Z$22:$Z$204</c:f>
              <c:numCache>
                <c:formatCode>General</c:formatCode>
                <c:ptCount val="1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9</c:v>
                </c:pt>
                <c:pt idx="9">
                  <c:v>9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26</c:v>
                </c:pt>
                <c:pt idx="22">
                  <c:v>26</c:v>
                </c:pt>
                <c:pt idx="23">
                  <c:v>29</c:v>
                </c:pt>
                <c:pt idx="24">
                  <c:v>29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</c:numCache>
            </c:numRef>
          </c:xVal>
          <c:yVal>
            <c:numRef>
              <c:f>Maddie!$AB$22:$AB$204</c:f>
              <c:numCache>
                <c:formatCode>General</c:formatCode>
                <c:ptCount val="183"/>
                <c:pt idx="14">
                  <c:v>6</c:v>
                </c:pt>
                <c:pt idx="19">
                  <c:v>4</c:v>
                </c:pt>
                <c:pt idx="20">
                  <c:v>3</c:v>
                </c:pt>
                <c:pt idx="23">
                  <c:v>1</c:v>
                </c:pt>
                <c:pt idx="31">
                  <c:v>4</c:v>
                </c:pt>
                <c:pt idx="36">
                  <c:v>7</c:v>
                </c:pt>
                <c:pt idx="37">
                  <c:v>3</c:v>
                </c:pt>
                <c:pt idx="40">
                  <c:v>4</c:v>
                </c:pt>
                <c:pt idx="43">
                  <c:v>6</c:v>
                </c:pt>
                <c:pt idx="44">
                  <c:v>5</c:v>
                </c:pt>
                <c:pt idx="46">
                  <c:v>4</c:v>
                </c:pt>
                <c:pt idx="51">
                  <c:v>5</c:v>
                </c:pt>
                <c:pt idx="52">
                  <c:v>3</c:v>
                </c:pt>
                <c:pt idx="55">
                  <c:v>2</c:v>
                </c:pt>
                <c:pt idx="57">
                  <c:v>2</c:v>
                </c:pt>
                <c:pt idx="59">
                  <c:v>4</c:v>
                </c:pt>
                <c:pt idx="61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02-4406-91C3-9BAB8C80E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52960"/>
        <c:axId val="437853440"/>
      </c:scatterChart>
      <c:valAx>
        <c:axId val="43785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53440"/>
        <c:crosses val="autoZero"/>
        <c:crossBetween val="midCat"/>
      </c:valAx>
      <c:valAx>
        <c:axId val="4378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5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Data!$AA$2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Data!$Z$3:$Z$58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xVal>
          <c:yVal>
            <c:numRef>
              <c:f>Data!$AA$3:$AA$58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5.2506439709648554</c:v>
                </c:pt>
                <c:pt idx="10">
                  <c:v>5.9681042391897092</c:v>
                </c:pt>
                <c:pt idx="11">
                  <c:v>5.9681042391897092</c:v>
                </c:pt>
                <c:pt idx="12">
                  <c:v>5.9681042391897092</c:v>
                </c:pt>
                <c:pt idx="13">
                  <c:v>5.9681042391897092</c:v>
                </c:pt>
                <c:pt idx="14">
                  <c:v>5.9681042391897092</c:v>
                </c:pt>
                <c:pt idx="15">
                  <c:v>5.9681042391897092</c:v>
                </c:pt>
                <c:pt idx="16">
                  <c:v>5.9681042391897092</c:v>
                </c:pt>
                <c:pt idx="17">
                  <c:v>5.9681042391897092</c:v>
                </c:pt>
                <c:pt idx="18">
                  <c:v>5.9681042391897092</c:v>
                </c:pt>
                <c:pt idx="19">
                  <c:v>5.9681042391897092</c:v>
                </c:pt>
                <c:pt idx="20">
                  <c:v>5.9681042391897092</c:v>
                </c:pt>
                <c:pt idx="21">
                  <c:v>5.9681042391897092</c:v>
                </c:pt>
                <c:pt idx="22">
                  <c:v>5.9681042391897092</c:v>
                </c:pt>
                <c:pt idx="23">
                  <c:v>5.9681042391897092</c:v>
                </c:pt>
                <c:pt idx="24">
                  <c:v>5.9681042391897092</c:v>
                </c:pt>
                <c:pt idx="25">
                  <c:v>5.9681042391897092</c:v>
                </c:pt>
                <c:pt idx="26">
                  <c:v>5.9681042391897092</c:v>
                </c:pt>
                <c:pt idx="27">
                  <c:v>6.4597073260185294</c:v>
                </c:pt>
                <c:pt idx="28">
                  <c:v>6.4597073260185294</c:v>
                </c:pt>
                <c:pt idx="29">
                  <c:v>6.4597073260185294</c:v>
                </c:pt>
                <c:pt idx="30">
                  <c:v>6.2566504902355327</c:v>
                </c:pt>
                <c:pt idx="31">
                  <c:v>5.999896078088172</c:v>
                </c:pt>
                <c:pt idx="32">
                  <c:v>5.999896078088172</c:v>
                </c:pt>
                <c:pt idx="33">
                  <c:v>5.999896078088172</c:v>
                </c:pt>
                <c:pt idx="34">
                  <c:v>6.197060905420491</c:v>
                </c:pt>
                <c:pt idx="35">
                  <c:v>6.197060905420491</c:v>
                </c:pt>
                <c:pt idx="36">
                  <c:v>6.7933416406932459</c:v>
                </c:pt>
                <c:pt idx="37">
                  <c:v>7.0366956591839314</c:v>
                </c:pt>
                <c:pt idx="38">
                  <c:v>7.0366956591839314</c:v>
                </c:pt>
                <c:pt idx="39">
                  <c:v>7.0366956591839314</c:v>
                </c:pt>
                <c:pt idx="40">
                  <c:v>7.0366956591839314</c:v>
                </c:pt>
                <c:pt idx="41">
                  <c:v>7.0366956591839314</c:v>
                </c:pt>
                <c:pt idx="42">
                  <c:v>6.7532261861244285</c:v>
                </c:pt>
                <c:pt idx="43">
                  <c:v>6.8761017939225368</c:v>
                </c:pt>
                <c:pt idx="44">
                  <c:v>6.9603096164085985</c:v>
                </c:pt>
                <c:pt idx="45">
                  <c:v>6.9603096164085985</c:v>
                </c:pt>
                <c:pt idx="46">
                  <c:v>7.2136273111600975</c:v>
                </c:pt>
                <c:pt idx="47">
                  <c:v>7.536570290394863</c:v>
                </c:pt>
                <c:pt idx="48">
                  <c:v>7.536570290394863</c:v>
                </c:pt>
                <c:pt idx="49">
                  <c:v>7.557435058871171</c:v>
                </c:pt>
                <c:pt idx="50">
                  <c:v>7.577503006784668</c:v>
                </c:pt>
                <c:pt idx="51">
                  <c:v>7.7482269296099595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F-49A6-81B6-B4FB2DB44577}"/>
            </c:ext>
          </c:extLst>
        </c:ser>
        <c:ser>
          <c:idx val="1"/>
          <c:order val="1"/>
          <c:tx>
            <c:strRef>
              <c:f>Data!$AB$2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Data!$Z$3:$Z$58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xVal>
          <c:yVal>
            <c:numRef>
              <c:f>Data!$AB$3:$AB$58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3.6207161908346768</c:v>
                </c:pt>
                <c:pt idx="11">
                  <c:v>3.6207161908346768</c:v>
                </c:pt>
                <c:pt idx="12">
                  <c:v>3.6207161908346768</c:v>
                </c:pt>
                <c:pt idx="13">
                  <c:v>3.6207161908346768</c:v>
                </c:pt>
                <c:pt idx="14">
                  <c:v>3.6207161908346768</c:v>
                </c:pt>
                <c:pt idx="15">
                  <c:v>3.6207161908346768</c:v>
                </c:pt>
                <c:pt idx="16">
                  <c:v>3.6207161908346768</c:v>
                </c:pt>
                <c:pt idx="17">
                  <c:v>3.6207161908346768</c:v>
                </c:pt>
                <c:pt idx="18">
                  <c:v>3.6207161908346768</c:v>
                </c:pt>
                <c:pt idx="19">
                  <c:v>3.6207161908346768</c:v>
                </c:pt>
                <c:pt idx="20">
                  <c:v>3.6207161908346768</c:v>
                </c:pt>
                <c:pt idx="21">
                  <c:v>3.6207161908346768</c:v>
                </c:pt>
                <c:pt idx="22">
                  <c:v>3.6207161908346768</c:v>
                </c:pt>
                <c:pt idx="23">
                  <c:v>3.6207161908346768</c:v>
                </c:pt>
                <c:pt idx="24">
                  <c:v>3.6207161908346768</c:v>
                </c:pt>
                <c:pt idx="25">
                  <c:v>3.6207161908346768</c:v>
                </c:pt>
                <c:pt idx="26">
                  <c:v>3.6207161908346768</c:v>
                </c:pt>
                <c:pt idx="27">
                  <c:v>4.8508534789513282</c:v>
                </c:pt>
                <c:pt idx="28">
                  <c:v>4.8508534789513282</c:v>
                </c:pt>
                <c:pt idx="29">
                  <c:v>4.8508534789513282</c:v>
                </c:pt>
                <c:pt idx="30">
                  <c:v>4.6798397447017299</c:v>
                </c:pt>
                <c:pt idx="31">
                  <c:v>4.6981590142524841</c:v>
                </c:pt>
                <c:pt idx="32">
                  <c:v>4.6981590142524841</c:v>
                </c:pt>
                <c:pt idx="33">
                  <c:v>4.6981590142524841</c:v>
                </c:pt>
                <c:pt idx="34">
                  <c:v>4.9034037568231872</c:v>
                </c:pt>
                <c:pt idx="35">
                  <c:v>4.9034037568231872</c:v>
                </c:pt>
                <c:pt idx="36">
                  <c:v>5.0660762953736889</c:v>
                </c:pt>
                <c:pt idx="37">
                  <c:v>4.9490679037413345</c:v>
                </c:pt>
                <c:pt idx="38">
                  <c:v>4.9490679037413345</c:v>
                </c:pt>
                <c:pt idx="39">
                  <c:v>4.9490679037413345</c:v>
                </c:pt>
                <c:pt idx="40">
                  <c:v>4.9490679037413345</c:v>
                </c:pt>
                <c:pt idx="41">
                  <c:v>4.9490679037413345</c:v>
                </c:pt>
                <c:pt idx="42">
                  <c:v>4.8776101660479281</c:v>
                </c:pt>
                <c:pt idx="43">
                  <c:v>4.945870068352141</c:v>
                </c:pt>
                <c:pt idx="44">
                  <c:v>4.9106291387572139</c:v>
                </c:pt>
                <c:pt idx="45">
                  <c:v>4.9106291387572139</c:v>
                </c:pt>
                <c:pt idx="46">
                  <c:v>4.9123256823500849</c:v>
                </c:pt>
                <c:pt idx="47">
                  <c:v>5.0360043072321403</c:v>
                </c:pt>
                <c:pt idx="48">
                  <c:v>5.0360043072321403</c:v>
                </c:pt>
                <c:pt idx="49">
                  <c:v>4.9421065313447832</c:v>
                </c:pt>
                <c:pt idx="50">
                  <c:v>5.1768547439186516</c:v>
                </c:pt>
                <c:pt idx="51">
                  <c:v>5.1546137765420958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DF-49A6-81B6-B4FB2DB4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116224"/>
        <c:axId val="2071116704"/>
      </c:scatterChart>
      <c:valAx>
        <c:axId val="207111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116704"/>
        <c:crosses val="autoZero"/>
        <c:crossBetween val="midCat"/>
      </c:valAx>
      <c:valAx>
        <c:axId val="20711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11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Maddie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Maddie!$AE$21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Maddie!$AD$22:$AD$77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xVal>
          <c:yVal>
            <c:numRef>
              <c:f>Maddie!$AE$22:$AE$77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5.3333333333333339</c:v>
                </c:pt>
                <c:pt idx="10">
                  <c:v>5.3333333333333339</c:v>
                </c:pt>
                <c:pt idx="11">
                  <c:v>5.3333333333333339</c:v>
                </c:pt>
                <c:pt idx="12">
                  <c:v>5.3333333333333339</c:v>
                </c:pt>
                <c:pt idx="13">
                  <c:v>5.3333333333333339</c:v>
                </c:pt>
                <c:pt idx="14">
                  <c:v>5.3333333333333339</c:v>
                </c:pt>
                <c:pt idx="15">
                  <c:v>5.3333333333333339</c:v>
                </c:pt>
                <c:pt idx="16">
                  <c:v>5.3333333333333339</c:v>
                </c:pt>
                <c:pt idx="17">
                  <c:v>5.3333333333333339</c:v>
                </c:pt>
                <c:pt idx="18">
                  <c:v>5.3333333333333339</c:v>
                </c:pt>
                <c:pt idx="19">
                  <c:v>5.3333333333333339</c:v>
                </c:pt>
                <c:pt idx="20">
                  <c:v>5.3333333333333339</c:v>
                </c:pt>
                <c:pt idx="21">
                  <c:v>5.3333333333333339</c:v>
                </c:pt>
                <c:pt idx="22">
                  <c:v>5.3333333333333339</c:v>
                </c:pt>
                <c:pt idx="23">
                  <c:v>5.3333333333333339</c:v>
                </c:pt>
                <c:pt idx="24">
                  <c:v>5.3333333333333339</c:v>
                </c:pt>
                <c:pt idx="25">
                  <c:v>5.3333333333333339</c:v>
                </c:pt>
                <c:pt idx="26">
                  <c:v>5.3333333333333339</c:v>
                </c:pt>
                <c:pt idx="27">
                  <c:v>7.5537953560658151</c:v>
                </c:pt>
                <c:pt idx="28">
                  <c:v>7.5537953560658151</c:v>
                </c:pt>
                <c:pt idx="29">
                  <c:v>7.5537953560658151</c:v>
                </c:pt>
                <c:pt idx="30">
                  <c:v>6.8762130890088962</c:v>
                </c:pt>
                <c:pt idx="31">
                  <c:v>6.0428163499324947</c:v>
                </c:pt>
                <c:pt idx="32">
                  <c:v>6.0428163499324947</c:v>
                </c:pt>
                <c:pt idx="33">
                  <c:v>6.0428163499324947</c:v>
                </c:pt>
                <c:pt idx="34">
                  <c:v>5.3682931631988993</c:v>
                </c:pt>
                <c:pt idx="35">
                  <c:v>5.3682931631988993</c:v>
                </c:pt>
                <c:pt idx="36">
                  <c:v>5.8272755304836386</c:v>
                </c:pt>
                <c:pt idx="37">
                  <c:v>6.1750488449837402</c:v>
                </c:pt>
                <c:pt idx="38">
                  <c:v>6.1750488449837402</c:v>
                </c:pt>
                <c:pt idx="39">
                  <c:v>6.1750488449837402</c:v>
                </c:pt>
                <c:pt idx="40">
                  <c:v>6.1750488449837402</c:v>
                </c:pt>
                <c:pt idx="41">
                  <c:v>6.1750488449837402</c:v>
                </c:pt>
                <c:pt idx="42">
                  <c:v>6.1750488449837402</c:v>
                </c:pt>
                <c:pt idx="43">
                  <c:v>6.2111771714176713</c:v>
                </c:pt>
                <c:pt idx="44">
                  <c:v>6.2111771714176713</c:v>
                </c:pt>
                <c:pt idx="45">
                  <c:v>6.2111771714176713</c:v>
                </c:pt>
                <c:pt idx="46">
                  <c:v>6.2111771714176713</c:v>
                </c:pt>
                <c:pt idx="47">
                  <c:v>6.2111771714176713</c:v>
                </c:pt>
                <c:pt idx="48">
                  <c:v>6.2111771714176713</c:v>
                </c:pt>
                <c:pt idx="49">
                  <c:v>6.3015039128218548</c:v>
                </c:pt>
                <c:pt idx="50">
                  <c:v>6.6079279147761882</c:v>
                </c:pt>
                <c:pt idx="51">
                  <c:v>6.6079279147761882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5-4CCD-9B2C-4E1E883EB602}"/>
            </c:ext>
          </c:extLst>
        </c:ser>
        <c:ser>
          <c:idx val="1"/>
          <c:order val="1"/>
          <c:tx>
            <c:strRef>
              <c:f>Maddie!$AF$21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Maddie!$AD$22:$AD$77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xVal>
          <c:yVal>
            <c:numRef>
              <c:f>Maddie!$AF$22:$AF$77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4.5794468991901498</c:v>
                </c:pt>
                <c:pt idx="11">
                  <c:v>4.5794468991901498</c:v>
                </c:pt>
                <c:pt idx="12">
                  <c:v>4.5794468991901498</c:v>
                </c:pt>
                <c:pt idx="13">
                  <c:v>4.5794468991901498</c:v>
                </c:pt>
                <c:pt idx="14">
                  <c:v>4.5794468991901498</c:v>
                </c:pt>
                <c:pt idx="15">
                  <c:v>4.5794468991901498</c:v>
                </c:pt>
                <c:pt idx="16">
                  <c:v>4.5794468991901498</c:v>
                </c:pt>
                <c:pt idx="17">
                  <c:v>4.5794468991901498</c:v>
                </c:pt>
                <c:pt idx="18">
                  <c:v>4.5794468991901498</c:v>
                </c:pt>
                <c:pt idx="19">
                  <c:v>4.5794468991901498</c:v>
                </c:pt>
                <c:pt idx="20">
                  <c:v>4.5794468991901498</c:v>
                </c:pt>
                <c:pt idx="21">
                  <c:v>4.5794468991901498</c:v>
                </c:pt>
                <c:pt idx="22">
                  <c:v>4.5794468991901498</c:v>
                </c:pt>
                <c:pt idx="23">
                  <c:v>4.5794468991901498</c:v>
                </c:pt>
                <c:pt idx="24">
                  <c:v>4.5794468991901498</c:v>
                </c:pt>
                <c:pt idx="25">
                  <c:v>4.5794468991901498</c:v>
                </c:pt>
                <c:pt idx="26">
                  <c:v>4.5794468991901498</c:v>
                </c:pt>
                <c:pt idx="27">
                  <c:v>4.5794468991901498</c:v>
                </c:pt>
                <c:pt idx="28">
                  <c:v>4.5794468991901498</c:v>
                </c:pt>
                <c:pt idx="29">
                  <c:v>4.5794468991901498</c:v>
                </c:pt>
                <c:pt idx="30">
                  <c:v>2.3451712056560634</c:v>
                </c:pt>
                <c:pt idx="31">
                  <c:v>2.3451712056560634</c:v>
                </c:pt>
                <c:pt idx="32">
                  <c:v>2.3451712056560634</c:v>
                </c:pt>
                <c:pt idx="33">
                  <c:v>2.3451712056560634</c:v>
                </c:pt>
                <c:pt idx="34">
                  <c:v>2.3451712056560634</c:v>
                </c:pt>
                <c:pt idx="35">
                  <c:v>2.3451712056560634</c:v>
                </c:pt>
                <c:pt idx="36">
                  <c:v>3.3212582830977895</c:v>
                </c:pt>
                <c:pt idx="37">
                  <c:v>3.5019536006855869</c:v>
                </c:pt>
                <c:pt idx="38">
                  <c:v>3.5019536006855869</c:v>
                </c:pt>
                <c:pt idx="39">
                  <c:v>3.5019536006855869</c:v>
                </c:pt>
                <c:pt idx="40">
                  <c:v>3.5019536006855869</c:v>
                </c:pt>
                <c:pt idx="41">
                  <c:v>3.5019536006855869</c:v>
                </c:pt>
                <c:pt idx="42">
                  <c:v>3.5019536006855869</c:v>
                </c:pt>
                <c:pt idx="43">
                  <c:v>4.0446770352787</c:v>
                </c:pt>
                <c:pt idx="44">
                  <c:v>4.0446770352787</c:v>
                </c:pt>
                <c:pt idx="45">
                  <c:v>4.0446770352787</c:v>
                </c:pt>
                <c:pt idx="46">
                  <c:v>4.0446770352787</c:v>
                </c:pt>
                <c:pt idx="47">
                  <c:v>4.0446770352787</c:v>
                </c:pt>
                <c:pt idx="48">
                  <c:v>4.0446770352787</c:v>
                </c:pt>
                <c:pt idx="49">
                  <c:v>3.8208013783089529</c:v>
                </c:pt>
                <c:pt idx="50">
                  <c:v>4.5896524704120756</c:v>
                </c:pt>
                <c:pt idx="51">
                  <c:v>4.5896524704120756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65-4CCD-9B2C-4E1E883EB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605792"/>
        <c:axId val="1659600032"/>
      </c:scatterChart>
      <c:valAx>
        <c:axId val="16596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00032"/>
        <c:crosses val="autoZero"/>
        <c:crossBetween val="midCat"/>
      </c:valAx>
      <c:valAx>
        <c:axId val="16596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0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caleb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Caleb!$AA$21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Caleb!$Z$22:$Z$121</c:f>
              <c:numCache>
                <c:formatCode>General</c:formatCode>
                <c:ptCount val="100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9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</c:numCache>
            </c:numRef>
          </c:xVal>
          <c:yVal>
            <c:numRef>
              <c:f>Caleb!$AA$22:$AA$121</c:f>
              <c:numCache>
                <c:formatCode>General</c:formatCode>
                <c:ptCount val="100"/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8</c:v>
                </c:pt>
                <c:pt idx="9">
                  <c:v>9</c:v>
                </c:pt>
                <c:pt idx="11">
                  <c:v>8</c:v>
                </c:pt>
                <c:pt idx="12">
                  <c:v>6</c:v>
                </c:pt>
                <c:pt idx="18">
                  <c:v>7</c:v>
                </c:pt>
                <c:pt idx="19">
                  <c:v>7</c:v>
                </c:pt>
                <c:pt idx="21">
                  <c:v>5</c:v>
                </c:pt>
                <c:pt idx="25">
                  <c:v>8</c:v>
                </c:pt>
                <c:pt idx="27">
                  <c:v>7</c:v>
                </c:pt>
                <c:pt idx="29">
                  <c:v>8</c:v>
                </c:pt>
                <c:pt idx="32">
                  <c:v>10</c:v>
                </c:pt>
                <c:pt idx="35">
                  <c:v>9</c:v>
                </c:pt>
                <c:pt idx="36">
                  <c:v>9</c:v>
                </c:pt>
                <c:pt idx="37">
                  <c:v>11</c:v>
                </c:pt>
                <c:pt idx="38">
                  <c:v>9</c:v>
                </c:pt>
                <c:pt idx="39">
                  <c:v>11</c:v>
                </c:pt>
                <c:pt idx="40">
                  <c:v>11</c:v>
                </c:pt>
                <c:pt idx="43">
                  <c:v>10</c:v>
                </c:pt>
                <c:pt idx="44">
                  <c:v>8</c:v>
                </c:pt>
                <c:pt idx="47">
                  <c:v>10</c:v>
                </c:pt>
                <c:pt idx="50">
                  <c:v>7</c:v>
                </c:pt>
                <c:pt idx="51">
                  <c:v>8</c:v>
                </c:pt>
                <c:pt idx="52">
                  <c:v>10</c:v>
                </c:pt>
                <c:pt idx="53">
                  <c:v>10</c:v>
                </c:pt>
                <c:pt idx="54">
                  <c:v>7</c:v>
                </c:pt>
                <c:pt idx="56">
                  <c:v>10</c:v>
                </c:pt>
                <c:pt idx="58">
                  <c:v>9</c:v>
                </c:pt>
                <c:pt idx="59">
                  <c:v>9</c:v>
                </c:pt>
                <c:pt idx="64">
                  <c:v>6</c:v>
                </c:pt>
                <c:pt idx="7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A-4F54-BE00-5B95DFDC4ADF}"/>
            </c:ext>
          </c:extLst>
        </c:ser>
        <c:ser>
          <c:idx val="1"/>
          <c:order val="1"/>
          <c:tx>
            <c:strRef>
              <c:f>Caleb!$AB$21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Caleb!$Z$22:$Z$121</c:f>
              <c:numCache>
                <c:formatCode>General</c:formatCode>
                <c:ptCount val="100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9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</c:numCache>
            </c:numRef>
          </c:xVal>
          <c:yVal>
            <c:numRef>
              <c:f>Caleb!$AB$22:$AB$121</c:f>
              <c:numCache>
                <c:formatCode>General</c:formatCode>
                <c:ptCount val="100"/>
                <c:pt idx="10">
                  <c:v>4</c:v>
                </c:pt>
                <c:pt idx="13">
                  <c:v>1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20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6">
                  <c:v>5</c:v>
                </c:pt>
                <c:pt idx="28">
                  <c:v>5</c:v>
                </c:pt>
                <c:pt idx="30">
                  <c:v>5</c:v>
                </c:pt>
                <c:pt idx="31">
                  <c:v>4</c:v>
                </c:pt>
                <c:pt idx="33">
                  <c:v>5</c:v>
                </c:pt>
                <c:pt idx="34">
                  <c:v>4</c:v>
                </c:pt>
                <c:pt idx="41">
                  <c:v>6</c:v>
                </c:pt>
                <c:pt idx="42">
                  <c:v>4</c:v>
                </c:pt>
                <c:pt idx="46">
                  <c:v>6</c:v>
                </c:pt>
                <c:pt idx="55">
                  <c:v>5</c:v>
                </c:pt>
                <c:pt idx="57">
                  <c:v>4</c:v>
                </c:pt>
                <c:pt idx="60">
                  <c:v>6</c:v>
                </c:pt>
                <c:pt idx="63">
                  <c:v>8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5</c:v>
                </c:pt>
                <c:pt idx="6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6A-4F54-BE00-5B95DFDC4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87536"/>
        <c:axId val="547288976"/>
      </c:scatterChart>
      <c:valAx>
        <c:axId val="54728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88976"/>
        <c:crosses val="autoZero"/>
        <c:crossBetween val="midCat"/>
      </c:valAx>
      <c:valAx>
        <c:axId val="5472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8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Caleb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Caleb!$AE$21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Caleb!$AD$22:$AD$77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xVal>
          <c:yVal>
            <c:numRef>
              <c:f>Caleb!$AE$22:$AE$77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5.2008255587611059</c:v>
                </c:pt>
                <c:pt idx="10">
                  <c:v>6.1392904457649129</c:v>
                </c:pt>
                <c:pt idx="11">
                  <c:v>6.1392904457649129</c:v>
                </c:pt>
                <c:pt idx="12">
                  <c:v>6.1392904457649129</c:v>
                </c:pt>
                <c:pt idx="13">
                  <c:v>6.1392904457649129</c:v>
                </c:pt>
                <c:pt idx="14">
                  <c:v>6.1392904457649129</c:v>
                </c:pt>
                <c:pt idx="15">
                  <c:v>6.1392904457649129</c:v>
                </c:pt>
                <c:pt idx="16">
                  <c:v>6.1392904457649129</c:v>
                </c:pt>
                <c:pt idx="17">
                  <c:v>6.1392904457649129</c:v>
                </c:pt>
                <c:pt idx="18">
                  <c:v>6.1392904457649129</c:v>
                </c:pt>
                <c:pt idx="19">
                  <c:v>6.1392904457649129</c:v>
                </c:pt>
                <c:pt idx="20">
                  <c:v>6.1392904457649129</c:v>
                </c:pt>
                <c:pt idx="21">
                  <c:v>6.1392904457649129</c:v>
                </c:pt>
                <c:pt idx="22">
                  <c:v>6.1392904457649129</c:v>
                </c:pt>
                <c:pt idx="23">
                  <c:v>6.1392904457649129</c:v>
                </c:pt>
                <c:pt idx="24">
                  <c:v>6.1392904457649129</c:v>
                </c:pt>
                <c:pt idx="25">
                  <c:v>6.1392904457649129</c:v>
                </c:pt>
                <c:pt idx="26">
                  <c:v>6.1392904457649129</c:v>
                </c:pt>
                <c:pt idx="27">
                  <c:v>6.1392904457649129</c:v>
                </c:pt>
                <c:pt idx="28">
                  <c:v>6.1392904457649129</c:v>
                </c:pt>
                <c:pt idx="29">
                  <c:v>6.1392904457649129</c:v>
                </c:pt>
                <c:pt idx="30">
                  <c:v>6.3087527129009162</c:v>
                </c:pt>
                <c:pt idx="31">
                  <c:v>6.3087527129009162</c:v>
                </c:pt>
                <c:pt idx="32">
                  <c:v>6.3087527129009162</c:v>
                </c:pt>
                <c:pt idx="33">
                  <c:v>6.3087527129009162</c:v>
                </c:pt>
                <c:pt idx="34">
                  <c:v>6.9292077812771034</c:v>
                </c:pt>
                <c:pt idx="35">
                  <c:v>6.9292077812771034</c:v>
                </c:pt>
                <c:pt idx="36">
                  <c:v>6.9765183861669708</c:v>
                </c:pt>
                <c:pt idx="37">
                  <c:v>7.5042440860738031</c:v>
                </c:pt>
                <c:pt idx="38">
                  <c:v>7.5042440860738031</c:v>
                </c:pt>
                <c:pt idx="39">
                  <c:v>7.5042440860738031</c:v>
                </c:pt>
                <c:pt idx="40">
                  <c:v>7.5042440860738031</c:v>
                </c:pt>
                <c:pt idx="41">
                  <c:v>7.5042440860738031</c:v>
                </c:pt>
                <c:pt idx="42">
                  <c:v>7.5042440860738031</c:v>
                </c:pt>
                <c:pt idx="43">
                  <c:v>7.5042440860738031</c:v>
                </c:pt>
                <c:pt idx="44">
                  <c:v>7.7976615126725832</c:v>
                </c:pt>
                <c:pt idx="45">
                  <c:v>7.7976615126725832</c:v>
                </c:pt>
                <c:pt idx="46">
                  <c:v>8.6500759038920982</c:v>
                </c:pt>
                <c:pt idx="47">
                  <c:v>8.8398210985423855</c:v>
                </c:pt>
                <c:pt idx="48">
                  <c:v>8.8398210985423855</c:v>
                </c:pt>
                <c:pt idx="49">
                  <c:v>8.8771624158006208</c:v>
                </c:pt>
                <c:pt idx="50">
                  <c:v>8.720304520265012</c:v>
                </c:pt>
                <c:pt idx="51">
                  <c:v>8.720304520265012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D-4429-8018-B946A4056158}"/>
            </c:ext>
          </c:extLst>
        </c:ser>
        <c:ser>
          <c:idx val="1"/>
          <c:order val="1"/>
          <c:tx>
            <c:strRef>
              <c:f>Caleb!$AF$21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Caleb!$AD$22:$AD$77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xVal>
          <c:yVal>
            <c:numRef>
              <c:f>Caleb!$AF$22:$AF$77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4.7221288631059828</c:v>
                </c:pt>
                <c:pt idx="28">
                  <c:v>4.7221288631059828</c:v>
                </c:pt>
                <c:pt idx="29">
                  <c:v>4.7221288631059828</c:v>
                </c:pt>
                <c:pt idx="30">
                  <c:v>4.9415548644560578</c:v>
                </c:pt>
                <c:pt idx="31">
                  <c:v>4.8935450016544726</c:v>
                </c:pt>
                <c:pt idx="32">
                  <c:v>4.8935450016544726</c:v>
                </c:pt>
                <c:pt idx="33">
                  <c:v>4.8935450016544726</c:v>
                </c:pt>
                <c:pt idx="34">
                  <c:v>4.9536438788033088</c:v>
                </c:pt>
                <c:pt idx="35">
                  <c:v>4.9536438788033088</c:v>
                </c:pt>
                <c:pt idx="36">
                  <c:v>4.9754699397051514</c:v>
                </c:pt>
                <c:pt idx="37">
                  <c:v>4.9195274270615528</c:v>
                </c:pt>
                <c:pt idx="38">
                  <c:v>4.9195274270615528</c:v>
                </c:pt>
                <c:pt idx="39">
                  <c:v>4.9195274270615528</c:v>
                </c:pt>
                <c:pt idx="40">
                  <c:v>4.9195274270615528</c:v>
                </c:pt>
                <c:pt idx="41">
                  <c:v>4.9195274270615528</c:v>
                </c:pt>
                <c:pt idx="42">
                  <c:v>4.9195274270615528</c:v>
                </c:pt>
                <c:pt idx="43">
                  <c:v>4.9195274270615528</c:v>
                </c:pt>
                <c:pt idx="44">
                  <c:v>4.8530639189258382</c:v>
                </c:pt>
                <c:pt idx="45">
                  <c:v>4.8530639189258382</c:v>
                </c:pt>
                <c:pt idx="46">
                  <c:v>4.8530639189258382</c:v>
                </c:pt>
                <c:pt idx="47">
                  <c:v>4.9367248379122231</c:v>
                </c:pt>
                <c:pt idx="48">
                  <c:v>4.9367248379122231</c:v>
                </c:pt>
                <c:pt idx="49">
                  <c:v>4.9448027656708229</c:v>
                </c:pt>
                <c:pt idx="50">
                  <c:v>5.2479827232718588</c:v>
                </c:pt>
                <c:pt idx="51">
                  <c:v>5.2479827232718588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AD-4429-8018-B946A4056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820512"/>
        <c:axId val="1425808032"/>
      </c:scatterChart>
      <c:valAx>
        <c:axId val="142582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808032"/>
        <c:crosses val="autoZero"/>
        <c:crossBetween val="midCat"/>
      </c:valAx>
      <c:valAx>
        <c:axId val="14258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82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matt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Matt!$AA$21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Matt!$Z$22:$Z$244</c:f>
              <c:numCache>
                <c:formatCode>General</c:formatCode>
                <c:ptCount val="2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26</c:v>
                </c:pt>
                <c:pt idx="16">
                  <c:v>26</c:v>
                </c:pt>
                <c:pt idx="17">
                  <c:v>29</c:v>
                </c:pt>
                <c:pt idx="18">
                  <c:v>29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51</c:v>
                </c:pt>
                <c:pt idx="90">
                  <c:v>51</c:v>
                </c:pt>
              </c:numCache>
            </c:numRef>
          </c:xVal>
          <c:yVal>
            <c:numRef>
              <c:f>Matt!$AA$22:$AA$244</c:f>
              <c:numCache>
                <c:formatCode>General</c:formatCode>
                <c:ptCount val="223"/>
                <c:pt idx="15">
                  <c:v>5</c:v>
                </c:pt>
                <c:pt idx="18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6">
                  <c:v>9</c:v>
                </c:pt>
                <c:pt idx="28">
                  <c:v>8</c:v>
                </c:pt>
                <c:pt idx="29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7</c:v>
                </c:pt>
                <c:pt idx="36">
                  <c:v>10</c:v>
                </c:pt>
                <c:pt idx="38">
                  <c:v>5</c:v>
                </c:pt>
                <c:pt idx="39">
                  <c:v>5</c:v>
                </c:pt>
                <c:pt idx="40">
                  <c:v>7</c:v>
                </c:pt>
                <c:pt idx="41">
                  <c:v>9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9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2</c:v>
                </c:pt>
                <c:pt idx="53">
                  <c:v>11</c:v>
                </c:pt>
                <c:pt idx="55">
                  <c:v>8</c:v>
                </c:pt>
                <c:pt idx="56">
                  <c:v>11</c:v>
                </c:pt>
                <c:pt idx="57">
                  <c:v>9</c:v>
                </c:pt>
                <c:pt idx="58">
                  <c:v>6</c:v>
                </c:pt>
                <c:pt idx="59">
                  <c:v>8</c:v>
                </c:pt>
                <c:pt idx="60">
                  <c:v>8</c:v>
                </c:pt>
                <c:pt idx="62">
                  <c:v>8</c:v>
                </c:pt>
                <c:pt idx="63">
                  <c:v>9</c:v>
                </c:pt>
                <c:pt idx="64">
                  <c:v>9</c:v>
                </c:pt>
                <c:pt idx="67">
                  <c:v>10</c:v>
                </c:pt>
                <c:pt idx="69">
                  <c:v>10</c:v>
                </c:pt>
                <c:pt idx="70">
                  <c:v>6</c:v>
                </c:pt>
                <c:pt idx="72">
                  <c:v>8</c:v>
                </c:pt>
                <c:pt idx="74">
                  <c:v>7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12</c:v>
                </c:pt>
                <c:pt idx="82">
                  <c:v>11</c:v>
                </c:pt>
                <c:pt idx="83">
                  <c:v>9</c:v>
                </c:pt>
                <c:pt idx="84">
                  <c:v>10</c:v>
                </c:pt>
                <c:pt idx="85">
                  <c:v>9</c:v>
                </c:pt>
                <c:pt idx="86">
                  <c:v>7</c:v>
                </c:pt>
                <c:pt idx="8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2-4843-B050-D0EA20CA0923}"/>
            </c:ext>
          </c:extLst>
        </c:ser>
        <c:ser>
          <c:idx val="1"/>
          <c:order val="1"/>
          <c:tx>
            <c:strRef>
              <c:f>Matt!$AB$21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Matt!$Z$22:$Z$244</c:f>
              <c:numCache>
                <c:formatCode>General</c:formatCode>
                <c:ptCount val="2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26</c:v>
                </c:pt>
                <c:pt idx="16">
                  <c:v>26</c:v>
                </c:pt>
                <c:pt idx="17">
                  <c:v>29</c:v>
                </c:pt>
                <c:pt idx="18">
                  <c:v>29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51</c:v>
                </c:pt>
                <c:pt idx="90">
                  <c:v>51</c:v>
                </c:pt>
              </c:numCache>
            </c:numRef>
          </c:xVal>
          <c:yVal>
            <c:numRef>
              <c:f>Matt!$AB$22:$AB$244</c:f>
              <c:numCache>
                <c:formatCode>General</c:formatCode>
                <c:ptCount val="223"/>
                <c:pt idx="13">
                  <c:v>4</c:v>
                </c:pt>
                <c:pt idx="14">
                  <c:v>3</c:v>
                </c:pt>
                <c:pt idx="16">
                  <c:v>6</c:v>
                </c:pt>
                <c:pt idx="17">
                  <c:v>4</c:v>
                </c:pt>
                <c:pt idx="19">
                  <c:v>6</c:v>
                </c:pt>
                <c:pt idx="25">
                  <c:v>6</c:v>
                </c:pt>
                <c:pt idx="27">
                  <c:v>7</c:v>
                </c:pt>
                <c:pt idx="30">
                  <c:v>6</c:v>
                </c:pt>
                <c:pt idx="35">
                  <c:v>4</c:v>
                </c:pt>
                <c:pt idx="37">
                  <c:v>3</c:v>
                </c:pt>
                <c:pt idx="54">
                  <c:v>8</c:v>
                </c:pt>
                <c:pt idx="61">
                  <c:v>5</c:v>
                </c:pt>
                <c:pt idx="65">
                  <c:v>4</c:v>
                </c:pt>
                <c:pt idx="66">
                  <c:v>6</c:v>
                </c:pt>
                <c:pt idx="68">
                  <c:v>7</c:v>
                </c:pt>
                <c:pt idx="71">
                  <c:v>4</c:v>
                </c:pt>
                <c:pt idx="73">
                  <c:v>7</c:v>
                </c:pt>
                <c:pt idx="79">
                  <c:v>3</c:v>
                </c:pt>
                <c:pt idx="87">
                  <c:v>7</c:v>
                </c:pt>
                <c:pt idx="88">
                  <c:v>6</c:v>
                </c:pt>
                <c:pt idx="9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B2-4843-B050-D0EA20CA0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168912"/>
        <c:axId val="552166992"/>
      </c:scatterChart>
      <c:valAx>
        <c:axId val="5521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66992"/>
        <c:crosses val="autoZero"/>
        <c:crossBetween val="midCat"/>
      </c:valAx>
      <c:valAx>
        <c:axId val="5521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6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Matt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Matt!$AE$21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Matt!$AD$22:$AD$77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xVal>
          <c:yVal>
            <c:numRef>
              <c:f>Matt!$AE$22:$AE$77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5.3445762231193257</c:v>
                </c:pt>
                <c:pt idx="31">
                  <c:v>5.3445762231193257</c:v>
                </c:pt>
                <c:pt idx="32">
                  <c:v>5.3445762231193257</c:v>
                </c:pt>
                <c:pt idx="33">
                  <c:v>5.3445762231193257</c:v>
                </c:pt>
                <c:pt idx="34">
                  <c:v>6.6430000242628475</c:v>
                </c:pt>
                <c:pt idx="35">
                  <c:v>6.6430000242628475</c:v>
                </c:pt>
                <c:pt idx="36">
                  <c:v>7.1300736320620164</c:v>
                </c:pt>
                <c:pt idx="37">
                  <c:v>7.2828861058388155</c:v>
                </c:pt>
                <c:pt idx="38">
                  <c:v>7.2828861058388155</c:v>
                </c:pt>
                <c:pt idx="39">
                  <c:v>7.2828861058388155</c:v>
                </c:pt>
                <c:pt idx="40">
                  <c:v>7.2828861058388155</c:v>
                </c:pt>
                <c:pt idx="41">
                  <c:v>7.2828861058388155</c:v>
                </c:pt>
                <c:pt idx="42">
                  <c:v>6.674955972225078</c:v>
                </c:pt>
                <c:pt idx="43">
                  <c:v>6.839952168261032</c:v>
                </c:pt>
                <c:pt idx="44">
                  <c:v>6.9185922039825583</c:v>
                </c:pt>
                <c:pt idx="45">
                  <c:v>6.9185922039825583</c:v>
                </c:pt>
                <c:pt idx="46">
                  <c:v>6.9900050183728641</c:v>
                </c:pt>
                <c:pt idx="47">
                  <c:v>7.2632483864769117</c:v>
                </c:pt>
                <c:pt idx="48">
                  <c:v>7.2632483864769117</c:v>
                </c:pt>
                <c:pt idx="49">
                  <c:v>7.2514957584413828</c:v>
                </c:pt>
                <c:pt idx="50">
                  <c:v>7.2514957584413828</c:v>
                </c:pt>
                <c:pt idx="51">
                  <c:v>7.5791444377602017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2-459B-8F88-47C82DF68A9E}"/>
            </c:ext>
          </c:extLst>
        </c:ser>
        <c:ser>
          <c:idx val="1"/>
          <c:order val="1"/>
          <c:tx>
            <c:strRef>
              <c:f>Matt!$AF$21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Matt!$AD$22:$AD$77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xVal>
          <c:yVal>
            <c:numRef>
              <c:f>Matt!$AF$22:$AF$77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5.4998487633146489</c:v>
                </c:pt>
                <c:pt idx="28">
                  <c:v>5.4998487633146489</c:v>
                </c:pt>
                <c:pt idx="29">
                  <c:v>5.4998487633146489</c:v>
                </c:pt>
                <c:pt idx="30">
                  <c:v>5.1371940961629603</c:v>
                </c:pt>
                <c:pt idx="31">
                  <c:v>5.1371940961629603</c:v>
                </c:pt>
                <c:pt idx="32">
                  <c:v>5.1371940961629603</c:v>
                </c:pt>
                <c:pt idx="33">
                  <c:v>5.1371940961629603</c:v>
                </c:pt>
                <c:pt idx="34">
                  <c:v>5.5517779705463504</c:v>
                </c:pt>
                <c:pt idx="35">
                  <c:v>5.5517779705463504</c:v>
                </c:pt>
                <c:pt idx="36">
                  <c:v>5.8607363467809082</c:v>
                </c:pt>
                <c:pt idx="37">
                  <c:v>5.6320622784447227</c:v>
                </c:pt>
                <c:pt idx="38">
                  <c:v>5.6320622784447227</c:v>
                </c:pt>
                <c:pt idx="39">
                  <c:v>5.6320622784447227</c:v>
                </c:pt>
                <c:pt idx="40">
                  <c:v>5.6320622784447227</c:v>
                </c:pt>
                <c:pt idx="41">
                  <c:v>5.6320622784447227</c:v>
                </c:pt>
                <c:pt idx="42">
                  <c:v>5.3155132162084584</c:v>
                </c:pt>
                <c:pt idx="43">
                  <c:v>5.4746568394608</c:v>
                </c:pt>
                <c:pt idx="44">
                  <c:v>5.4746568394608</c:v>
                </c:pt>
                <c:pt idx="45">
                  <c:v>5.4746568394608</c:v>
                </c:pt>
                <c:pt idx="46">
                  <c:v>5.4068738031148182</c:v>
                </c:pt>
                <c:pt idx="47">
                  <c:v>5.4739992015281596</c:v>
                </c:pt>
                <c:pt idx="48">
                  <c:v>5.4739992015281596</c:v>
                </c:pt>
                <c:pt idx="49">
                  <c:v>5.4709332098394698</c:v>
                </c:pt>
                <c:pt idx="50">
                  <c:v>5.4709332098394698</c:v>
                </c:pt>
                <c:pt idx="51">
                  <c:v>5.3514719576538523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2-459B-8F88-47C82DF68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620432"/>
        <c:axId val="1568092400"/>
      </c:scatterChart>
      <c:valAx>
        <c:axId val="170362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092400"/>
        <c:crosses val="autoZero"/>
        <c:crossBetween val="midCat"/>
      </c:valAx>
      <c:valAx>
        <c:axId val="15680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62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Drivers!$A$21:$A$27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Drivers!$B$21:$B$27</c:f>
              <c:numCache>
                <c:formatCode>General</c:formatCode>
                <c:ptCount val="7"/>
                <c:pt idx="0">
                  <c:v>8.2318652721458285</c:v>
                </c:pt>
                <c:pt idx="1">
                  <c:v>11.067577836238161</c:v>
                </c:pt>
                <c:pt idx="2">
                  <c:v>6.8187800285067528</c:v>
                </c:pt>
                <c:pt idx="3">
                  <c:v>7.9254728477546674</c:v>
                </c:pt>
                <c:pt idx="4">
                  <c:v>8.4268434011969369</c:v>
                </c:pt>
                <c:pt idx="5">
                  <c:v>5.2516019920531436</c:v>
                </c:pt>
                <c:pt idx="6">
                  <c:v>10.30514396370301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8-4959-9ABA-3FFCAB8833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Drivers!$A$21:$A$27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Drivers!$C$21:$C$27</c:f>
              <c:numCache>
                <c:formatCode>General</c:formatCode>
                <c:ptCount val="7"/>
                <c:pt idx="0">
                  <c:v>9.4910893315940932</c:v>
                </c:pt>
                <c:pt idx="1">
                  <c:v>6.1619496040889352</c:v>
                </c:pt>
                <c:pt idx="2">
                  <c:v>10.564939731041205</c:v>
                </c:pt>
                <c:pt idx="3">
                  <c:v>9.4914975929138468</c:v>
                </c:pt>
                <c:pt idx="4">
                  <c:v>9.1582678962893489</c:v>
                </c:pt>
                <c:pt idx="5">
                  <c:v>11.595588990565965</c:v>
                </c:pt>
                <c:pt idx="6">
                  <c:v>9.2949338821227556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C8-4959-9ABA-3FFCAB88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Drivers!$E$21:$E$27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Drivers!$F$21:$F$27</c:f>
              <c:numCache>
                <c:formatCode>General</c:formatCode>
                <c:ptCount val="7"/>
                <c:pt idx="0">
                  <c:v>42.146878789156858</c:v>
                </c:pt>
                <c:pt idx="1">
                  <c:v>48.251684750456704</c:v>
                </c:pt>
                <c:pt idx="2">
                  <c:v>45.630845479001934</c:v>
                </c:pt>
                <c:pt idx="3">
                  <c:v>46.044011993736731</c:v>
                </c:pt>
                <c:pt idx="4">
                  <c:v>14.81843740312042</c:v>
                </c:pt>
                <c:pt idx="5">
                  <c:v>42.846285482842035</c:v>
                </c:pt>
                <c:pt idx="6">
                  <c:v>62.22337628366877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7-4917-8814-0D57D61E388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Drivers!$E$21:$E$27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Drivers!$G$21:$G$27</c:f>
              <c:numCache>
                <c:formatCode>General</c:formatCode>
                <c:ptCount val="7"/>
                <c:pt idx="0">
                  <c:v>33.785225389729462</c:v>
                </c:pt>
                <c:pt idx="1">
                  <c:v>27.192260085069265</c:v>
                </c:pt>
                <c:pt idx="2">
                  <c:v>22.962999151256923</c:v>
                </c:pt>
                <c:pt idx="3">
                  <c:v>28.727279458020121</c:v>
                </c:pt>
                <c:pt idx="4">
                  <c:v>24.454148271191066</c:v>
                </c:pt>
                <c:pt idx="5">
                  <c:v>33.42632345459684</c:v>
                </c:pt>
                <c:pt idx="6">
                  <c:v>30.49011200377663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7-4917-8814-0D57D61E3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Drivers!$I$21:$I$27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Drivers!$J$21:$J$27</c:f>
              <c:numCache>
                <c:formatCode>General</c:formatCode>
                <c:ptCount val="7"/>
                <c:pt idx="0">
                  <c:v>5.7071778346482578</c:v>
                </c:pt>
                <c:pt idx="1">
                  <c:v>7.1423726908207295</c:v>
                </c:pt>
                <c:pt idx="2">
                  <c:v>6.3272814729066926</c:v>
                </c:pt>
                <c:pt idx="3">
                  <c:v>5.9779662681974433</c:v>
                </c:pt>
                <c:pt idx="4">
                  <c:v>2.3096078674948592</c:v>
                </c:pt>
                <c:pt idx="5">
                  <c:v>5.4615721490371101</c:v>
                </c:pt>
                <c:pt idx="6">
                  <c:v>9.5866554821690269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A-44D5-8989-7B86F5AED6B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Drivers!$I$21:$I$27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Drivers!$K$21:$K$27</c:f>
              <c:numCache>
                <c:formatCode>General</c:formatCode>
                <c:ptCount val="7"/>
                <c:pt idx="0">
                  <c:v>4.2425634177013727</c:v>
                </c:pt>
                <c:pt idx="1">
                  <c:v>2.7118168088472023</c:v>
                </c:pt>
                <c:pt idx="2">
                  <c:v>2.8807197991028843</c:v>
                </c:pt>
                <c:pt idx="3">
                  <c:v>3.390894503343965</c:v>
                </c:pt>
                <c:pt idx="4">
                  <c:v>2.9482568066442263</c:v>
                </c:pt>
                <c:pt idx="5">
                  <c:v>3.6154983756322032</c:v>
                </c:pt>
                <c:pt idx="6">
                  <c:v>1.9358243302463016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A-44D5-8989-7B86F5AED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Drivers!$M$21:$M$27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Drivers!$N$21:$N$27</c:f>
              <c:numCache>
                <c:formatCode>General</c:formatCode>
                <c:ptCount val="7"/>
                <c:pt idx="0">
                  <c:v>3.9017978391384736</c:v>
                </c:pt>
                <c:pt idx="1">
                  <c:v>4.0000048397727337</c:v>
                </c:pt>
                <c:pt idx="2">
                  <c:v>3.9117835963504621</c:v>
                </c:pt>
                <c:pt idx="3">
                  <c:v>4.9554440504208594</c:v>
                </c:pt>
                <c:pt idx="4">
                  <c:v>1.4881240776626916</c:v>
                </c:pt>
                <c:pt idx="5">
                  <c:v>4.1963470664985669</c:v>
                </c:pt>
                <c:pt idx="6">
                  <c:v>2.8416344219716527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0-49F8-8505-7B8AE9F82CA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Drivers!$M$21:$M$27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Drivers!$O$21:$O$27</c:f>
              <c:numCache>
                <c:formatCode>General</c:formatCode>
                <c:ptCount val="7"/>
                <c:pt idx="0">
                  <c:v>2.7734512471547514</c:v>
                </c:pt>
                <c:pt idx="1">
                  <c:v>2.4455539221736551</c:v>
                </c:pt>
                <c:pt idx="2">
                  <c:v>2.174733177830694</c:v>
                </c:pt>
                <c:pt idx="3">
                  <c:v>1.8195520086003842</c:v>
                </c:pt>
                <c:pt idx="4">
                  <c:v>0.7188829678952986</c:v>
                </c:pt>
                <c:pt idx="5">
                  <c:v>3.0955275993376112</c:v>
                </c:pt>
                <c:pt idx="6">
                  <c:v>4.9892650725484362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0-49F8-8505-7B8AE9F82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Specialists!$A$21:$A$25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Specialists!$B$21:$B$25</c:f>
              <c:numCache>
                <c:formatCode>General</c:formatCode>
                <c:ptCount val="5"/>
                <c:pt idx="0">
                  <c:v>8.2318652721458285</c:v>
                </c:pt>
                <c:pt idx="1">
                  <c:v>9.5520806344150344</c:v>
                </c:pt>
                <c:pt idx="2">
                  <c:v>7.4206481376859106</c:v>
                </c:pt>
                <c:pt idx="3">
                  <c:v>7.9388282616515484</c:v>
                </c:pt>
                <c:pt idx="4">
                  <c:v>8.8198387912143765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5-4AAC-A2B0-C038B7CA395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Specialists!$A$21:$A$25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Specialists!$C$21:$C$25</c:f>
              <c:numCache>
                <c:formatCode>General</c:formatCode>
                <c:ptCount val="5"/>
                <c:pt idx="0">
                  <c:v>9.4910893315940932</c:v>
                </c:pt>
                <c:pt idx="1">
                  <c:v>8.0028175837214306</c:v>
                </c:pt>
                <c:pt idx="2">
                  <c:v>9.9163565819364177</c:v>
                </c:pt>
                <c:pt idx="3">
                  <c:v>9.587404124618601</c:v>
                </c:pt>
                <c:pt idx="4">
                  <c:v>9.9352871324875309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5-4AAC-A2B0-C038B7CA3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Cas!$AA$21</c:f>
              <c:strCache>
                <c:ptCount val="1"/>
                <c:pt idx="0">
                  <c:v>Sample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Cas!$Z$22:$Z$100</c:f>
              <c:numCache>
                <c:formatCode>General</c:formatCode>
                <c:ptCount val="79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26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33</c:v>
                </c:pt>
                <c:pt idx="11">
                  <c:v>33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</c:numCache>
            </c:numRef>
          </c:xVal>
          <c:yVal>
            <c:numRef>
              <c:f>Cas!$AA$22:$AA$100</c:f>
              <c:numCache>
                <c:formatCode>General</c:formatCode>
                <c:ptCount val="79"/>
                <c:pt idx="1">
                  <c:v>6</c:v>
                </c:pt>
                <c:pt idx="6">
                  <c:v>5</c:v>
                </c:pt>
                <c:pt idx="9">
                  <c:v>6</c:v>
                </c:pt>
                <c:pt idx="10">
                  <c:v>8</c:v>
                </c:pt>
                <c:pt idx="11">
                  <c:v>7</c:v>
                </c:pt>
                <c:pt idx="12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21">
                  <c:v>10</c:v>
                </c:pt>
                <c:pt idx="22">
                  <c:v>8</c:v>
                </c:pt>
                <c:pt idx="23">
                  <c:v>7</c:v>
                </c:pt>
                <c:pt idx="26">
                  <c:v>8</c:v>
                </c:pt>
                <c:pt idx="27">
                  <c:v>10</c:v>
                </c:pt>
                <c:pt idx="28">
                  <c:v>8</c:v>
                </c:pt>
                <c:pt idx="30">
                  <c:v>9</c:v>
                </c:pt>
                <c:pt idx="31">
                  <c:v>11</c:v>
                </c:pt>
                <c:pt idx="32">
                  <c:v>8</c:v>
                </c:pt>
                <c:pt idx="33">
                  <c:v>9</c:v>
                </c:pt>
                <c:pt idx="35">
                  <c:v>10</c:v>
                </c:pt>
                <c:pt idx="36">
                  <c:v>10</c:v>
                </c:pt>
                <c:pt idx="38">
                  <c:v>7</c:v>
                </c:pt>
                <c:pt idx="40">
                  <c:v>9</c:v>
                </c:pt>
                <c:pt idx="41">
                  <c:v>7</c:v>
                </c:pt>
                <c:pt idx="42">
                  <c:v>6</c:v>
                </c:pt>
                <c:pt idx="44">
                  <c:v>8</c:v>
                </c:pt>
                <c:pt idx="45">
                  <c:v>10</c:v>
                </c:pt>
                <c:pt idx="47">
                  <c:v>9</c:v>
                </c:pt>
                <c:pt idx="48">
                  <c:v>7</c:v>
                </c:pt>
                <c:pt idx="5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E-45D4-8D29-6E81C92A78C8}"/>
            </c:ext>
          </c:extLst>
        </c:ser>
        <c:ser>
          <c:idx val="1"/>
          <c:order val="1"/>
          <c:tx>
            <c:strRef>
              <c:f>Cas!$AB$21</c:f>
              <c:strCache>
                <c:ptCount val="1"/>
                <c:pt idx="0">
                  <c:v>Specimen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Cas!$Z$22:$Z$100</c:f>
              <c:numCache>
                <c:formatCode>General</c:formatCode>
                <c:ptCount val="79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26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33</c:v>
                </c:pt>
                <c:pt idx="11">
                  <c:v>33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</c:numCache>
            </c:numRef>
          </c:xVal>
          <c:yVal>
            <c:numRef>
              <c:f>Cas!$AB$22:$AB$100</c:f>
              <c:numCache>
                <c:formatCode>General</c:formatCode>
                <c:ptCount val="79"/>
                <c:pt idx="4">
                  <c:v>3</c:v>
                </c:pt>
                <c:pt idx="5">
                  <c:v>3</c:v>
                </c:pt>
                <c:pt idx="8">
                  <c:v>4</c:v>
                </c:pt>
                <c:pt idx="13">
                  <c:v>6</c:v>
                </c:pt>
                <c:pt idx="18">
                  <c:v>7</c:v>
                </c:pt>
                <c:pt idx="19">
                  <c:v>3</c:v>
                </c:pt>
                <c:pt idx="20">
                  <c:v>4</c:v>
                </c:pt>
                <c:pt idx="24">
                  <c:v>4</c:v>
                </c:pt>
                <c:pt idx="25">
                  <c:v>4</c:v>
                </c:pt>
                <c:pt idx="29">
                  <c:v>5</c:v>
                </c:pt>
                <c:pt idx="34">
                  <c:v>6</c:v>
                </c:pt>
                <c:pt idx="39">
                  <c:v>5</c:v>
                </c:pt>
                <c:pt idx="43">
                  <c:v>4</c:v>
                </c:pt>
                <c:pt idx="46">
                  <c:v>4</c:v>
                </c:pt>
                <c:pt idx="49">
                  <c:v>7</c:v>
                </c:pt>
                <c:pt idx="50">
                  <c:v>6</c:v>
                </c:pt>
                <c:pt idx="52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0E-45D4-8D29-6E81C92A7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57696"/>
        <c:axId val="354654816"/>
      </c:scatterChart>
      <c:valAx>
        <c:axId val="35465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54816"/>
        <c:crosses val="autoZero"/>
        <c:crossBetween val="midCat"/>
      </c:valAx>
      <c:valAx>
        <c:axId val="3546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5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Specialists!$E$21:$E$25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Specialists!$F$21:$F$25</c:f>
              <c:numCache>
                <c:formatCode>General</c:formatCode>
                <c:ptCount val="5"/>
                <c:pt idx="0">
                  <c:v>42.146878789156858</c:v>
                </c:pt>
                <c:pt idx="1">
                  <c:v>46.128214829264515</c:v>
                </c:pt>
                <c:pt idx="2">
                  <c:v>46.68544498375303</c:v>
                </c:pt>
                <c:pt idx="3">
                  <c:v>46.556592157856244</c:v>
                </c:pt>
                <c:pt idx="4">
                  <c:v>37.462487967363984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E-4093-A13A-C2BBEDDFE25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Specialists!$E$21:$E$25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Specialists!$G$21:$G$25</c:f>
              <c:numCache>
                <c:formatCode>General</c:formatCode>
                <c:ptCount val="5"/>
                <c:pt idx="0">
                  <c:v>33.785225389729462</c:v>
                </c:pt>
                <c:pt idx="1">
                  <c:v>33.565196636103202</c:v>
                </c:pt>
                <c:pt idx="2">
                  <c:v>27.411158879004319</c:v>
                </c:pt>
                <c:pt idx="3">
                  <c:v>25.278821756511036</c:v>
                </c:pt>
                <c:pt idx="4">
                  <c:v>39.913848606834634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E-4093-A13A-C2BBEDDFE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Specialists!$I$21:$I$25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Specialists!$J$21:$J$25</c:f>
              <c:numCache>
                <c:formatCode>General</c:formatCode>
                <c:ptCount val="5"/>
                <c:pt idx="0">
                  <c:v>5.7071778346482578</c:v>
                </c:pt>
                <c:pt idx="1">
                  <c:v>6.6438147746988374</c:v>
                </c:pt>
                <c:pt idx="2">
                  <c:v>6.1727670743709577</c:v>
                </c:pt>
                <c:pt idx="3">
                  <c:v>6.2802663777802703</c:v>
                </c:pt>
                <c:pt idx="4">
                  <c:v>5.6907355752596658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C-429B-BC77-AC9F5A9B7F9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Specialists!$I$21:$I$25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Specialists!$K$21:$K$25</c:f>
              <c:numCache>
                <c:formatCode>General</c:formatCode>
                <c:ptCount val="5"/>
                <c:pt idx="0">
                  <c:v>4.2425634177013727</c:v>
                </c:pt>
                <c:pt idx="1">
                  <c:v>4.0294529511492314</c:v>
                </c:pt>
                <c:pt idx="2">
                  <c:v>3.0375082872413142</c:v>
                </c:pt>
                <c:pt idx="3">
                  <c:v>2.6223695778187945</c:v>
                </c:pt>
                <c:pt idx="4">
                  <c:v>4.8990805000835849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C-429B-BC77-AC9F5A9B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Specialists!$M$21:$M$25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Specialists!$N$21:$N$25</c:f>
              <c:numCache>
                <c:formatCode>General</c:formatCode>
                <c:ptCount val="5"/>
                <c:pt idx="0">
                  <c:v>3.9017978391384736</c:v>
                </c:pt>
                <c:pt idx="1">
                  <c:v>3.6941912501342786</c:v>
                </c:pt>
                <c:pt idx="2">
                  <c:v>5.1005526688442444</c:v>
                </c:pt>
                <c:pt idx="3">
                  <c:v>4.5036372534483302</c:v>
                </c:pt>
                <c:pt idx="4">
                  <c:v>3.2671756254315367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2-4286-B31B-E1226A4C257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Specialists!$M$21:$M$25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Specialists!$O$21:$O$25</c:f>
              <c:numCache>
                <c:formatCode>General</c:formatCode>
                <c:ptCount val="5"/>
                <c:pt idx="0">
                  <c:v>2.7734512471547514</c:v>
                </c:pt>
                <c:pt idx="1">
                  <c:v>2.0248819670282003</c:v>
                </c:pt>
                <c:pt idx="2">
                  <c:v>1.7802359738462012</c:v>
                </c:pt>
                <c:pt idx="3">
                  <c:v>2.1667179245390997</c:v>
                </c:pt>
                <c:pt idx="4">
                  <c:v>3.945787114472143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2-4286-B31B-E1226A4C2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Coaches!$A$21:$A$24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Coaches!$B$21:$B$24</c:f>
              <c:numCache>
                <c:formatCode>General</c:formatCode>
                <c:ptCount val="4"/>
                <c:pt idx="0">
                  <c:v>8.2318652721458285</c:v>
                </c:pt>
                <c:pt idx="1">
                  <c:v>9.1084307181632589</c:v>
                </c:pt>
                <c:pt idx="2">
                  <c:v>6.3906936487866224</c:v>
                </c:pt>
                <c:pt idx="3">
                  <c:v>9.4161926605209736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B-4B1E-BABF-9E2A85F9E9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Coaches!$A$21:$A$24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Coaches!$C$21:$C$24</c:f>
              <c:numCache>
                <c:formatCode>General</c:formatCode>
                <c:ptCount val="4"/>
                <c:pt idx="0">
                  <c:v>9.4910893315940932</c:v>
                </c:pt>
                <c:pt idx="1">
                  <c:v>8.6460724148144088</c:v>
                </c:pt>
                <c:pt idx="2">
                  <c:v>10.7475147878909</c:v>
                </c:pt>
                <c:pt idx="3">
                  <c:v>8.4944708967167308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B-4B1E-BABF-9E2A85F9E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Coaches!$E$21:$E$24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Coaches!$F$21:$F$24</c:f>
              <c:numCache>
                <c:formatCode>General</c:formatCode>
                <c:ptCount val="4"/>
                <c:pt idx="0">
                  <c:v>42.146878789156858</c:v>
                </c:pt>
                <c:pt idx="1">
                  <c:v>31.314131837969068</c:v>
                </c:pt>
                <c:pt idx="2">
                  <c:v>50.981253772556776</c:v>
                </c:pt>
                <c:pt idx="3">
                  <c:v>41.658002859702336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5-4A91-8B68-04A3CEBFA5C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Coaches!$E$21:$E$24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Coaches!$G$21:$G$24</c:f>
              <c:numCache>
                <c:formatCode>General</c:formatCode>
                <c:ptCount val="4"/>
                <c:pt idx="0">
                  <c:v>33.785225389729462</c:v>
                </c:pt>
                <c:pt idx="1">
                  <c:v>36.343610540874053</c:v>
                </c:pt>
                <c:pt idx="2">
                  <c:v>26.478042398169471</c:v>
                </c:pt>
                <c:pt idx="3">
                  <c:v>33.966665568188446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5-4A91-8B68-04A3CEBFA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Coaches!$I$21:$I$24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Coaches!$J$21:$J$24</c:f>
              <c:numCache>
                <c:formatCode>General</c:formatCode>
                <c:ptCount val="4"/>
                <c:pt idx="0">
                  <c:v>5.7071778346482578</c:v>
                </c:pt>
                <c:pt idx="1">
                  <c:v>4.381849694887169</c:v>
                </c:pt>
                <c:pt idx="2">
                  <c:v>7.3570347299273466</c:v>
                </c:pt>
                <c:pt idx="3">
                  <c:v>5.5855594235113761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4-4718-B9C5-0FF27CA505F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Coaches!$I$21:$I$24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Coaches!$K$21:$K$24</c:f>
              <c:numCache>
                <c:formatCode>General</c:formatCode>
                <c:ptCount val="4"/>
                <c:pt idx="0">
                  <c:v>4.2425634177013727</c:v>
                </c:pt>
                <c:pt idx="1">
                  <c:v>4.6687069071605549</c:v>
                </c:pt>
                <c:pt idx="2">
                  <c:v>2.8735162772169476</c:v>
                </c:pt>
                <c:pt idx="3">
                  <c:v>4.1685234793177317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4-4718-B9C5-0FF27CA50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Coaches!$M$21:$M$24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Coaches!$N$21:$N$24</c:f>
              <c:numCache>
                <c:formatCode>General</c:formatCode>
                <c:ptCount val="4"/>
                <c:pt idx="0">
                  <c:v>3.9017978391384736</c:v>
                </c:pt>
                <c:pt idx="1">
                  <c:v>2.8284879724960819</c:v>
                </c:pt>
                <c:pt idx="2">
                  <c:v>4.3229270982776011</c:v>
                </c:pt>
                <c:pt idx="3">
                  <c:v>4.1927775937006091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3-456E-9B28-0CD24626AC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Coaches!$M$21:$M$24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Coaches!$O$21:$O$24</c:f>
              <c:numCache>
                <c:formatCode>General</c:formatCode>
                <c:ptCount val="4"/>
                <c:pt idx="0">
                  <c:v>2.7734512471547514</c:v>
                </c:pt>
                <c:pt idx="1">
                  <c:v>3.6565163330632284</c:v>
                </c:pt>
                <c:pt idx="2">
                  <c:v>1.922382998448585</c:v>
                </c:pt>
                <c:pt idx="3">
                  <c:v>2.8796658621210529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3-456E-9B28-0CD24626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Players'!$A$21:$A$28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Players'!$B$21:$B$28</c:f>
              <c:numCache>
                <c:formatCode>General</c:formatCode>
                <c:ptCount val="8"/>
                <c:pt idx="0">
                  <c:v>8.2318652721458285</c:v>
                </c:pt>
                <c:pt idx="1">
                  <c:v>0</c:v>
                </c:pt>
                <c:pt idx="2">
                  <c:v>7.8634220789759173</c:v>
                </c:pt>
                <c:pt idx="3">
                  <c:v>-4.350024129208041E-2</c:v>
                </c:pt>
                <c:pt idx="4">
                  <c:v>5.5054595918978784</c:v>
                </c:pt>
                <c:pt idx="5">
                  <c:v>14.999999999999996</c:v>
                </c:pt>
                <c:pt idx="6">
                  <c:v>6.9458446461428469</c:v>
                </c:pt>
                <c:pt idx="7">
                  <c:v>5.8519531429896094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0-432D-9D79-FB3A8FEB56C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Players'!$A$21:$A$28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Players'!$C$21:$C$28</c:f>
              <c:numCache>
                <c:formatCode>General</c:formatCode>
                <c:ptCount val="8"/>
                <c:pt idx="0">
                  <c:v>9.4910893315940932</c:v>
                </c:pt>
                <c:pt idx="1">
                  <c:v>0</c:v>
                </c:pt>
                <c:pt idx="2">
                  <c:v>9.5453941652668188</c:v>
                </c:pt>
                <c:pt idx="3">
                  <c:v>8.1897557400979792</c:v>
                </c:pt>
                <c:pt idx="4">
                  <c:v>11.22682256385287</c:v>
                </c:pt>
                <c:pt idx="5">
                  <c:v>0</c:v>
                </c:pt>
                <c:pt idx="6">
                  <c:v>10.490252361887775</c:v>
                </c:pt>
                <c:pt idx="7">
                  <c:v>11.524431515012699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0-432D-9D79-FB3A8FEB5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Players'!$E$21:$E$28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Players'!$F$21:$F$28</c:f>
              <c:numCache>
                <c:formatCode>General</c:formatCode>
                <c:ptCount val="8"/>
                <c:pt idx="0">
                  <c:v>42.146878789156858</c:v>
                </c:pt>
                <c:pt idx="1">
                  <c:v>0</c:v>
                </c:pt>
                <c:pt idx="2">
                  <c:v>44.744390637306864</c:v>
                </c:pt>
                <c:pt idx="3">
                  <c:v>47.091458056690378</c:v>
                </c:pt>
                <c:pt idx="4">
                  <c:v>63.129049453139338</c:v>
                </c:pt>
                <c:pt idx="5">
                  <c:v>39.190027791200343</c:v>
                </c:pt>
                <c:pt idx="6">
                  <c:v>40.984185231123845</c:v>
                </c:pt>
                <c:pt idx="7">
                  <c:v>45.300554635319976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F-4A63-8E2C-58EA30CD069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Players'!$E$21:$E$28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Players'!$G$21:$G$28</c:f>
              <c:numCache>
                <c:formatCode>General</c:formatCode>
                <c:ptCount val="8"/>
                <c:pt idx="0">
                  <c:v>33.785225389729462</c:v>
                </c:pt>
                <c:pt idx="1">
                  <c:v>0</c:v>
                </c:pt>
                <c:pt idx="2">
                  <c:v>20.095527429252968</c:v>
                </c:pt>
                <c:pt idx="3">
                  <c:v>17.639702329621066</c:v>
                </c:pt>
                <c:pt idx="4">
                  <c:v>24.561520537937049</c:v>
                </c:pt>
                <c:pt idx="5">
                  <c:v>23.072923941498672</c:v>
                </c:pt>
                <c:pt idx="6">
                  <c:v>32.804107851569825</c:v>
                </c:pt>
                <c:pt idx="7">
                  <c:v>24.47628359153952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9F-4A63-8E2C-58EA30CD0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Players'!$I$21:$I$28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Players'!$J$21:$J$28</c:f>
              <c:numCache>
                <c:formatCode>General</c:formatCode>
                <c:ptCount val="8"/>
                <c:pt idx="0">
                  <c:v>5.7071778346482578</c:v>
                </c:pt>
                <c:pt idx="1">
                  <c:v>0</c:v>
                </c:pt>
                <c:pt idx="2">
                  <c:v>5.2515206591986772</c:v>
                </c:pt>
                <c:pt idx="3">
                  <c:v>6.3482405921561682</c:v>
                </c:pt>
                <c:pt idx="4">
                  <c:v>7.108066916006079</c:v>
                </c:pt>
                <c:pt idx="5">
                  <c:v>0</c:v>
                </c:pt>
                <c:pt idx="6">
                  <c:v>5.04991777063697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6-4531-A8E5-535EE24CB52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Players'!$I$21:$I$28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Players'!$K$21:$K$28</c:f>
              <c:numCache>
                <c:formatCode>General</c:formatCode>
                <c:ptCount val="8"/>
                <c:pt idx="0">
                  <c:v>4.2425634177013727</c:v>
                </c:pt>
                <c:pt idx="1">
                  <c:v>0</c:v>
                </c:pt>
                <c:pt idx="2">
                  <c:v>1.6066945703086333</c:v>
                </c:pt>
                <c:pt idx="3">
                  <c:v>3.4517153062079764</c:v>
                </c:pt>
                <c:pt idx="4">
                  <c:v>3.3207465418218547</c:v>
                </c:pt>
                <c:pt idx="5">
                  <c:v>0</c:v>
                </c:pt>
                <c:pt idx="6">
                  <c:v>4.7356792564695418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6-4531-A8E5-535EE24CB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Cas!$AE$21</c:f>
              <c:strCache>
                <c:ptCount val="1"/>
                <c:pt idx="0">
                  <c:v>Sample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Cas!$AD$22:$AD$77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xVal>
          <c:yVal>
            <c:numRef>
              <c:f>Cas!$AE$22:$AE$77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5.1783766220179546</c:v>
                </c:pt>
                <c:pt idx="28">
                  <c:v>5.1783766220179546</c:v>
                </c:pt>
                <c:pt idx="29">
                  <c:v>5.1783766220179546</c:v>
                </c:pt>
                <c:pt idx="30">
                  <c:v>5.3968201512141478</c:v>
                </c:pt>
                <c:pt idx="31">
                  <c:v>5.3968201512141478</c:v>
                </c:pt>
                <c:pt idx="32">
                  <c:v>5.3968201512141478</c:v>
                </c:pt>
                <c:pt idx="33">
                  <c:v>5.3968201512141478</c:v>
                </c:pt>
                <c:pt idx="34">
                  <c:v>6.613766649964921</c:v>
                </c:pt>
                <c:pt idx="35">
                  <c:v>6.613766649964921</c:v>
                </c:pt>
                <c:pt idx="36">
                  <c:v>7.2764811982728164</c:v>
                </c:pt>
                <c:pt idx="37">
                  <c:v>7.7572392383920041</c:v>
                </c:pt>
                <c:pt idx="38">
                  <c:v>7.7572392383920041</c:v>
                </c:pt>
                <c:pt idx="39">
                  <c:v>7.7572392383920041</c:v>
                </c:pt>
                <c:pt idx="40">
                  <c:v>7.7572392383920041</c:v>
                </c:pt>
                <c:pt idx="41">
                  <c:v>7.7572392383920041</c:v>
                </c:pt>
                <c:pt idx="42">
                  <c:v>7.7572392383920041</c:v>
                </c:pt>
                <c:pt idx="43">
                  <c:v>7.7572392383920041</c:v>
                </c:pt>
                <c:pt idx="44">
                  <c:v>7.7572392383920041</c:v>
                </c:pt>
                <c:pt idx="45">
                  <c:v>7.7572392383920041</c:v>
                </c:pt>
                <c:pt idx="46">
                  <c:v>8.3017630696704856</c:v>
                </c:pt>
                <c:pt idx="47">
                  <c:v>8.5302597942896714</c:v>
                </c:pt>
                <c:pt idx="48">
                  <c:v>8.5302597942896714</c:v>
                </c:pt>
                <c:pt idx="49">
                  <c:v>8.3943646880089613</c:v>
                </c:pt>
                <c:pt idx="50">
                  <c:v>8.3943646880089613</c:v>
                </c:pt>
                <c:pt idx="51">
                  <c:v>8.3943646880089613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1-4631-A02C-57B22AA954C7}"/>
            </c:ext>
          </c:extLst>
        </c:ser>
        <c:ser>
          <c:idx val="1"/>
          <c:order val="1"/>
          <c:tx>
            <c:strRef>
              <c:f>Cas!$AF$21</c:f>
              <c:strCache>
                <c:ptCount val="1"/>
                <c:pt idx="0">
                  <c:v>Specimen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Cas!$AD$22:$AD$77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xVal>
          <c:yVal>
            <c:numRef>
              <c:f>Cas!$AF$22:$AF$77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3.7646307522514344</c:v>
                </c:pt>
                <c:pt idx="31">
                  <c:v>3.7646307522514344</c:v>
                </c:pt>
                <c:pt idx="32">
                  <c:v>3.7646307522514344</c:v>
                </c:pt>
                <c:pt idx="33">
                  <c:v>3.7646307522514344</c:v>
                </c:pt>
                <c:pt idx="34">
                  <c:v>3.7646307522514344</c:v>
                </c:pt>
                <c:pt idx="35">
                  <c:v>3.7646307522514344</c:v>
                </c:pt>
                <c:pt idx="36">
                  <c:v>4.780005688494299</c:v>
                </c:pt>
                <c:pt idx="37">
                  <c:v>4.3534756391952696</c:v>
                </c:pt>
                <c:pt idx="38">
                  <c:v>4.3534756391952696</c:v>
                </c:pt>
                <c:pt idx="39">
                  <c:v>4.3534756391952696</c:v>
                </c:pt>
                <c:pt idx="40">
                  <c:v>4.3534756391952696</c:v>
                </c:pt>
                <c:pt idx="41">
                  <c:v>4.3534756391952696</c:v>
                </c:pt>
                <c:pt idx="42">
                  <c:v>4.3534756391952696</c:v>
                </c:pt>
                <c:pt idx="43">
                  <c:v>4.3534756391952696</c:v>
                </c:pt>
                <c:pt idx="44">
                  <c:v>4.3534756391952696</c:v>
                </c:pt>
                <c:pt idx="45">
                  <c:v>4.3534756391952696</c:v>
                </c:pt>
                <c:pt idx="46">
                  <c:v>4.4943278828683075</c:v>
                </c:pt>
                <c:pt idx="47">
                  <c:v>4.739402143741767</c:v>
                </c:pt>
                <c:pt idx="48">
                  <c:v>4.739402143741767</c:v>
                </c:pt>
                <c:pt idx="49">
                  <c:v>4.6133459825937377</c:v>
                </c:pt>
                <c:pt idx="50">
                  <c:v>4.6133459825937377</c:v>
                </c:pt>
                <c:pt idx="51">
                  <c:v>4.6133459825937377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41-4631-A02C-57B22AA95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441072"/>
        <c:axId val="1687443472"/>
      </c:scatterChart>
      <c:valAx>
        <c:axId val="168744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43472"/>
        <c:crosses val="autoZero"/>
        <c:crossBetween val="midCat"/>
      </c:valAx>
      <c:valAx>
        <c:axId val="16874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4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Players'!$M$21:$M$28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Players'!$N$21:$N$28</c:f>
              <c:numCache>
                <c:formatCode>General</c:formatCode>
                <c:ptCount val="8"/>
                <c:pt idx="0">
                  <c:v>3.9017978391384736</c:v>
                </c:pt>
                <c:pt idx="1">
                  <c:v>0</c:v>
                </c:pt>
                <c:pt idx="2">
                  <c:v>4.7857239801703955</c:v>
                </c:pt>
                <c:pt idx="3">
                  <c:v>6</c:v>
                </c:pt>
                <c:pt idx="4">
                  <c:v>5.7902026083550933</c:v>
                </c:pt>
                <c:pt idx="5">
                  <c:v>3.7943045704843561</c:v>
                </c:pt>
                <c:pt idx="6">
                  <c:v>3.8100823631423095</c:v>
                </c:pt>
                <c:pt idx="7">
                  <c:v>4.4334290333117403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7-48B5-8A2E-A24252DA5C5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Players'!$M$21:$M$28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Players'!$O$21:$O$28</c:f>
              <c:numCache>
                <c:formatCode>General</c:formatCode>
                <c:ptCount val="8"/>
                <c:pt idx="0">
                  <c:v>2.7734512471547514</c:v>
                </c:pt>
                <c:pt idx="1">
                  <c:v>0</c:v>
                </c:pt>
                <c:pt idx="2">
                  <c:v>1.9750369918786248</c:v>
                </c:pt>
                <c:pt idx="3">
                  <c:v>0</c:v>
                </c:pt>
                <c:pt idx="4">
                  <c:v>1.2642608115271319</c:v>
                </c:pt>
                <c:pt idx="5">
                  <c:v>2.6519173638377769</c:v>
                </c:pt>
                <c:pt idx="6">
                  <c:v>2.925160727781412</c:v>
                </c:pt>
                <c:pt idx="7">
                  <c:v>2.3658335675645539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7-48B5-8A2E-A24252DA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Ben's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Ben!$Z$22:$Z$239</c:f>
              <c:numCache>
                <c:formatCode>General</c:formatCode>
                <c:ptCount val="218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26</c:v>
                </c:pt>
                <c:pt idx="7">
                  <c:v>29</c:v>
                </c:pt>
                <c:pt idx="8">
                  <c:v>29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</c:numCache>
            </c:numRef>
          </c:xVal>
          <c:yVal>
            <c:numRef>
              <c:f>Ben!$AA$22:$AA$239</c:f>
              <c:numCache>
                <c:formatCode>General</c:formatCode>
                <c:ptCount val="218"/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7">
                  <c:v>7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6">
                  <c:v>9</c:v>
                </c:pt>
                <c:pt idx="18">
                  <c:v>8</c:v>
                </c:pt>
                <c:pt idx="19">
                  <c:v>7</c:v>
                </c:pt>
                <c:pt idx="21">
                  <c:v>8</c:v>
                </c:pt>
                <c:pt idx="23">
                  <c:v>7</c:v>
                </c:pt>
                <c:pt idx="25">
                  <c:v>5</c:v>
                </c:pt>
                <c:pt idx="26">
                  <c:v>5</c:v>
                </c:pt>
                <c:pt idx="27">
                  <c:v>7</c:v>
                </c:pt>
                <c:pt idx="28">
                  <c:v>9</c:v>
                </c:pt>
                <c:pt idx="29">
                  <c:v>7</c:v>
                </c:pt>
                <c:pt idx="30">
                  <c:v>9</c:v>
                </c:pt>
                <c:pt idx="31">
                  <c:v>6</c:v>
                </c:pt>
                <c:pt idx="32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42">
                  <c:v>10</c:v>
                </c:pt>
                <c:pt idx="44">
                  <c:v>10</c:v>
                </c:pt>
                <c:pt idx="46">
                  <c:v>9</c:v>
                </c:pt>
                <c:pt idx="4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7-4B90-875B-D44048443459}"/>
            </c:ext>
          </c:extLst>
        </c:ser>
        <c:ser>
          <c:idx val="1"/>
          <c:order val="1"/>
          <c:tx>
            <c:strRef>
              <c:f>Ben!$AB$21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Ben!$Z$22:$Z$239</c:f>
              <c:numCache>
                <c:formatCode>General</c:formatCode>
                <c:ptCount val="218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26</c:v>
                </c:pt>
                <c:pt idx="7">
                  <c:v>29</c:v>
                </c:pt>
                <c:pt idx="8">
                  <c:v>29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</c:numCache>
            </c:numRef>
          </c:xVal>
          <c:yVal>
            <c:numRef>
              <c:f>Ben!$AB$22:$AB$239</c:f>
              <c:numCache>
                <c:formatCode>General</c:formatCode>
                <c:ptCount val="218"/>
                <c:pt idx="5">
                  <c:v>4</c:v>
                </c:pt>
                <c:pt idx="6">
                  <c:v>5</c:v>
                </c:pt>
                <c:pt idx="8">
                  <c:v>6</c:v>
                </c:pt>
                <c:pt idx="9">
                  <c:v>6</c:v>
                </c:pt>
                <c:pt idx="15">
                  <c:v>6</c:v>
                </c:pt>
                <c:pt idx="17">
                  <c:v>7</c:v>
                </c:pt>
                <c:pt idx="20">
                  <c:v>5</c:v>
                </c:pt>
                <c:pt idx="22">
                  <c:v>5</c:v>
                </c:pt>
                <c:pt idx="24">
                  <c:v>3</c:v>
                </c:pt>
                <c:pt idx="33">
                  <c:v>5</c:v>
                </c:pt>
                <c:pt idx="34">
                  <c:v>4</c:v>
                </c:pt>
                <c:pt idx="38">
                  <c:v>6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  <c:pt idx="43">
                  <c:v>4</c:v>
                </c:pt>
                <c:pt idx="4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F7-4B90-875B-D44048443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48608"/>
        <c:axId val="543150048"/>
      </c:scatterChart>
      <c:valAx>
        <c:axId val="5431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50048"/>
        <c:crosses val="autoZero"/>
        <c:crossBetween val="midCat"/>
      </c:valAx>
      <c:valAx>
        <c:axId val="5431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4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Ben!$AD$22:$AD$77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xVal>
          <c:yVal>
            <c:numRef>
              <c:f>Ben!$AE$22:$AE$77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5.5000000000000009</c:v>
                </c:pt>
                <c:pt idx="10">
                  <c:v>5.6689821874294575</c:v>
                </c:pt>
                <c:pt idx="11">
                  <c:v>5.6689821874294575</c:v>
                </c:pt>
                <c:pt idx="12">
                  <c:v>5.6689821874294575</c:v>
                </c:pt>
                <c:pt idx="13">
                  <c:v>5.6689821874294575</c:v>
                </c:pt>
                <c:pt idx="14">
                  <c:v>5.6689821874294575</c:v>
                </c:pt>
                <c:pt idx="15">
                  <c:v>5.6689821874294575</c:v>
                </c:pt>
                <c:pt idx="16">
                  <c:v>5.6689821874294575</c:v>
                </c:pt>
                <c:pt idx="17">
                  <c:v>5.6689821874294575</c:v>
                </c:pt>
                <c:pt idx="18">
                  <c:v>5.6689821874294575</c:v>
                </c:pt>
                <c:pt idx="19">
                  <c:v>5.6689821874294575</c:v>
                </c:pt>
                <c:pt idx="20">
                  <c:v>5.6689821874294575</c:v>
                </c:pt>
                <c:pt idx="21">
                  <c:v>5.6689821874294575</c:v>
                </c:pt>
                <c:pt idx="22">
                  <c:v>5.6689821874294575</c:v>
                </c:pt>
                <c:pt idx="23">
                  <c:v>5.6689821874294575</c:v>
                </c:pt>
                <c:pt idx="24">
                  <c:v>5.6689821874294575</c:v>
                </c:pt>
                <c:pt idx="25">
                  <c:v>5.6689821874294575</c:v>
                </c:pt>
                <c:pt idx="26">
                  <c:v>5.6689821874294575</c:v>
                </c:pt>
                <c:pt idx="27">
                  <c:v>5.6689821874294575</c:v>
                </c:pt>
                <c:pt idx="28">
                  <c:v>5.6689821874294575</c:v>
                </c:pt>
                <c:pt idx="29">
                  <c:v>5.6689821874294575</c:v>
                </c:pt>
                <c:pt idx="30">
                  <c:v>6.4134853211787179</c:v>
                </c:pt>
                <c:pt idx="31">
                  <c:v>6.4134853211787179</c:v>
                </c:pt>
                <c:pt idx="32">
                  <c:v>6.4134853211787179</c:v>
                </c:pt>
                <c:pt idx="33">
                  <c:v>6.4134853211787179</c:v>
                </c:pt>
                <c:pt idx="34">
                  <c:v>6.965278287111329</c:v>
                </c:pt>
                <c:pt idx="35">
                  <c:v>6.965278287111329</c:v>
                </c:pt>
                <c:pt idx="36">
                  <c:v>7.2044036048864442</c:v>
                </c:pt>
                <c:pt idx="37">
                  <c:v>7.2465354602005121</c:v>
                </c:pt>
                <c:pt idx="38">
                  <c:v>7.2465354602005121</c:v>
                </c:pt>
                <c:pt idx="39">
                  <c:v>7.2465354602005121</c:v>
                </c:pt>
                <c:pt idx="40">
                  <c:v>7.2465354602005121</c:v>
                </c:pt>
                <c:pt idx="41">
                  <c:v>7.2465354602005121</c:v>
                </c:pt>
                <c:pt idx="42">
                  <c:v>7.0871632288827193</c:v>
                </c:pt>
                <c:pt idx="43">
                  <c:v>7.0871632288827193</c:v>
                </c:pt>
                <c:pt idx="44">
                  <c:v>7.2516456032031131</c:v>
                </c:pt>
                <c:pt idx="45">
                  <c:v>7.2516456032031131</c:v>
                </c:pt>
                <c:pt idx="46">
                  <c:v>7.2516456032031131</c:v>
                </c:pt>
                <c:pt idx="47">
                  <c:v>7.5223157422284359</c:v>
                </c:pt>
                <c:pt idx="48">
                  <c:v>7.5223157422284359</c:v>
                </c:pt>
                <c:pt idx="49">
                  <c:v>7.5223157422284359</c:v>
                </c:pt>
                <c:pt idx="50">
                  <c:v>7.6985477895427108</c:v>
                </c:pt>
                <c:pt idx="51">
                  <c:v>7.6985477895427108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8-46CE-8294-E9B9E51E7EC1}"/>
            </c:ext>
          </c:extLst>
        </c:ser>
        <c:ser>
          <c:idx val="1"/>
          <c:order val="1"/>
          <c:tx>
            <c:strRef>
              <c:f>Ben!$AF$21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Ben!$AD$22:$AD$77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xVal>
          <c:yVal>
            <c:numRef>
              <c:f>Ben!$AF$22:$AF$77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4.7999395053258596</c:v>
                </c:pt>
                <c:pt idx="28">
                  <c:v>4.7999395053258596</c:v>
                </c:pt>
                <c:pt idx="29">
                  <c:v>4.7999395053258596</c:v>
                </c:pt>
                <c:pt idx="30">
                  <c:v>5.2156364293391873</c:v>
                </c:pt>
                <c:pt idx="31">
                  <c:v>5.2156364293391873</c:v>
                </c:pt>
                <c:pt idx="32">
                  <c:v>5.2156364293391873</c:v>
                </c:pt>
                <c:pt idx="33">
                  <c:v>5.2156364293391873</c:v>
                </c:pt>
                <c:pt idx="34">
                  <c:v>5.5794091125450231</c:v>
                </c:pt>
                <c:pt idx="35">
                  <c:v>5.5794091125450231</c:v>
                </c:pt>
                <c:pt idx="36">
                  <c:v>5.7563159066092933</c:v>
                </c:pt>
                <c:pt idx="37">
                  <c:v>5.6726960076351309</c:v>
                </c:pt>
                <c:pt idx="38">
                  <c:v>5.6726960076351309</c:v>
                </c:pt>
                <c:pt idx="39">
                  <c:v>5.6726960076351309</c:v>
                </c:pt>
                <c:pt idx="40">
                  <c:v>5.6726960076351309</c:v>
                </c:pt>
                <c:pt idx="41">
                  <c:v>5.6726960076351309</c:v>
                </c:pt>
                <c:pt idx="42">
                  <c:v>5.3887269389605112</c:v>
                </c:pt>
                <c:pt idx="43">
                  <c:v>5.3887269389605112</c:v>
                </c:pt>
                <c:pt idx="44">
                  <c:v>5.2120555140843097</c:v>
                </c:pt>
                <c:pt idx="45">
                  <c:v>5.2120555140843097</c:v>
                </c:pt>
                <c:pt idx="46">
                  <c:v>5.2120555140843097</c:v>
                </c:pt>
                <c:pt idx="47">
                  <c:v>5.1259272379531842</c:v>
                </c:pt>
                <c:pt idx="48">
                  <c:v>5.1259272379531842</c:v>
                </c:pt>
                <c:pt idx="49">
                  <c:v>5.1259272379531842</c:v>
                </c:pt>
                <c:pt idx="50">
                  <c:v>5.0670778617520815</c:v>
                </c:pt>
                <c:pt idx="51">
                  <c:v>5.0670778617520815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8-46CE-8294-E9B9E51E7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799632"/>
        <c:axId val="1168800112"/>
      </c:scatterChart>
      <c:valAx>
        <c:axId val="116879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800112"/>
        <c:crosses val="autoZero"/>
        <c:crossBetween val="midCat"/>
      </c:valAx>
      <c:valAx>
        <c:axId val="11688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9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lucas</a:t>
            </a:r>
            <a:r>
              <a:rPr lang="en-US" baseline="0"/>
              <a:t> improvement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Lucas!$AA$21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Lucas!$Z$22:$Z$240</c:f>
              <c:numCache>
                <c:formatCode>General</c:formatCode>
                <c:ptCount val="2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26</c:v>
                </c:pt>
                <c:pt idx="19">
                  <c:v>29</c:v>
                </c:pt>
                <c:pt idx="20">
                  <c:v>29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</c:numCache>
            </c:numRef>
          </c:xVal>
          <c:yVal>
            <c:numRef>
              <c:f>Lucas!$AA$22:$AA$240</c:f>
              <c:numCache>
                <c:formatCode>General</c:formatCode>
                <c:ptCount val="219"/>
                <c:pt idx="11">
                  <c:v>5</c:v>
                </c:pt>
                <c:pt idx="14">
                  <c:v>2</c:v>
                </c:pt>
                <c:pt idx="15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7</c:v>
                </c:pt>
                <c:pt idx="20">
                  <c:v>5</c:v>
                </c:pt>
                <c:pt idx="21">
                  <c:v>6</c:v>
                </c:pt>
                <c:pt idx="26">
                  <c:v>5</c:v>
                </c:pt>
                <c:pt idx="28">
                  <c:v>8</c:v>
                </c:pt>
                <c:pt idx="30">
                  <c:v>10</c:v>
                </c:pt>
                <c:pt idx="31">
                  <c:v>7</c:v>
                </c:pt>
                <c:pt idx="32">
                  <c:v>7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9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4">
                  <c:v>7</c:v>
                </c:pt>
                <c:pt idx="5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2-4C9D-9612-6E78F4534460}"/>
            </c:ext>
          </c:extLst>
        </c:ser>
        <c:ser>
          <c:idx val="1"/>
          <c:order val="1"/>
          <c:tx>
            <c:strRef>
              <c:f>Lucas!$AB$21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Lucas!$Z$22:$Z$240</c:f>
              <c:numCache>
                <c:formatCode>General</c:formatCode>
                <c:ptCount val="2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26</c:v>
                </c:pt>
                <c:pt idx="19">
                  <c:v>29</c:v>
                </c:pt>
                <c:pt idx="20">
                  <c:v>29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</c:numCache>
            </c:numRef>
          </c:xVal>
          <c:yVal>
            <c:numRef>
              <c:f>Lucas!$AB$22:$AB$240</c:f>
              <c:numCache>
                <c:formatCode>General</c:formatCode>
                <c:ptCount val="219"/>
                <c:pt idx="12">
                  <c:v>6</c:v>
                </c:pt>
                <c:pt idx="16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7">
                  <c:v>4</c:v>
                </c:pt>
                <c:pt idx="37">
                  <c:v>7</c:v>
                </c:pt>
                <c:pt idx="42">
                  <c:v>6</c:v>
                </c:pt>
                <c:pt idx="43">
                  <c:v>7</c:v>
                </c:pt>
                <c:pt idx="47">
                  <c:v>6</c:v>
                </c:pt>
                <c:pt idx="48">
                  <c:v>5</c:v>
                </c:pt>
                <c:pt idx="49">
                  <c:v>7</c:v>
                </c:pt>
                <c:pt idx="50">
                  <c:v>5</c:v>
                </c:pt>
                <c:pt idx="5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2-4C9D-9612-6E78F4534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18192"/>
        <c:axId val="500119632"/>
      </c:scatterChart>
      <c:valAx>
        <c:axId val="50011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19632"/>
        <c:crosses val="autoZero"/>
        <c:crossBetween val="midCat"/>
      </c:valAx>
      <c:valAx>
        <c:axId val="50011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1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Lucas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Lucas!$AE$21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Lucas!$AD$22:$AD$100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xVal>
          <c:yVal>
            <c:numRef>
              <c:f>Lucas!$AE$22:$AE$100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5.0000000000000009</c:v>
                </c:pt>
                <c:pt idx="10">
                  <c:v>5.7647753058480404</c:v>
                </c:pt>
                <c:pt idx="11">
                  <c:v>5.7647753058480404</c:v>
                </c:pt>
                <c:pt idx="12">
                  <c:v>5.7647753058480404</c:v>
                </c:pt>
                <c:pt idx="13">
                  <c:v>5.7647753058480404</c:v>
                </c:pt>
                <c:pt idx="14">
                  <c:v>5.7647753058480404</c:v>
                </c:pt>
                <c:pt idx="15">
                  <c:v>5.7647753058480404</c:v>
                </c:pt>
                <c:pt idx="16">
                  <c:v>5.7647753058480404</c:v>
                </c:pt>
                <c:pt idx="17">
                  <c:v>5.7647753058480404</c:v>
                </c:pt>
                <c:pt idx="18">
                  <c:v>5.7647753058480404</c:v>
                </c:pt>
                <c:pt idx="19">
                  <c:v>5.7647753058480404</c:v>
                </c:pt>
                <c:pt idx="20">
                  <c:v>5.7647753058480404</c:v>
                </c:pt>
                <c:pt idx="21">
                  <c:v>5.7647753058480404</c:v>
                </c:pt>
                <c:pt idx="22">
                  <c:v>5.7647753058480404</c:v>
                </c:pt>
                <c:pt idx="23">
                  <c:v>5.7647753058480404</c:v>
                </c:pt>
                <c:pt idx="24">
                  <c:v>5.7647753058480404</c:v>
                </c:pt>
                <c:pt idx="25">
                  <c:v>5.7647753058480404</c:v>
                </c:pt>
                <c:pt idx="26">
                  <c:v>5.7647753058480404</c:v>
                </c:pt>
                <c:pt idx="27">
                  <c:v>7.5416531562030826</c:v>
                </c:pt>
                <c:pt idx="28">
                  <c:v>7.5416531562030826</c:v>
                </c:pt>
                <c:pt idx="29">
                  <c:v>7.5416531562030826</c:v>
                </c:pt>
                <c:pt idx="30">
                  <c:v>7.1433501277346636</c:v>
                </c:pt>
                <c:pt idx="31">
                  <c:v>6.9878786362679559</c:v>
                </c:pt>
                <c:pt idx="32">
                  <c:v>6.9878786362679559</c:v>
                </c:pt>
                <c:pt idx="33">
                  <c:v>6.9878786362679559</c:v>
                </c:pt>
                <c:pt idx="34">
                  <c:v>6.4873948062307845</c:v>
                </c:pt>
                <c:pt idx="35">
                  <c:v>6.4873948062307845</c:v>
                </c:pt>
                <c:pt idx="36">
                  <c:v>6.8263304118286365</c:v>
                </c:pt>
                <c:pt idx="37">
                  <c:v>6.8263304118286365</c:v>
                </c:pt>
                <c:pt idx="38">
                  <c:v>6.8263304118286365</c:v>
                </c:pt>
                <c:pt idx="39">
                  <c:v>6.8263304118286365</c:v>
                </c:pt>
                <c:pt idx="40">
                  <c:v>6.8263304118286365</c:v>
                </c:pt>
                <c:pt idx="41">
                  <c:v>6.8263304118286365</c:v>
                </c:pt>
                <c:pt idx="42">
                  <c:v>6.8730802561999491</c:v>
                </c:pt>
                <c:pt idx="43">
                  <c:v>6.8730802561999491</c:v>
                </c:pt>
                <c:pt idx="44">
                  <c:v>6.8730802561999491</c:v>
                </c:pt>
                <c:pt idx="45">
                  <c:v>6.8730802561999491</c:v>
                </c:pt>
                <c:pt idx="46">
                  <c:v>6.8730802561999491</c:v>
                </c:pt>
                <c:pt idx="47">
                  <c:v>7.5640167781379644</c:v>
                </c:pt>
                <c:pt idx="48">
                  <c:v>7.5640167781379644</c:v>
                </c:pt>
                <c:pt idx="49">
                  <c:v>7.6668258327743386</c:v>
                </c:pt>
                <c:pt idx="50">
                  <c:v>7.579342295322161</c:v>
                </c:pt>
                <c:pt idx="51">
                  <c:v>7.579342295322161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1-4624-9D43-D98F489F5371}"/>
            </c:ext>
          </c:extLst>
        </c:ser>
        <c:ser>
          <c:idx val="1"/>
          <c:order val="1"/>
          <c:tx>
            <c:strRef>
              <c:f>Lucas!$AF$21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Lucas!$AD$22:$AD$100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xVal>
          <c:yVal>
            <c:numRef>
              <c:f>Lucas!$AF$22:$AF$100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4.9815814173150095</c:v>
                </c:pt>
                <c:pt idx="11">
                  <c:v>4.9815814173150095</c:v>
                </c:pt>
                <c:pt idx="12">
                  <c:v>4.9815814173150095</c:v>
                </c:pt>
                <c:pt idx="13">
                  <c:v>4.9815814173150095</c:v>
                </c:pt>
                <c:pt idx="14">
                  <c:v>4.9815814173150095</c:v>
                </c:pt>
                <c:pt idx="15">
                  <c:v>4.9815814173150095</c:v>
                </c:pt>
                <c:pt idx="16">
                  <c:v>4.9815814173150095</c:v>
                </c:pt>
                <c:pt idx="17">
                  <c:v>4.9815814173150095</c:v>
                </c:pt>
                <c:pt idx="18">
                  <c:v>4.9815814173150095</c:v>
                </c:pt>
                <c:pt idx="19">
                  <c:v>4.9815814173150095</c:v>
                </c:pt>
                <c:pt idx="20">
                  <c:v>4.9815814173150095</c:v>
                </c:pt>
                <c:pt idx="21">
                  <c:v>4.9815814173150095</c:v>
                </c:pt>
                <c:pt idx="22">
                  <c:v>4.9815814173150095</c:v>
                </c:pt>
                <c:pt idx="23">
                  <c:v>4.9815814173150095</c:v>
                </c:pt>
                <c:pt idx="24">
                  <c:v>4.9815814173150095</c:v>
                </c:pt>
                <c:pt idx="25">
                  <c:v>4.9815814173150095</c:v>
                </c:pt>
                <c:pt idx="26">
                  <c:v>4.9815814173150095</c:v>
                </c:pt>
                <c:pt idx="27">
                  <c:v>4.9815814173150095</c:v>
                </c:pt>
                <c:pt idx="28">
                  <c:v>4.9815814173150095</c:v>
                </c:pt>
                <c:pt idx="29">
                  <c:v>4.9815814173150095</c:v>
                </c:pt>
                <c:pt idx="30">
                  <c:v>4.9815814173150095</c:v>
                </c:pt>
                <c:pt idx="31">
                  <c:v>4.6791227755381088</c:v>
                </c:pt>
                <c:pt idx="32">
                  <c:v>4.6791227755381088</c:v>
                </c:pt>
                <c:pt idx="33">
                  <c:v>4.6791227755381088</c:v>
                </c:pt>
                <c:pt idx="34">
                  <c:v>4.8001575582056617</c:v>
                </c:pt>
                <c:pt idx="35">
                  <c:v>4.8001575582056617</c:v>
                </c:pt>
                <c:pt idx="36">
                  <c:v>4.7238829993128766</c:v>
                </c:pt>
                <c:pt idx="37">
                  <c:v>4.7238829993128766</c:v>
                </c:pt>
                <c:pt idx="38">
                  <c:v>4.7238829993128766</c:v>
                </c:pt>
                <c:pt idx="39">
                  <c:v>4.7238829993128766</c:v>
                </c:pt>
                <c:pt idx="40">
                  <c:v>4.7238829993128766</c:v>
                </c:pt>
                <c:pt idx="41">
                  <c:v>4.7238829993128766</c:v>
                </c:pt>
                <c:pt idx="42">
                  <c:v>4.7238829993128766</c:v>
                </c:pt>
                <c:pt idx="43">
                  <c:v>4.7238829993128766</c:v>
                </c:pt>
                <c:pt idx="44">
                  <c:v>4.7238829993128766</c:v>
                </c:pt>
                <c:pt idx="45">
                  <c:v>4.7238829993128766</c:v>
                </c:pt>
                <c:pt idx="46">
                  <c:v>4.7238829993128766</c:v>
                </c:pt>
                <c:pt idx="47">
                  <c:v>5.2242721242459194</c:v>
                </c:pt>
                <c:pt idx="48">
                  <c:v>5.2242721242459194</c:v>
                </c:pt>
                <c:pt idx="49">
                  <c:v>5.6990937280140317</c:v>
                </c:pt>
                <c:pt idx="50">
                  <c:v>5.773689793972637</c:v>
                </c:pt>
                <c:pt idx="51">
                  <c:v>5.773689793972637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61-4624-9D43-D98F489F5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730400"/>
        <c:axId val="1428728000"/>
      </c:scatterChart>
      <c:valAx>
        <c:axId val="142873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728000"/>
        <c:crosses val="autoZero"/>
        <c:crossBetween val="midCat"/>
      </c:valAx>
      <c:valAx>
        <c:axId val="14287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73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jillian</a:t>
            </a:r>
            <a:r>
              <a:rPr lang="en-US" baseline="0"/>
              <a:t> improvement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Jillian!$AA$21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Jillian!$Z$22:$Z$61</c:f>
              <c:numCache>
                <c:formatCode>General</c:formatCode>
                <c:ptCount val="40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33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49</c:v>
                </c:pt>
              </c:numCache>
            </c:numRef>
          </c:xVal>
          <c:yVal>
            <c:numRef>
              <c:f>Jillian!$AA$22:$AA$61</c:f>
              <c:numCache>
                <c:formatCode>General</c:formatCode>
                <c:ptCount val="40"/>
                <c:pt idx="2">
                  <c:v>3</c:v>
                </c:pt>
                <c:pt idx="3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6">
                  <c:v>6</c:v>
                </c:pt>
                <c:pt idx="18">
                  <c:v>5</c:v>
                </c:pt>
                <c:pt idx="1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A-4799-8AD5-A0F7AB353BE9}"/>
            </c:ext>
          </c:extLst>
        </c:ser>
        <c:ser>
          <c:idx val="1"/>
          <c:order val="1"/>
          <c:tx>
            <c:strRef>
              <c:f>Jillian!$AB$21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Jillian!$Z$22:$Z$61</c:f>
              <c:numCache>
                <c:formatCode>General</c:formatCode>
                <c:ptCount val="40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33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49</c:v>
                </c:pt>
              </c:numCache>
            </c:numRef>
          </c:xVal>
          <c:yVal>
            <c:numRef>
              <c:f>Jillian!$AB$22:$AB$61</c:f>
              <c:numCache>
                <c:formatCode>General</c:formatCode>
                <c:ptCount val="40"/>
                <c:pt idx="4">
                  <c:v>1</c:v>
                </c:pt>
                <c:pt idx="5">
                  <c:v>1</c:v>
                </c:pt>
                <c:pt idx="15">
                  <c:v>2</c:v>
                </c:pt>
                <c:pt idx="1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CA-4799-8AD5-A0F7AB353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23856"/>
        <c:axId val="508024336"/>
      </c:scatterChart>
      <c:valAx>
        <c:axId val="50802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24336"/>
        <c:crosses val="autoZero"/>
        <c:crossBetween val="midCat"/>
      </c:valAx>
      <c:valAx>
        <c:axId val="5080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2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704849</xdr:colOff>
      <xdr:row>0</xdr:row>
      <xdr:rowOff>0</xdr:rowOff>
    </xdr:from>
    <xdr:to>
      <xdr:col>25</xdr:col>
      <xdr:colOff>609599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D393EA-744A-B3C8-A45E-DDA980BBA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22860</xdr:colOff>
      <xdr:row>0</xdr:row>
      <xdr:rowOff>0</xdr:rowOff>
    </xdr:from>
    <xdr:to>
      <xdr:col>35</xdr:col>
      <xdr:colOff>22860</xdr:colOff>
      <xdr:row>16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FE75E-7AD7-F842-9C72-82C09F7B6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4761</xdr:rowOff>
    </xdr:from>
    <xdr:to>
      <xdr:col>28</xdr:col>
      <xdr:colOff>9525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1D8A4-8AD3-F76F-2610-DC4704089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</xdr:colOff>
      <xdr:row>1</xdr:row>
      <xdr:rowOff>4762</xdr:rowOff>
    </xdr:from>
    <xdr:to>
      <xdr:col>37</xdr:col>
      <xdr:colOff>9525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22ADBC-9F67-2383-6BB7-04DC4CF78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28</xdr:col>
      <xdr:colOff>9525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B51E5-E0E4-CAEB-FB19-DF5F3553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</xdr:colOff>
      <xdr:row>1</xdr:row>
      <xdr:rowOff>4762</xdr:rowOff>
    </xdr:from>
    <xdr:to>
      <xdr:col>36</xdr:col>
      <xdr:colOff>600075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FBAFE2-637E-E619-52F0-E344C3C49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</xdr:colOff>
      <xdr:row>1</xdr:row>
      <xdr:rowOff>14287</xdr:rowOff>
    </xdr:from>
    <xdr:to>
      <xdr:col>27</xdr:col>
      <xdr:colOff>609599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C606A9-ACDB-0915-8029-C4AE06018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4762</xdr:colOff>
      <xdr:row>1</xdr:row>
      <xdr:rowOff>4762</xdr:rowOff>
    </xdr:from>
    <xdr:to>
      <xdr:col>37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05CF30-F614-751A-3DEF-8DA49D86D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2900</xdr:rowOff>
    </xdr:from>
    <xdr:to>
      <xdr:col>3</xdr:col>
      <xdr:colOff>839442</xdr:colOff>
      <xdr:row>29</xdr:row>
      <xdr:rowOff>181803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ECB8D7-1B77-3A1B-A0AD-C2B274465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835300</xdr:colOff>
      <xdr:row>19</xdr:row>
      <xdr:rowOff>2898</xdr:rowOff>
    </xdr:from>
    <xdr:to>
      <xdr:col>7</xdr:col>
      <xdr:colOff>836544</xdr:colOff>
      <xdr:row>29</xdr:row>
      <xdr:rowOff>190085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EE4A4D-DAE4-6DD4-EA48-C8D972C22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836543</xdr:colOff>
      <xdr:row>19</xdr:row>
      <xdr:rowOff>2898</xdr:rowOff>
    </xdr:from>
    <xdr:to>
      <xdr:col>11</xdr:col>
      <xdr:colOff>836543</xdr:colOff>
      <xdr:row>29</xdr:row>
      <xdr:rowOff>182466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C7A569-F223-C4A3-9D2B-A85E5BF11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840683</xdr:colOff>
      <xdr:row>19</xdr:row>
      <xdr:rowOff>2899</xdr:rowOff>
    </xdr:from>
    <xdr:to>
      <xdr:col>15</xdr:col>
      <xdr:colOff>806311</xdr:colOff>
      <xdr:row>29</xdr:row>
      <xdr:rowOff>190086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9A8A98-E426-1746-A762-53D613ABD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182222</xdr:rowOff>
    </xdr:from>
    <xdr:to>
      <xdr:col>3</xdr:col>
      <xdr:colOff>835046</xdr:colOff>
      <xdr:row>29</xdr:row>
      <xdr:rowOff>170625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DCC1C-873B-47A9-B3B0-4E322FFF8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839186</xdr:colOff>
      <xdr:row>18</xdr:row>
      <xdr:rowOff>182221</xdr:rowOff>
    </xdr:from>
    <xdr:to>
      <xdr:col>7</xdr:col>
      <xdr:colOff>834537</xdr:colOff>
      <xdr:row>29</xdr:row>
      <xdr:rowOff>178908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4DDB6-0D30-4D2E-9105-D5E5F52BE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834537</xdr:colOff>
      <xdr:row>18</xdr:row>
      <xdr:rowOff>182220</xdr:rowOff>
    </xdr:from>
    <xdr:to>
      <xdr:col>12</xdr:col>
      <xdr:colOff>459398</xdr:colOff>
      <xdr:row>29</xdr:row>
      <xdr:rowOff>178908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EE3A1E-5E9D-464A-A1E7-4570FED74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457168</xdr:colOff>
      <xdr:row>18</xdr:row>
      <xdr:rowOff>182221</xdr:rowOff>
    </xdr:from>
    <xdr:to>
      <xdr:col>18</xdr:col>
      <xdr:colOff>161989</xdr:colOff>
      <xdr:row>29</xdr:row>
      <xdr:rowOff>178908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78111B-754F-41BD-AEC2-9C804C124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189546</xdr:rowOff>
    </xdr:from>
    <xdr:to>
      <xdr:col>3</xdr:col>
      <xdr:colOff>813065</xdr:colOff>
      <xdr:row>29</xdr:row>
      <xdr:rowOff>177949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BACAA-896F-469A-9C4E-97D03D22A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817205</xdr:colOff>
      <xdr:row>18</xdr:row>
      <xdr:rowOff>189545</xdr:rowOff>
    </xdr:from>
    <xdr:to>
      <xdr:col>7</xdr:col>
      <xdr:colOff>812556</xdr:colOff>
      <xdr:row>29</xdr:row>
      <xdr:rowOff>186232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9199-A9E9-4D08-BBCE-0415C5B18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812556</xdr:colOff>
      <xdr:row>18</xdr:row>
      <xdr:rowOff>189544</xdr:rowOff>
    </xdr:from>
    <xdr:to>
      <xdr:col>12</xdr:col>
      <xdr:colOff>437417</xdr:colOff>
      <xdr:row>29</xdr:row>
      <xdr:rowOff>186232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01BCD6-0ACA-44EC-A4EF-5C23692D2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433275</xdr:colOff>
      <xdr:row>18</xdr:row>
      <xdr:rowOff>189545</xdr:rowOff>
    </xdr:from>
    <xdr:to>
      <xdr:col>18</xdr:col>
      <xdr:colOff>138097</xdr:colOff>
      <xdr:row>29</xdr:row>
      <xdr:rowOff>186232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249AB7-1A63-4325-94D7-33D7E78B4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</xdr:rowOff>
    </xdr:from>
    <xdr:to>
      <xdr:col>3</xdr:col>
      <xdr:colOff>841099</xdr:colOff>
      <xdr:row>29</xdr:row>
      <xdr:rowOff>178905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C3EA4-822A-4525-897C-84E6300AA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412</xdr:colOff>
      <xdr:row>19</xdr:row>
      <xdr:rowOff>1</xdr:rowOff>
    </xdr:from>
    <xdr:to>
      <xdr:col>8</xdr:col>
      <xdr:colOff>16151</xdr:colOff>
      <xdr:row>29</xdr:row>
      <xdr:rowOff>187188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C8F31-778C-4DC8-A9B0-A4B0A880B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16151</xdr:colOff>
      <xdr:row>19</xdr:row>
      <xdr:rowOff>0</xdr:rowOff>
    </xdr:from>
    <xdr:to>
      <xdr:col>12</xdr:col>
      <xdr:colOff>27747</xdr:colOff>
      <xdr:row>29</xdr:row>
      <xdr:rowOff>187188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4ACF9B-E69B-4A69-927C-3AD15A92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15323</xdr:colOff>
      <xdr:row>19</xdr:row>
      <xdr:rowOff>1</xdr:rowOff>
    </xdr:from>
    <xdr:to>
      <xdr:col>15</xdr:col>
      <xdr:colOff>834473</xdr:colOff>
      <xdr:row>29</xdr:row>
      <xdr:rowOff>187188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92E1A7-05EF-410B-9BFA-F027EE74A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0</xdr:row>
      <xdr:rowOff>195262</xdr:rowOff>
    </xdr:from>
    <xdr:to>
      <xdr:col>28</xdr:col>
      <xdr:colOff>9525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E45836-BCE7-3270-D634-2B488F39B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9524</xdr:colOff>
      <xdr:row>1</xdr:row>
      <xdr:rowOff>9525</xdr:rowOff>
    </xdr:from>
    <xdr:to>
      <xdr:col>36</xdr:col>
      <xdr:colOff>609599</xdr:colOff>
      <xdr:row>17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6CEC18-309A-49E1-88E7-969CE8FD5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28</xdr:col>
      <xdr:colOff>9525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D21268-AAC2-291D-6E2C-68DE4F6D5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9524</xdr:colOff>
      <xdr:row>1</xdr:row>
      <xdr:rowOff>4762</xdr:rowOff>
    </xdr:from>
    <xdr:to>
      <xdr:col>36</xdr:col>
      <xdr:colOff>609599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B149C-D691-2D8D-DB6E-86FD8163F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</xdr:colOff>
      <xdr:row>1</xdr:row>
      <xdr:rowOff>4762</xdr:rowOff>
    </xdr:from>
    <xdr:to>
      <xdr:col>27</xdr:col>
      <xdr:colOff>609599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BFAA63-014E-8F5E-F6BE-B1EF4B705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4761</xdr:colOff>
      <xdr:row>1</xdr:row>
      <xdr:rowOff>4762</xdr:rowOff>
    </xdr:from>
    <xdr:to>
      <xdr:col>37</xdr:col>
      <xdr:colOff>9524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65139-1E4B-7F26-E48F-0BB3A9CB3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28</xdr:col>
      <xdr:colOff>9525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5836D-B53E-41AB-0A25-AA06A1B6A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23811</xdr:colOff>
      <xdr:row>1</xdr:row>
      <xdr:rowOff>4761</xdr:rowOff>
    </xdr:from>
    <xdr:to>
      <xdr:col>37</xdr:col>
      <xdr:colOff>9524</xdr:colOff>
      <xdr:row>17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059A48-456F-E582-F95E-F44074435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27</xdr:col>
      <xdr:colOff>600075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FF956-D566-7EC9-3C91-3734531D8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604836</xdr:colOff>
      <xdr:row>1</xdr:row>
      <xdr:rowOff>4762</xdr:rowOff>
    </xdr:from>
    <xdr:to>
      <xdr:col>36</xdr:col>
      <xdr:colOff>609599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639263-742E-8004-7043-1F6B9839D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</xdr:colOff>
      <xdr:row>1</xdr:row>
      <xdr:rowOff>4761</xdr:rowOff>
    </xdr:from>
    <xdr:to>
      <xdr:col>27</xdr:col>
      <xdr:colOff>609599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7C405-940B-07B1-C18A-D022262E2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4762</xdr:colOff>
      <xdr:row>1</xdr:row>
      <xdr:rowOff>4762</xdr:rowOff>
    </xdr:from>
    <xdr:to>
      <xdr:col>37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93E704-E715-88CD-B1D2-C8B02C708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28</xdr:col>
      <xdr:colOff>9525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C09B5-CEF2-6E2D-B648-2BA238318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14286</xdr:colOff>
      <xdr:row>1</xdr:row>
      <xdr:rowOff>4762</xdr:rowOff>
    </xdr:from>
    <xdr:to>
      <xdr:col>36</xdr:col>
      <xdr:colOff>609599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E89BB0-B806-16F2-CB49-F3EC3AE2C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</xdr:colOff>
      <xdr:row>1</xdr:row>
      <xdr:rowOff>14286</xdr:rowOff>
    </xdr:from>
    <xdr:to>
      <xdr:col>27</xdr:col>
      <xdr:colOff>609599</xdr:colOff>
      <xdr:row>16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922224-D2B7-3B63-7C61-ECEA0F070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4762</xdr:colOff>
      <xdr:row>1</xdr:row>
      <xdr:rowOff>4762</xdr:rowOff>
    </xdr:from>
    <xdr:to>
      <xdr:col>37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CC8206-3BE0-2AD9-DA66-17C5825FC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F6C2-6DDF-48DA-81FA-878F968D73F6}">
  <dimension ref="A1:AB245"/>
  <sheetViews>
    <sheetView topLeftCell="O10" workbookViewId="0">
      <selection activeCell="X22" sqref="X22"/>
    </sheetView>
  </sheetViews>
  <sheetFormatPr defaultRowHeight="15" x14ac:dyDescent="0.25"/>
  <cols>
    <col min="11" max="11" width="12.42578125" customWidth="1"/>
    <col min="12" max="12" width="14.28515625" customWidth="1"/>
    <col min="13" max="13" width="13" customWidth="1"/>
    <col min="14" max="14" width="14.140625" customWidth="1"/>
    <col min="16" max="16" width="13.85546875" customWidth="1"/>
    <col min="17" max="17" width="10.7109375" customWidth="1"/>
  </cols>
  <sheetData>
    <row r="1" spans="1:28" x14ac:dyDescent="0.25">
      <c r="A1" s="1"/>
      <c r="B1" t="s">
        <v>4</v>
      </c>
      <c r="C1" t="s">
        <v>5</v>
      </c>
      <c r="D1" t="s">
        <v>6</v>
      </c>
      <c r="E1" t="s">
        <v>7</v>
      </c>
      <c r="F1" t="s">
        <v>3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25</v>
      </c>
      <c r="O1" t="s">
        <v>42</v>
      </c>
      <c r="P1" t="s">
        <v>43</v>
      </c>
      <c r="Q1" t="s">
        <v>44</v>
      </c>
    </row>
    <row r="2" spans="1:28" x14ac:dyDescent="0.25">
      <c r="V2" t="s">
        <v>58</v>
      </c>
      <c r="W2" t="s">
        <v>46</v>
      </c>
      <c r="X2" t="s">
        <v>47</v>
      </c>
      <c r="Z2" t="s">
        <v>73</v>
      </c>
      <c r="AA2" t="s">
        <v>46</v>
      </c>
      <c r="AB2" t="s">
        <v>47</v>
      </c>
    </row>
    <row r="3" spans="1:28" x14ac:dyDescent="0.25">
      <c r="A3" s="1">
        <v>45587</v>
      </c>
      <c r="B3" t="s">
        <v>0</v>
      </c>
      <c r="C3" t="s">
        <v>1</v>
      </c>
      <c r="E3" t="s">
        <v>2</v>
      </c>
      <c r="F3">
        <v>0</v>
      </c>
      <c r="G3">
        <v>0</v>
      </c>
      <c r="H3">
        <v>6</v>
      </c>
      <c r="I3">
        <v>0</v>
      </c>
      <c r="J3">
        <v>3</v>
      </c>
      <c r="K3">
        <v>15</v>
      </c>
      <c r="M3">
        <v>93</v>
      </c>
      <c r="N3">
        <f>SUM(F3:J3)</f>
        <v>9</v>
      </c>
      <c r="O3">
        <v>-1</v>
      </c>
      <c r="Q3" t="s">
        <v>45</v>
      </c>
      <c r="V3">
        <v>1</v>
      </c>
      <c r="Z3">
        <v>0</v>
      </c>
      <c r="AA3">
        <v>0</v>
      </c>
      <c r="AB3">
        <v>0</v>
      </c>
    </row>
    <row r="4" spans="1:28" x14ac:dyDescent="0.25">
      <c r="A4" s="1">
        <v>45587</v>
      </c>
      <c r="B4" t="s">
        <v>15</v>
      </c>
      <c r="C4" t="s">
        <v>1</v>
      </c>
      <c r="E4" t="s">
        <v>2</v>
      </c>
      <c r="F4">
        <v>0</v>
      </c>
      <c r="G4">
        <v>0</v>
      </c>
      <c r="H4">
        <v>3</v>
      </c>
      <c r="I4">
        <v>0</v>
      </c>
      <c r="J4">
        <v>5</v>
      </c>
      <c r="K4">
        <v>3</v>
      </c>
      <c r="M4">
        <v>77</v>
      </c>
      <c r="N4">
        <f t="shared" ref="N4:N67" si="0">SUM(F4:J4)</f>
        <v>8</v>
      </c>
      <c r="O4">
        <v>-1</v>
      </c>
      <c r="Q4" t="s">
        <v>45</v>
      </c>
      <c r="V4">
        <v>1</v>
      </c>
      <c r="Z4">
        <v>1</v>
      </c>
      <c r="AA4">
        <v>0</v>
      </c>
      <c r="AB4">
        <v>0</v>
      </c>
    </row>
    <row r="5" spans="1:28" x14ac:dyDescent="0.25">
      <c r="A5" s="1">
        <v>45587</v>
      </c>
      <c r="B5" t="s">
        <v>15</v>
      </c>
      <c r="C5" t="s">
        <v>1</v>
      </c>
      <c r="E5" t="s">
        <v>16</v>
      </c>
      <c r="F5">
        <v>0</v>
      </c>
      <c r="G5">
        <v>0</v>
      </c>
      <c r="H5">
        <v>1</v>
      </c>
      <c r="I5">
        <v>0</v>
      </c>
      <c r="J5">
        <v>4</v>
      </c>
      <c r="K5">
        <v>15</v>
      </c>
      <c r="M5">
        <v>63</v>
      </c>
      <c r="N5">
        <f t="shared" si="0"/>
        <v>5</v>
      </c>
      <c r="O5">
        <v>-1</v>
      </c>
      <c r="Q5" t="s">
        <v>45</v>
      </c>
      <c r="V5">
        <v>1</v>
      </c>
      <c r="Z5">
        <v>2</v>
      </c>
      <c r="AA5">
        <v>0</v>
      </c>
      <c r="AB5">
        <v>0</v>
      </c>
    </row>
    <row r="6" spans="1:28" x14ac:dyDescent="0.25">
      <c r="A6" s="1">
        <v>45587</v>
      </c>
      <c r="B6" t="s">
        <v>15</v>
      </c>
      <c r="C6" t="s">
        <v>1</v>
      </c>
      <c r="E6" t="s">
        <v>16</v>
      </c>
      <c r="F6">
        <v>0</v>
      </c>
      <c r="G6">
        <v>0</v>
      </c>
      <c r="H6">
        <v>2</v>
      </c>
      <c r="I6">
        <v>0</v>
      </c>
      <c r="J6">
        <v>4</v>
      </c>
      <c r="K6">
        <v>15</v>
      </c>
      <c r="M6">
        <v>71</v>
      </c>
      <c r="N6">
        <f t="shared" si="0"/>
        <v>6</v>
      </c>
      <c r="O6">
        <v>-1</v>
      </c>
      <c r="Q6" t="s">
        <v>45</v>
      </c>
      <c r="V6">
        <v>1</v>
      </c>
      <c r="Z6">
        <v>3</v>
      </c>
      <c r="AA6">
        <v>0</v>
      </c>
      <c r="AB6">
        <v>0</v>
      </c>
    </row>
    <row r="7" spans="1:28" x14ac:dyDescent="0.25">
      <c r="A7" s="1">
        <v>45587</v>
      </c>
      <c r="B7" t="s">
        <v>17</v>
      </c>
      <c r="C7" t="s">
        <v>1</v>
      </c>
      <c r="E7" t="s">
        <v>2</v>
      </c>
      <c r="F7">
        <v>0</v>
      </c>
      <c r="G7">
        <v>0</v>
      </c>
      <c r="H7">
        <v>2</v>
      </c>
      <c r="I7">
        <v>0</v>
      </c>
      <c r="J7">
        <v>4</v>
      </c>
      <c r="K7">
        <v>3</v>
      </c>
      <c r="M7">
        <v>59</v>
      </c>
      <c r="N7">
        <f t="shared" si="0"/>
        <v>6</v>
      </c>
      <c r="O7">
        <v>-1</v>
      </c>
      <c r="Q7" t="s">
        <v>45</v>
      </c>
      <c r="V7">
        <v>1</v>
      </c>
      <c r="Z7">
        <v>4</v>
      </c>
      <c r="AA7">
        <v>0</v>
      </c>
      <c r="AB7">
        <v>0</v>
      </c>
    </row>
    <row r="8" spans="1:28" x14ac:dyDescent="0.25">
      <c r="A8" s="1">
        <v>45587</v>
      </c>
      <c r="B8" t="s">
        <v>17</v>
      </c>
      <c r="C8" t="s">
        <v>1</v>
      </c>
      <c r="D8" t="s">
        <v>18</v>
      </c>
      <c r="E8" t="s">
        <v>2</v>
      </c>
      <c r="F8">
        <v>0</v>
      </c>
      <c r="G8">
        <v>0</v>
      </c>
      <c r="H8">
        <v>1</v>
      </c>
      <c r="I8">
        <v>0</v>
      </c>
      <c r="J8">
        <v>2</v>
      </c>
      <c r="K8">
        <v>0</v>
      </c>
      <c r="M8">
        <v>28</v>
      </c>
      <c r="N8">
        <f t="shared" si="0"/>
        <v>3</v>
      </c>
      <c r="O8">
        <v>-1</v>
      </c>
      <c r="Q8" t="s">
        <v>45</v>
      </c>
      <c r="V8">
        <v>1</v>
      </c>
      <c r="Z8">
        <v>5</v>
      </c>
      <c r="AA8">
        <v>0</v>
      </c>
      <c r="AB8">
        <v>0</v>
      </c>
    </row>
    <row r="9" spans="1:28" x14ac:dyDescent="0.25">
      <c r="A9" s="1">
        <v>45587</v>
      </c>
      <c r="B9" t="s">
        <v>17</v>
      </c>
      <c r="C9" t="s">
        <v>1</v>
      </c>
      <c r="D9" t="s">
        <v>18</v>
      </c>
      <c r="E9" t="s">
        <v>16</v>
      </c>
      <c r="F9">
        <v>0</v>
      </c>
      <c r="G9">
        <v>0</v>
      </c>
      <c r="H9">
        <v>0</v>
      </c>
      <c r="I9">
        <v>0</v>
      </c>
      <c r="J9">
        <v>4</v>
      </c>
      <c r="K9">
        <v>0</v>
      </c>
      <c r="M9">
        <v>40</v>
      </c>
      <c r="N9">
        <f t="shared" si="0"/>
        <v>4</v>
      </c>
      <c r="O9">
        <v>-1</v>
      </c>
      <c r="Q9" t="s">
        <v>45</v>
      </c>
      <c r="V9">
        <v>1</v>
      </c>
      <c r="Z9">
        <v>6</v>
      </c>
      <c r="AA9">
        <v>0</v>
      </c>
      <c r="AB9">
        <v>0</v>
      </c>
    </row>
    <row r="10" spans="1:28" x14ac:dyDescent="0.25">
      <c r="A10" s="1">
        <v>45587</v>
      </c>
      <c r="B10" t="s">
        <v>17</v>
      </c>
      <c r="C10" t="s">
        <v>1</v>
      </c>
      <c r="D10" t="s">
        <v>18</v>
      </c>
      <c r="E10" t="s">
        <v>16</v>
      </c>
      <c r="F10">
        <v>1</v>
      </c>
      <c r="G10">
        <v>0</v>
      </c>
      <c r="H10">
        <v>2</v>
      </c>
      <c r="I10">
        <v>0</v>
      </c>
      <c r="J10">
        <v>4</v>
      </c>
      <c r="K10">
        <v>15</v>
      </c>
      <c r="M10">
        <v>73</v>
      </c>
      <c r="N10">
        <f t="shared" si="0"/>
        <v>7</v>
      </c>
      <c r="O10">
        <v>-1</v>
      </c>
      <c r="Q10" t="s">
        <v>45</v>
      </c>
      <c r="V10">
        <v>1</v>
      </c>
      <c r="Z10">
        <v>7</v>
      </c>
      <c r="AA10">
        <v>0</v>
      </c>
      <c r="AB10">
        <v>0</v>
      </c>
    </row>
    <row r="11" spans="1:28" x14ac:dyDescent="0.25">
      <c r="A11" s="1">
        <v>45595</v>
      </c>
      <c r="B11" t="s">
        <v>19</v>
      </c>
      <c r="C11" t="s">
        <v>20</v>
      </c>
      <c r="D11" t="s">
        <v>17</v>
      </c>
      <c r="E11" t="s">
        <v>21</v>
      </c>
      <c r="F11">
        <v>1</v>
      </c>
      <c r="G11">
        <v>0</v>
      </c>
      <c r="H11">
        <v>0</v>
      </c>
      <c r="I11">
        <v>0</v>
      </c>
      <c r="J11">
        <v>4</v>
      </c>
      <c r="K11">
        <v>3</v>
      </c>
      <c r="M11">
        <v>68</v>
      </c>
      <c r="N11">
        <f t="shared" si="0"/>
        <v>5</v>
      </c>
      <c r="O11">
        <v>-1</v>
      </c>
      <c r="Q11" t="s">
        <v>45</v>
      </c>
      <c r="V11">
        <v>9</v>
      </c>
      <c r="Z11">
        <v>8</v>
      </c>
      <c r="AA11">
        <v>5</v>
      </c>
      <c r="AB11">
        <v>6</v>
      </c>
    </row>
    <row r="12" spans="1:28" x14ac:dyDescent="0.25">
      <c r="A12" s="1">
        <v>45588</v>
      </c>
      <c r="B12" t="s">
        <v>15</v>
      </c>
      <c r="C12" t="s">
        <v>20</v>
      </c>
      <c r="D12" t="s">
        <v>21</v>
      </c>
      <c r="E12" t="s">
        <v>16</v>
      </c>
      <c r="F12">
        <v>0</v>
      </c>
      <c r="G12">
        <v>0</v>
      </c>
      <c r="H12">
        <v>1</v>
      </c>
      <c r="I12">
        <v>0</v>
      </c>
      <c r="J12">
        <v>5</v>
      </c>
      <c r="K12">
        <v>15</v>
      </c>
      <c r="M12">
        <v>73</v>
      </c>
      <c r="N12">
        <f t="shared" si="0"/>
        <v>6</v>
      </c>
      <c r="O12">
        <v>-1</v>
      </c>
      <c r="Q12" t="s">
        <v>45</v>
      </c>
      <c r="V12">
        <v>2</v>
      </c>
      <c r="Z12">
        <v>9</v>
      </c>
      <c r="AA12">
        <v>5.2506439709648554</v>
      </c>
      <c r="AB12">
        <v>6</v>
      </c>
    </row>
    <row r="13" spans="1:28" x14ac:dyDescent="0.25">
      <c r="A13" s="1">
        <v>45588</v>
      </c>
      <c r="B13" t="s">
        <v>15</v>
      </c>
      <c r="C13" t="s">
        <v>20</v>
      </c>
      <c r="D13" t="s">
        <v>16</v>
      </c>
      <c r="E13" t="s">
        <v>21</v>
      </c>
      <c r="F13">
        <v>0</v>
      </c>
      <c r="G13">
        <v>0</v>
      </c>
      <c r="H13">
        <v>2</v>
      </c>
      <c r="I13">
        <v>0</v>
      </c>
      <c r="J13">
        <v>2</v>
      </c>
      <c r="K13">
        <v>15</v>
      </c>
      <c r="M13">
        <v>51</v>
      </c>
      <c r="N13">
        <f t="shared" si="0"/>
        <v>4</v>
      </c>
      <c r="O13">
        <v>-1</v>
      </c>
      <c r="Q13" t="s">
        <v>45</v>
      </c>
      <c r="V13">
        <v>2</v>
      </c>
      <c r="Z13">
        <v>10</v>
      </c>
      <c r="AA13">
        <v>5.9681042391897092</v>
      </c>
      <c r="AB13">
        <v>3.6207161908346768</v>
      </c>
    </row>
    <row r="14" spans="1:28" x14ac:dyDescent="0.25">
      <c r="A14" s="1">
        <v>45588</v>
      </c>
      <c r="B14" t="s">
        <v>15</v>
      </c>
      <c r="C14" t="s">
        <v>20</v>
      </c>
      <c r="D14" t="s">
        <v>16</v>
      </c>
      <c r="E14" t="s">
        <v>21</v>
      </c>
      <c r="F14">
        <v>1</v>
      </c>
      <c r="G14">
        <v>0</v>
      </c>
      <c r="H14">
        <v>2</v>
      </c>
      <c r="I14">
        <v>0</v>
      </c>
      <c r="J14">
        <v>4</v>
      </c>
      <c r="K14">
        <v>3</v>
      </c>
      <c r="M14">
        <v>61</v>
      </c>
      <c r="N14">
        <f t="shared" si="0"/>
        <v>7</v>
      </c>
      <c r="O14">
        <v>-1</v>
      </c>
      <c r="Q14" t="s">
        <v>45</v>
      </c>
      <c r="V14">
        <v>2</v>
      </c>
      <c r="Z14">
        <v>11</v>
      </c>
      <c r="AA14">
        <v>5.9681042391897092</v>
      </c>
      <c r="AB14">
        <v>3.6207161908346768</v>
      </c>
    </row>
    <row r="15" spans="1:28" x14ac:dyDescent="0.25">
      <c r="A15" s="1">
        <v>45588</v>
      </c>
      <c r="B15" t="s">
        <v>15</v>
      </c>
      <c r="C15" t="s">
        <v>20</v>
      </c>
      <c r="D15" t="s">
        <v>16</v>
      </c>
      <c r="E15" t="s">
        <v>2</v>
      </c>
      <c r="F15">
        <v>0</v>
      </c>
      <c r="G15">
        <v>0</v>
      </c>
      <c r="H15">
        <v>1</v>
      </c>
      <c r="I15">
        <v>0</v>
      </c>
      <c r="J15">
        <v>3</v>
      </c>
      <c r="K15">
        <v>15</v>
      </c>
      <c r="M15">
        <v>66</v>
      </c>
      <c r="N15">
        <f t="shared" si="0"/>
        <v>4</v>
      </c>
      <c r="O15">
        <v>-1</v>
      </c>
      <c r="Q15" t="s">
        <v>45</v>
      </c>
      <c r="V15">
        <v>2</v>
      </c>
      <c r="Z15">
        <v>12</v>
      </c>
      <c r="AA15">
        <v>5.9681042391897092</v>
      </c>
      <c r="AB15">
        <v>3.6207161908346768</v>
      </c>
    </row>
    <row r="16" spans="1:28" x14ac:dyDescent="0.25">
      <c r="A16" s="1">
        <v>45588</v>
      </c>
      <c r="B16" t="s">
        <v>17</v>
      </c>
      <c r="C16" t="s">
        <v>21</v>
      </c>
      <c r="D16" t="s">
        <v>16</v>
      </c>
      <c r="E16" t="s">
        <v>2</v>
      </c>
      <c r="F16">
        <v>0</v>
      </c>
      <c r="G16">
        <v>0</v>
      </c>
      <c r="H16">
        <v>1</v>
      </c>
      <c r="I16">
        <v>0</v>
      </c>
      <c r="J16">
        <v>6</v>
      </c>
      <c r="K16">
        <v>15</v>
      </c>
      <c r="M16">
        <v>83</v>
      </c>
      <c r="N16">
        <f t="shared" si="0"/>
        <v>7</v>
      </c>
      <c r="O16">
        <v>-1</v>
      </c>
      <c r="Q16" t="s">
        <v>45</v>
      </c>
      <c r="V16">
        <v>2</v>
      </c>
      <c r="Z16">
        <v>13</v>
      </c>
      <c r="AA16">
        <v>5.9681042391897092</v>
      </c>
      <c r="AB16">
        <v>3.6207161908346768</v>
      </c>
    </row>
    <row r="17" spans="1:28" x14ac:dyDescent="0.25">
      <c r="A17" s="1">
        <v>45588</v>
      </c>
      <c r="B17" t="s">
        <v>17</v>
      </c>
      <c r="C17" t="s">
        <v>21</v>
      </c>
      <c r="D17" t="s">
        <v>16</v>
      </c>
      <c r="E17" t="s">
        <v>2</v>
      </c>
      <c r="F17">
        <v>0</v>
      </c>
      <c r="G17">
        <v>0</v>
      </c>
      <c r="H17">
        <v>0</v>
      </c>
      <c r="I17">
        <v>0</v>
      </c>
      <c r="J17">
        <v>5</v>
      </c>
      <c r="K17">
        <v>3</v>
      </c>
      <c r="M17">
        <v>53</v>
      </c>
      <c r="N17">
        <f t="shared" si="0"/>
        <v>5</v>
      </c>
      <c r="O17">
        <v>-1</v>
      </c>
      <c r="Q17" t="s">
        <v>45</v>
      </c>
      <c r="V17">
        <v>2</v>
      </c>
      <c r="Z17">
        <v>14</v>
      </c>
      <c r="AA17">
        <v>5.9681042391897092</v>
      </c>
      <c r="AB17">
        <v>3.6207161908346768</v>
      </c>
    </row>
    <row r="18" spans="1:28" x14ac:dyDescent="0.25">
      <c r="A18" s="1">
        <v>45588</v>
      </c>
      <c r="B18" t="s">
        <v>17</v>
      </c>
      <c r="C18" t="s">
        <v>21</v>
      </c>
      <c r="D18" t="s">
        <v>16</v>
      </c>
      <c r="E18" t="s">
        <v>2</v>
      </c>
      <c r="F18">
        <v>0</v>
      </c>
      <c r="G18">
        <v>0</v>
      </c>
      <c r="H18">
        <v>2</v>
      </c>
      <c r="I18">
        <v>0</v>
      </c>
      <c r="J18">
        <v>6</v>
      </c>
      <c r="K18">
        <v>15</v>
      </c>
      <c r="M18">
        <v>91</v>
      </c>
      <c r="N18">
        <f t="shared" si="0"/>
        <v>8</v>
      </c>
      <c r="O18">
        <v>-1</v>
      </c>
      <c r="Q18" t="s">
        <v>45</v>
      </c>
      <c r="V18">
        <v>2</v>
      </c>
      <c r="Z18">
        <v>15</v>
      </c>
      <c r="AA18">
        <v>5.9681042391897092</v>
      </c>
      <c r="AB18">
        <v>3.6207161908346768</v>
      </c>
    </row>
    <row r="19" spans="1:28" x14ac:dyDescent="0.25">
      <c r="A19" s="1">
        <v>45588</v>
      </c>
      <c r="B19" t="s">
        <v>17</v>
      </c>
      <c r="C19" t="s">
        <v>21</v>
      </c>
      <c r="D19" t="s">
        <v>16</v>
      </c>
      <c r="E19" t="s">
        <v>2</v>
      </c>
      <c r="F19">
        <v>0</v>
      </c>
      <c r="G19">
        <v>0</v>
      </c>
      <c r="H19">
        <v>1</v>
      </c>
      <c r="I19">
        <v>0</v>
      </c>
      <c r="J19">
        <v>6</v>
      </c>
      <c r="K19">
        <v>15</v>
      </c>
      <c r="M19">
        <v>83</v>
      </c>
      <c r="N19">
        <f t="shared" si="0"/>
        <v>7</v>
      </c>
      <c r="O19">
        <v>-1</v>
      </c>
      <c r="Q19" t="s">
        <v>45</v>
      </c>
      <c r="V19">
        <v>2</v>
      </c>
      <c r="Z19">
        <v>16</v>
      </c>
      <c r="AA19">
        <v>5.9681042391897092</v>
      </c>
      <c r="AB19">
        <v>3.6207161908346768</v>
      </c>
    </row>
    <row r="20" spans="1:28" x14ac:dyDescent="0.25">
      <c r="A20" s="1">
        <v>45588</v>
      </c>
      <c r="B20" t="s">
        <v>17</v>
      </c>
      <c r="C20" t="s">
        <v>21</v>
      </c>
      <c r="D20" t="s">
        <v>16</v>
      </c>
      <c r="E20" t="s">
        <v>2</v>
      </c>
      <c r="F20">
        <v>1</v>
      </c>
      <c r="G20">
        <v>0</v>
      </c>
      <c r="H20">
        <v>7</v>
      </c>
      <c r="I20">
        <v>0</v>
      </c>
      <c r="J20">
        <v>0</v>
      </c>
      <c r="K20">
        <v>15</v>
      </c>
      <c r="M20">
        <v>73</v>
      </c>
      <c r="N20">
        <f t="shared" si="0"/>
        <v>8</v>
      </c>
      <c r="O20">
        <v>-1</v>
      </c>
      <c r="Q20" t="s">
        <v>45</v>
      </c>
      <c r="V20">
        <v>2</v>
      </c>
      <c r="Z20">
        <v>17</v>
      </c>
      <c r="AA20">
        <v>5.9681042391897092</v>
      </c>
      <c r="AB20">
        <v>3.6207161908346768</v>
      </c>
    </row>
    <row r="21" spans="1:28" x14ac:dyDescent="0.25">
      <c r="A21" s="1">
        <v>45588</v>
      </c>
      <c r="B21" t="s">
        <v>17</v>
      </c>
      <c r="C21" t="s">
        <v>21</v>
      </c>
      <c r="D21" t="s">
        <v>16</v>
      </c>
      <c r="E21" t="s">
        <v>2</v>
      </c>
      <c r="F21">
        <v>0</v>
      </c>
      <c r="G21">
        <v>0</v>
      </c>
      <c r="H21">
        <v>7</v>
      </c>
      <c r="I21">
        <v>0</v>
      </c>
      <c r="J21">
        <v>2</v>
      </c>
      <c r="K21">
        <v>15</v>
      </c>
      <c r="M21">
        <v>91</v>
      </c>
      <c r="N21">
        <f t="shared" si="0"/>
        <v>9</v>
      </c>
      <c r="O21">
        <v>-1</v>
      </c>
      <c r="Q21" t="s">
        <v>45</v>
      </c>
      <c r="V21">
        <v>2</v>
      </c>
      <c r="Z21">
        <v>18</v>
      </c>
      <c r="AA21">
        <v>5.9681042391897092</v>
      </c>
      <c r="AB21">
        <v>3.6207161908346768</v>
      </c>
    </row>
    <row r="22" spans="1:28" x14ac:dyDescent="0.25">
      <c r="A22" s="1">
        <v>45588</v>
      </c>
      <c r="B22" t="s">
        <v>17</v>
      </c>
      <c r="C22" t="s">
        <v>21</v>
      </c>
      <c r="D22" t="s">
        <v>15</v>
      </c>
      <c r="E22" t="s">
        <v>16</v>
      </c>
      <c r="F22">
        <v>0</v>
      </c>
      <c r="G22">
        <v>0</v>
      </c>
      <c r="H22">
        <v>5</v>
      </c>
      <c r="I22">
        <v>0</v>
      </c>
      <c r="J22">
        <v>5</v>
      </c>
      <c r="K22">
        <v>3</v>
      </c>
      <c r="M22">
        <v>93</v>
      </c>
      <c r="N22">
        <f t="shared" si="0"/>
        <v>10</v>
      </c>
      <c r="O22">
        <v>-1</v>
      </c>
      <c r="Q22" t="s">
        <v>45</v>
      </c>
      <c r="V22">
        <v>2</v>
      </c>
      <c r="Z22">
        <v>19</v>
      </c>
      <c r="AA22">
        <v>5.9681042391897092</v>
      </c>
      <c r="AB22">
        <v>3.6207161908346768</v>
      </c>
    </row>
    <row r="23" spans="1:28" x14ac:dyDescent="0.25">
      <c r="A23" s="1">
        <v>45588</v>
      </c>
      <c r="B23" t="s">
        <v>2</v>
      </c>
      <c r="C23" t="s">
        <v>21</v>
      </c>
      <c r="D23" t="s">
        <v>22</v>
      </c>
      <c r="E23" t="s">
        <v>16</v>
      </c>
      <c r="F23">
        <v>1</v>
      </c>
      <c r="G23">
        <v>0</v>
      </c>
      <c r="H23">
        <v>4</v>
      </c>
      <c r="I23">
        <v>0</v>
      </c>
      <c r="J23">
        <v>5</v>
      </c>
      <c r="K23">
        <v>15</v>
      </c>
      <c r="M23">
        <v>102</v>
      </c>
      <c r="N23">
        <f t="shared" si="0"/>
        <v>10</v>
      </c>
      <c r="O23">
        <v>-1</v>
      </c>
      <c r="Q23" t="s">
        <v>45</v>
      </c>
      <c r="V23">
        <v>2</v>
      </c>
      <c r="Z23">
        <v>20</v>
      </c>
      <c r="AA23">
        <v>5.9681042391897092</v>
      </c>
      <c r="AB23">
        <v>3.6207161908346768</v>
      </c>
    </row>
    <row r="24" spans="1:28" x14ac:dyDescent="0.25">
      <c r="A24" s="1">
        <v>45588</v>
      </c>
      <c r="B24" t="s">
        <v>2</v>
      </c>
      <c r="C24" t="s">
        <v>21</v>
      </c>
      <c r="D24" t="s">
        <v>22</v>
      </c>
      <c r="E24" t="s">
        <v>16</v>
      </c>
      <c r="F24">
        <v>1</v>
      </c>
      <c r="G24">
        <v>0</v>
      </c>
      <c r="H24">
        <v>6</v>
      </c>
      <c r="I24">
        <v>0</v>
      </c>
      <c r="J24">
        <v>2</v>
      </c>
      <c r="K24">
        <v>15</v>
      </c>
      <c r="M24">
        <v>88</v>
      </c>
      <c r="N24">
        <f t="shared" si="0"/>
        <v>9</v>
      </c>
      <c r="O24">
        <v>-1</v>
      </c>
      <c r="Q24" t="s">
        <v>45</v>
      </c>
      <c r="V24">
        <v>2</v>
      </c>
      <c r="Z24">
        <v>21</v>
      </c>
      <c r="AA24">
        <v>5.9681042391897092</v>
      </c>
      <c r="AB24">
        <v>3.6207161908346768</v>
      </c>
    </row>
    <row r="25" spans="1:28" x14ac:dyDescent="0.25">
      <c r="A25" s="1">
        <v>45595</v>
      </c>
      <c r="B25" t="s">
        <v>18</v>
      </c>
      <c r="C25" t="s">
        <v>20</v>
      </c>
      <c r="D25" t="s">
        <v>15</v>
      </c>
      <c r="E25" t="s">
        <v>16</v>
      </c>
      <c r="F25">
        <v>0</v>
      </c>
      <c r="G25">
        <v>0</v>
      </c>
      <c r="H25">
        <v>7</v>
      </c>
      <c r="I25">
        <v>0</v>
      </c>
      <c r="J25">
        <v>0</v>
      </c>
      <c r="K25">
        <v>3</v>
      </c>
      <c r="M25">
        <v>83</v>
      </c>
      <c r="N25">
        <f t="shared" si="0"/>
        <v>7</v>
      </c>
      <c r="O25">
        <v>-1</v>
      </c>
      <c r="Q25" t="s">
        <v>45</v>
      </c>
      <c r="V25">
        <v>9</v>
      </c>
      <c r="Z25">
        <v>22</v>
      </c>
      <c r="AA25">
        <v>5.9681042391897092</v>
      </c>
      <c r="AB25">
        <v>3.6207161908346768</v>
      </c>
    </row>
    <row r="26" spans="1:28" x14ac:dyDescent="0.25">
      <c r="A26" s="1">
        <v>45595</v>
      </c>
      <c r="B26" t="s">
        <v>18</v>
      </c>
      <c r="C26" t="s">
        <v>20</v>
      </c>
      <c r="D26" t="s">
        <v>15</v>
      </c>
      <c r="E26" t="s">
        <v>16</v>
      </c>
      <c r="F26">
        <v>0</v>
      </c>
      <c r="G26">
        <v>0</v>
      </c>
      <c r="H26">
        <v>4</v>
      </c>
      <c r="I26">
        <v>0</v>
      </c>
      <c r="J26">
        <v>0</v>
      </c>
      <c r="K26">
        <v>3</v>
      </c>
      <c r="M26">
        <v>54</v>
      </c>
      <c r="N26">
        <f t="shared" si="0"/>
        <v>4</v>
      </c>
      <c r="O26">
        <v>-1</v>
      </c>
      <c r="Q26" t="s">
        <v>45</v>
      </c>
      <c r="V26">
        <v>9</v>
      </c>
      <c r="Z26">
        <v>23</v>
      </c>
      <c r="AA26">
        <v>5.9681042391897092</v>
      </c>
      <c r="AB26">
        <v>3.6207161908346768</v>
      </c>
    </row>
    <row r="27" spans="1:28" x14ac:dyDescent="0.25">
      <c r="A27" s="1">
        <v>45595</v>
      </c>
      <c r="B27" t="s">
        <v>19</v>
      </c>
      <c r="C27" t="s">
        <v>20</v>
      </c>
      <c r="D27" t="s">
        <v>22</v>
      </c>
      <c r="E27" t="s">
        <v>21</v>
      </c>
      <c r="F27">
        <v>0</v>
      </c>
      <c r="G27">
        <v>0</v>
      </c>
      <c r="H27">
        <v>7</v>
      </c>
      <c r="I27">
        <v>0</v>
      </c>
      <c r="J27">
        <v>0</v>
      </c>
      <c r="K27">
        <v>15</v>
      </c>
      <c r="M27">
        <v>87</v>
      </c>
      <c r="N27">
        <f t="shared" si="0"/>
        <v>7</v>
      </c>
      <c r="O27">
        <v>-1</v>
      </c>
      <c r="Q27" t="s">
        <v>45</v>
      </c>
      <c r="V27">
        <v>9</v>
      </c>
      <c r="Z27">
        <v>24</v>
      </c>
      <c r="AA27">
        <v>5.9681042391897092</v>
      </c>
      <c r="AB27">
        <v>3.6207161908346768</v>
      </c>
    </row>
    <row r="28" spans="1:28" x14ac:dyDescent="0.25">
      <c r="A28" s="1">
        <v>45588</v>
      </c>
      <c r="B28" t="s">
        <v>2</v>
      </c>
      <c r="C28" t="s">
        <v>21</v>
      </c>
      <c r="D28" t="s">
        <v>22</v>
      </c>
      <c r="E28" t="s">
        <v>16</v>
      </c>
      <c r="F28">
        <v>1</v>
      </c>
      <c r="G28">
        <v>0</v>
      </c>
      <c r="H28">
        <v>0</v>
      </c>
      <c r="I28">
        <v>0</v>
      </c>
      <c r="J28">
        <v>4</v>
      </c>
      <c r="K28">
        <v>15</v>
      </c>
      <c r="M28">
        <v>60</v>
      </c>
      <c r="N28">
        <f t="shared" si="0"/>
        <v>5</v>
      </c>
      <c r="O28">
        <v>-1</v>
      </c>
      <c r="Q28" t="s">
        <v>45</v>
      </c>
      <c r="V28">
        <v>2</v>
      </c>
      <c r="Z28">
        <v>25</v>
      </c>
      <c r="AA28">
        <v>5.9681042391897092</v>
      </c>
      <c r="AB28">
        <v>3.6207161908346768</v>
      </c>
    </row>
    <row r="29" spans="1:28" x14ac:dyDescent="0.25">
      <c r="A29" s="1">
        <v>45588</v>
      </c>
      <c r="B29" t="s">
        <v>2</v>
      </c>
      <c r="C29" t="s">
        <v>21</v>
      </c>
      <c r="D29" t="s">
        <v>22</v>
      </c>
      <c r="E29" t="s">
        <v>16</v>
      </c>
      <c r="F29">
        <v>1</v>
      </c>
      <c r="G29">
        <v>0</v>
      </c>
      <c r="H29">
        <v>9</v>
      </c>
      <c r="I29">
        <v>0</v>
      </c>
      <c r="J29">
        <v>1</v>
      </c>
      <c r="K29">
        <v>15</v>
      </c>
      <c r="M29">
        <v>102</v>
      </c>
      <c r="N29">
        <f t="shared" si="0"/>
        <v>11</v>
      </c>
      <c r="O29">
        <v>-1</v>
      </c>
      <c r="Q29" t="s">
        <v>45</v>
      </c>
      <c r="V29">
        <v>2</v>
      </c>
      <c r="Z29">
        <v>26</v>
      </c>
      <c r="AA29">
        <v>5.9681042391897092</v>
      </c>
      <c r="AB29">
        <v>3.6207161908346768</v>
      </c>
    </row>
    <row r="30" spans="1:28" x14ac:dyDescent="0.25">
      <c r="A30" s="1">
        <v>45588</v>
      </c>
      <c r="B30" t="s">
        <v>2</v>
      </c>
      <c r="C30" t="s">
        <v>21</v>
      </c>
      <c r="D30" t="s">
        <v>22</v>
      </c>
      <c r="E30" t="s">
        <v>16</v>
      </c>
      <c r="F30">
        <v>0</v>
      </c>
      <c r="G30">
        <v>0</v>
      </c>
      <c r="H30">
        <v>9</v>
      </c>
      <c r="I30">
        <v>0</v>
      </c>
      <c r="J30">
        <v>1</v>
      </c>
      <c r="K30">
        <v>15</v>
      </c>
      <c r="M30">
        <v>100</v>
      </c>
      <c r="N30">
        <f t="shared" si="0"/>
        <v>10</v>
      </c>
      <c r="O30">
        <v>-1</v>
      </c>
      <c r="Q30" t="s">
        <v>45</v>
      </c>
      <c r="V30">
        <v>2</v>
      </c>
      <c r="Z30">
        <v>27</v>
      </c>
      <c r="AA30">
        <v>6.4597073260185294</v>
      </c>
      <c r="AB30">
        <v>4.8508534789513282</v>
      </c>
    </row>
    <row r="31" spans="1:28" x14ac:dyDescent="0.25">
      <c r="A31" s="1">
        <v>45588</v>
      </c>
      <c r="B31" t="s">
        <v>2</v>
      </c>
      <c r="C31" t="s">
        <v>21</v>
      </c>
      <c r="D31" t="s">
        <v>22</v>
      </c>
      <c r="E31" t="s">
        <v>16</v>
      </c>
      <c r="F31">
        <v>0</v>
      </c>
      <c r="G31">
        <v>0</v>
      </c>
      <c r="H31">
        <v>3</v>
      </c>
      <c r="I31">
        <v>0</v>
      </c>
      <c r="J31">
        <v>6</v>
      </c>
      <c r="K31">
        <v>15</v>
      </c>
      <c r="M31">
        <v>102</v>
      </c>
      <c r="N31">
        <f t="shared" si="0"/>
        <v>9</v>
      </c>
      <c r="O31">
        <v>-1</v>
      </c>
      <c r="Q31" t="s">
        <v>45</v>
      </c>
      <c r="V31">
        <v>2</v>
      </c>
      <c r="Z31">
        <v>28</v>
      </c>
      <c r="AA31">
        <v>6.4597073260185294</v>
      </c>
      <c r="AB31">
        <v>4.8508534789513282</v>
      </c>
    </row>
    <row r="32" spans="1:28" x14ac:dyDescent="0.25">
      <c r="A32" s="1">
        <v>45588</v>
      </c>
      <c r="B32" t="s">
        <v>2</v>
      </c>
      <c r="C32" t="s">
        <v>21</v>
      </c>
      <c r="D32" t="s">
        <v>22</v>
      </c>
      <c r="F32">
        <v>0</v>
      </c>
      <c r="G32">
        <v>0</v>
      </c>
      <c r="H32">
        <v>4</v>
      </c>
      <c r="I32">
        <v>0</v>
      </c>
      <c r="J32">
        <v>6</v>
      </c>
      <c r="K32">
        <v>3</v>
      </c>
      <c r="M32">
        <v>95</v>
      </c>
      <c r="N32">
        <f t="shared" si="0"/>
        <v>10</v>
      </c>
      <c r="O32">
        <v>-1</v>
      </c>
      <c r="Q32" t="s">
        <v>45</v>
      </c>
      <c r="V32">
        <v>2</v>
      </c>
      <c r="Z32">
        <v>29</v>
      </c>
      <c r="AA32">
        <v>6.4597073260185294</v>
      </c>
      <c r="AB32">
        <v>4.8508534789513282</v>
      </c>
    </row>
    <row r="33" spans="1:28" x14ac:dyDescent="0.25">
      <c r="A33" s="1">
        <v>45588</v>
      </c>
      <c r="B33" t="s">
        <v>2</v>
      </c>
      <c r="C33" t="s">
        <v>21</v>
      </c>
      <c r="D33" t="s">
        <v>22</v>
      </c>
      <c r="F33">
        <v>0</v>
      </c>
      <c r="G33">
        <v>2</v>
      </c>
      <c r="H33">
        <v>1</v>
      </c>
      <c r="I33">
        <v>0</v>
      </c>
      <c r="J33">
        <v>7</v>
      </c>
      <c r="K33">
        <v>15</v>
      </c>
      <c r="M33">
        <v>104</v>
      </c>
      <c r="N33">
        <f t="shared" si="0"/>
        <v>10</v>
      </c>
      <c r="O33">
        <v>-1</v>
      </c>
      <c r="Q33" t="s">
        <v>45</v>
      </c>
      <c r="V33">
        <v>2</v>
      </c>
      <c r="Z33">
        <v>30</v>
      </c>
      <c r="AA33">
        <v>6.2566504902355327</v>
      </c>
      <c r="AB33">
        <v>4.6798397447017299</v>
      </c>
    </row>
    <row r="34" spans="1:28" x14ac:dyDescent="0.25">
      <c r="A34" s="1">
        <v>45593</v>
      </c>
      <c r="B34" t="s">
        <v>17</v>
      </c>
      <c r="C34" t="s">
        <v>23</v>
      </c>
      <c r="D34" t="s">
        <v>16</v>
      </c>
      <c r="E34" t="s">
        <v>21</v>
      </c>
      <c r="F34">
        <v>0</v>
      </c>
      <c r="G34">
        <v>0</v>
      </c>
      <c r="H34">
        <v>6</v>
      </c>
      <c r="I34">
        <v>0</v>
      </c>
      <c r="J34">
        <v>0</v>
      </c>
      <c r="K34">
        <v>3</v>
      </c>
      <c r="L34">
        <f t="shared" ref="L34" si="1">(M34-K34-10*J34-6*I34-8*H34-4*G34-2*F34)</f>
        <v>11</v>
      </c>
      <c r="M34">
        <v>62</v>
      </c>
      <c r="N34">
        <f t="shared" si="0"/>
        <v>6</v>
      </c>
      <c r="O34">
        <v>-1</v>
      </c>
      <c r="P34" t="s">
        <v>46</v>
      </c>
      <c r="Q34" t="s">
        <v>45</v>
      </c>
      <c r="V34">
        <v>7</v>
      </c>
      <c r="W34">
        <v>5</v>
      </c>
      <c r="Z34">
        <v>31</v>
      </c>
      <c r="AA34">
        <v>5.999896078088172</v>
      </c>
      <c r="AB34">
        <v>4.6981590142524841</v>
      </c>
    </row>
    <row r="35" spans="1:28" x14ac:dyDescent="0.25">
      <c r="A35" s="1">
        <v>45593</v>
      </c>
      <c r="B35" t="s">
        <v>17</v>
      </c>
      <c r="C35" t="s">
        <v>23</v>
      </c>
      <c r="D35" t="s">
        <v>2</v>
      </c>
      <c r="E35" t="s">
        <v>16</v>
      </c>
      <c r="F35">
        <v>0</v>
      </c>
      <c r="G35">
        <v>0</v>
      </c>
      <c r="H35">
        <v>0</v>
      </c>
      <c r="I35">
        <v>0</v>
      </c>
      <c r="J35">
        <v>7</v>
      </c>
      <c r="K35">
        <v>15</v>
      </c>
      <c r="L35">
        <f t="shared" ref="L35:L98" si="2">(M35-K35-10*J35-6*I35-8*H35-4*G35-2*F35)</f>
        <v>13</v>
      </c>
      <c r="M35">
        <v>98</v>
      </c>
      <c r="N35">
        <f t="shared" si="0"/>
        <v>7</v>
      </c>
      <c r="O35">
        <v>-1</v>
      </c>
      <c r="P35" t="s">
        <v>47</v>
      </c>
      <c r="Q35" t="s">
        <v>45</v>
      </c>
      <c r="V35">
        <v>7</v>
      </c>
      <c r="X35">
        <v>6</v>
      </c>
      <c r="Z35">
        <v>32</v>
      </c>
      <c r="AA35">
        <v>5.999896078088172</v>
      </c>
      <c r="AB35">
        <v>4.6981590142524841</v>
      </c>
    </row>
    <row r="36" spans="1:28" x14ac:dyDescent="0.25">
      <c r="A36" s="1">
        <v>45593</v>
      </c>
      <c r="B36" t="s">
        <v>17</v>
      </c>
      <c r="C36" t="s">
        <v>23</v>
      </c>
      <c r="D36" t="s">
        <v>2</v>
      </c>
      <c r="E36" t="s">
        <v>16</v>
      </c>
      <c r="F36">
        <v>1</v>
      </c>
      <c r="G36">
        <v>0</v>
      </c>
      <c r="H36">
        <v>4</v>
      </c>
      <c r="I36">
        <v>0</v>
      </c>
      <c r="J36">
        <v>5</v>
      </c>
      <c r="K36">
        <v>15</v>
      </c>
      <c r="L36">
        <f t="shared" si="2"/>
        <v>23</v>
      </c>
      <c r="M36">
        <v>122</v>
      </c>
      <c r="N36">
        <f t="shared" si="0"/>
        <v>10</v>
      </c>
      <c r="O36">
        <v>-1</v>
      </c>
      <c r="Q36" t="s">
        <v>45</v>
      </c>
      <c r="V36">
        <v>7</v>
      </c>
      <c r="Z36">
        <v>33</v>
      </c>
      <c r="AA36">
        <v>5.999896078088172</v>
      </c>
      <c r="AB36">
        <v>4.6981590142524841</v>
      </c>
    </row>
    <row r="37" spans="1:28" x14ac:dyDescent="0.25">
      <c r="A37" s="1">
        <v>45594</v>
      </c>
      <c r="B37" t="s">
        <v>0</v>
      </c>
      <c r="C37" t="s">
        <v>1</v>
      </c>
      <c r="D37" t="s">
        <v>19</v>
      </c>
      <c r="E37" t="s">
        <v>16</v>
      </c>
      <c r="F37">
        <v>0</v>
      </c>
      <c r="G37">
        <v>0</v>
      </c>
      <c r="H37">
        <v>9</v>
      </c>
      <c r="I37">
        <v>0</v>
      </c>
      <c r="J37">
        <v>0</v>
      </c>
      <c r="K37">
        <v>15</v>
      </c>
      <c r="L37">
        <f t="shared" si="2"/>
        <v>27</v>
      </c>
      <c r="M37">
        <v>114</v>
      </c>
      <c r="N37">
        <f t="shared" si="0"/>
        <v>9</v>
      </c>
      <c r="O37">
        <v>-1</v>
      </c>
      <c r="P37" t="s">
        <v>46</v>
      </c>
      <c r="Q37" t="s">
        <v>45</v>
      </c>
      <c r="V37">
        <v>8</v>
      </c>
      <c r="W37">
        <v>6</v>
      </c>
      <c r="Z37">
        <v>34</v>
      </c>
      <c r="AA37">
        <v>6.197060905420491</v>
      </c>
      <c r="AB37">
        <v>4.9034037568231872</v>
      </c>
    </row>
    <row r="38" spans="1:28" x14ac:dyDescent="0.25">
      <c r="A38" s="1">
        <v>45594</v>
      </c>
      <c r="B38" t="s">
        <v>19</v>
      </c>
      <c r="C38" t="s">
        <v>23</v>
      </c>
      <c r="D38" t="s">
        <v>1</v>
      </c>
      <c r="E38" t="s">
        <v>21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f t="shared" si="2"/>
        <v>27</v>
      </c>
      <c r="M38">
        <v>114</v>
      </c>
      <c r="N38">
        <f t="shared" si="0"/>
        <v>9</v>
      </c>
      <c r="O38">
        <v>-1</v>
      </c>
      <c r="P38" t="s">
        <v>46</v>
      </c>
      <c r="Q38" t="s">
        <v>45</v>
      </c>
      <c r="V38">
        <v>8</v>
      </c>
      <c r="W38">
        <v>6</v>
      </c>
      <c r="Z38">
        <v>35</v>
      </c>
      <c r="AA38">
        <v>6.197060905420491</v>
      </c>
      <c r="AB38">
        <v>4.9034037568231872</v>
      </c>
    </row>
    <row r="39" spans="1:28" x14ac:dyDescent="0.25">
      <c r="A39" s="1">
        <v>45594</v>
      </c>
      <c r="B39" t="s">
        <v>19</v>
      </c>
      <c r="C39" t="s">
        <v>23</v>
      </c>
      <c r="D39" t="s">
        <v>1</v>
      </c>
      <c r="E39" t="s">
        <v>21</v>
      </c>
      <c r="F39">
        <v>2</v>
      </c>
      <c r="G39">
        <v>0</v>
      </c>
      <c r="H39">
        <v>5</v>
      </c>
      <c r="I39">
        <v>0</v>
      </c>
      <c r="J39">
        <v>1</v>
      </c>
      <c r="K39">
        <v>3</v>
      </c>
      <c r="L39">
        <f t="shared" si="2"/>
        <v>29</v>
      </c>
      <c r="M39">
        <v>86</v>
      </c>
      <c r="N39">
        <f t="shared" si="0"/>
        <v>8</v>
      </c>
      <c r="O39">
        <v>-1</v>
      </c>
      <c r="P39" t="s">
        <v>46</v>
      </c>
      <c r="Q39" t="s">
        <v>45</v>
      </c>
      <c r="V39">
        <v>8</v>
      </c>
      <c r="W39">
        <v>5</v>
      </c>
      <c r="Z39">
        <v>36</v>
      </c>
      <c r="AA39">
        <v>6.7933416406932459</v>
      </c>
      <c r="AB39">
        <v>5.0660762953736889</v>
      </c>
    </row>
    <row r="40" spans="1:28" x14ac:dyDescent="0.25">
      <c r="A40" s="1">
        <v>45594</v>
      </c>
      <c r="B40" t="s">
        <v>17</v>
      </c>
      <c r="C40" t="s">
        <v>23</v>
      </c>
      <c r="D40" t="s">
        <v>1</v>
      </c>
      <c r="E40" t="s">
        <v>21</v>
      </c>
      <c r="F40">
        <v>0</v>
      </c>
      <c r="G40">
        <v>0</v>
      </c>
      <c r="H40">
        <v>3</v>
      </c>
      <c r="I40">
        <v>0</v>
      </c>
      <c r="J40">
        <v>0</v>
      </c>
      <c r="K40">
        <v>15</v>
      </c>
      <c r="L40">
        <f t="shared" si="2"/>
        <v>8</v>
      </c>
      <c r="M40">
        <v>47</v>
      </c>
      <c r="N40">
        <f t="shared" si="0"/>
        <v>3</v>
      </c>
      <c r="O40">
        <v>-1</v>
      </c>
      <c r="P40" t="s">
        <v>46</v>
      </c>
      <c r="Q40" t="s">
        <v>45</v>
      </c>
      <c r="V40">
        <v>8</v>
      </c>
      <c r="W40">
        <v>2</v>
      </c>
      <c r="Z40">
        <v>37</v>
      </c>
      <c r="AA40">
        <v>7.0366956591839314</v>
      </c>
      <c r="AB40">
        <v>4.9490679037413345</v>
      </c>
    </row>
    <row r="41" spans="1:28" x14ac:dyDescent="0.25">
      <c r="A41" s="1">
        <v>45594</v>
      </c>
      <c r="B41" t="s">
        <v>17</v>
      </c>
      <c r="C41" t="s">
        <v>23</v>
      </c>
      <c r="D41" t="s">
        <v>1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15</v>
      </c>
      <c r="L41">
        <f t="shared" si="2"/>
        <v>29</v>
      </c>
      <c r="M41">
        <v>134</v>
      </c>
      <c r="N41">
        <f t="shared" si="0"/>
        <v>11</v>
      </c>
      <c r="O41">
        <v>-1</v>
      </c>
      <c r="P41" t="s">
        <v>46</v>
      </c>
      <c r="Q41" t="s">
        <v>45</v>
      </c>
      <c r="V41">
        <v>8</v>
      </c>
      <c r="W41">
        <v>8</v>
      </c>
      <c r="Z41">
        <v>38</v>
      </c>
      <c r="AA41">
        <v>7.0366956591839314</v>
      </c>
      <c r="AB41">
        <v>4.9490679037413345</v>
      </c>
    </row>
    <row r="42" spans="1:28" x14ac:dyDescent="0.25">
      <c r="A42" s="1">
        <v>45594</v>
      </c>
      <c r="B42" t="s">
        <v>18</v>
      </c>
      <c r="C42" t="s">
        <v>1</v>
      </c>
      <c r="E42" t="s">
        <v>16</v>
      </c>
      <c r="F42">
        <v>0</v>
      </c>
      <c r="G42">
        <v>0</v>
      </c>
      <c r="H42">
        <v>3</v>
      </c>
      <c r="I42">
        <v>0</v>
      </c>
      <c r="J42">
        <v>1</v>
      </c>
      <c r="K42">
        <v>3</v>
      </c>
      <c r="L42">
        <f t="shared" si="2"/>
        <v>13</v>
      </c>
      <c r="M42">
        <v>50</v>
      </c>
      <c r="N42">
        <f t="shared" si="0"/>
        <v>4</v>
      </c>
      <c r="O42">
        <v>-1</v>
      </c>
      <c r="P42" t="s">
        <v>46</v>
      </c>
      <c r="Q42" t="s">
        <v>45</v>
      </c>
      <c r="V42">
        <v>8</v>
      </c>
      <c r="W42">
        <v>3</v>
      </c>
      <c r="Z42">
        <v>39</v>
      </c>
      <c r="AA42">
        <v>7.0366956591839314</v>
      </c>
      <c r="AB42">
        <v>4.9490679037413345</v>
      </c>
    </row>
    <row r="43" spans="1:28" x14ac:dyDescent="0.25">
      <c r="A43" s="1">
        <v>45594</v>
      </c>
      <c r="B43" t="s">
        <v>18</v>
      </c>
      <c r="C43" t="s">
        <v>1</v>
      </c>
      <c r="D43" t="s">
        <v>23</v>
      </c>
      <c r="E43" t="s">
        <v>16</v>
      </c>
      <c r="F43">
        <v>1</v>
      </c>
      <c r="G43">
        <v>0</v>
      </c>
      <c r="H43">
        <v>6</v>
      </c>
      <c r="I43">
        <v>1</v>
      </c>
      <c r="J43">
        <v>1</v>
      </c>
      <c r="K43">
        <v>15</v>
      </c>
      <c r="L43">
        <f t="shared" si="2"/>
        <v>9</v>
      </c>
      <c r="M43">
        <v>90</v>
      </c>
      <c r="N43">
        <f t="shared" si="0"/>
        <v>9</v>
      </c>
      <c r="O43">
        <v>-1</v>
      </c>
      <c r="P43" t="s">
        <v>46</v>
      </c>
      <c r="Q43" t="s">
        <v>45</v>
      </c>
      <c r="V43">
        <v>8</v>
      </c>
      <c r="W43">
        <v>7</v>
      </c>
      <c r="Z43">
        <v>40</v>
      </c>
      <c r="AA43">
        <v>7.0366956591839314</v>
      </c>
      <c r="AB43">
        <v>4.9490679037413345</v>
      </c>
    </row>
    <row r="44" spans="1:28" x14ac:dyDescent="0.25">
      <c r="A44" s="1">
        <v>45595</v>
      </c>
      <c r="B44" t="s">
        <v>15</v>
      </c>
      <c r="C44" t="s">
        <v>20</v>
      </c>
      <c r="D44" t="s">
        <v>17</v>
      </c>
      <c r="E44" t="s">
        <v>21</v>
      </c>
      <c r="F44">
        <v>0</v>
      </c>
      <c r="G44">
        <v>0</v>
      </c>
      <c r="H44">
        <v>9</v>
      </c>
      <c r="I44">
        <v>0</v>
      </c>
      <c r="J44">
        <v>1</v>
      </c>
      <c r="K44">
        <v>15</v>
      </c>
      <c r="L44">
        <f t="shared" si="2"/>
        <v>13</v>
      </c>
      <c r="M44">
        <v>110</v>
      </c>
      <c r="N44">
        <f t="shared" si="0"/>
        <v>10</v>
      </c>
      <c r="O44">
        <v>-1</v>
      </c>
      <c r="P44" t="s">
        <v>46</v>
      </c>
      <c r="Q44" t="s">
        <v>45</v>
      </c>
      <c r="V44">
        <v>9</v>
      </c>
      <c r="W44">
        <v>9</v>
      </c>
      <c r="Z44">
        <v>41</v>
      </c>
      <c r="AA44">
        <v>7.0366956591839314</v>
      </c>
      <c r="AB44">
        <v>4.9490679037413345</v>
      </c>
    </row>
    <row r="45" spans="1:28" x14ac:dyDescent="0.25">
      <c r="A45" s="1">
        <v>45595</v>
      </c>
      <c r="B45" t="s">
        <v>17</v>
      </c>
      <c r="C45" t="s">
        <v>20</v>
      </c>
      <c r="D45" t="s">
        <v>19</v>
      </c>
      <c r="E45" t="s">
        <v>21</v>
      </c>
      <c r="F45">
        <v>0</v>
      </c>
      <c r="G45">
        <v>1</v>
      </c>
      <c r="H45">
        <v>0</v>
      </c>
      <c r="I45">
        <v>0</v>
      </c>
      <c r="J45">
        <v>6</v>
      </c>
      <c r="K45">
        <v>15</v>
      </c>
      <c r="L45">
        <f t="shared" si="2"/>
        <v>23</v>
      </c>
      <c r="M45">
        <v>102</v>
      </c>
      <c r="N45">
        <f t="shared" si="0"/>
        <v>7</v>
      </c>
      <c r="O45">
        <v>-1</v>
      </c>
      <c r="P45" t="s">
        <v>47</v>
      </c>
      <c r="Q45" t="s">
        <v>45</v>
      </c>
      <c r="V45">
        <v>9</v>
      </c>
      <c r="X45">
        <v>4</v>
      </c>
      <c r="Z45">
        <v>42</v>
      </c>
      <c r="AA45">
        <v>6.7532261861244285</v>
      </c>
      <c r="AB45">
        <v>4.8776101660479281</v>
      </c>
    </row>
    <row r="46" spans="1:28" x14ac:dyDescent="0.25">
      <c r="A46" s="1">
        <v>45595</v>
      </c>
      <c r="B46" t="s">
        <v>17</v>
      </c>
      <c r="C46" t="s">
        <v>20</v>
      </c>
      <c r="D46" t="s">
        <v>19</v>
      </c>
      <c r="E46" t="s">
        <v>21</v>
      </c>
      <c r="F46">
        <v>0</v>
      </c>
      <c r="G46">
        <v>0</v>
      </c>
      <c r="H46">
        <v>8</v>
      </c>
      <c r="I46">
        <v>0</v>
      </c>
      <c r="J46">
        <v>1</v>
      </c>
      <c r="K46">
        <v>15</v>
      </c>
      <c r="L46">
        <f t="shared" si="2"/>
        <v>13</v>
      </c>
      <c r="M46">
        <v>102</v>
      </c>
      <c r="N46">
        <f t="shared" si="0"/>
        <v>9</v>
      </c>
      <c r="O46">
        <v>-1</v>
      </c>
      <c r="P46" t="s">
        <v>46</v>
      </c>
      <c r="Q46" t="s">
        <v>45</v>
      </c>
      <c r="V46">
        <v>9</v>
      </c>
      <c r="W46">
        <v>8</v>
      </c>
      <c r="Z46">
        <v>43</v>
      </c>
      <c r="AA46">
        <v>6.8761017939225368</v>
      </c>
      <c r="AB46">
        <v>4.945870068352141</v>
      </c>
    </row>
    <row r="47" spans="1:28" x14ac:dyDescent="0.25">
      <c r="A47" s="1">
        <v>45595</v>
      </c>
      <c r="B47" t="s">
        <v>0</v>
      </c>
      <c r="C47" t="s">
        <v>20</v>
      </c>
      <c r="D47" t="s">
        <v>22</v>
      </c>
      <c r="E47" t="s">
        <v>2</v>
      </c>
      <c r="K47">
        <v>15</v>
      </c>
      <c r="L47">
        <v>27</v>
      </c>
      <c r="M47">
        <v>103</v>
      </c>
      <c r="N47">
        <f t="shared" si="0"/>
        <v>0</v>
      </c>
      <c r="O47">
        <v>-1</v>
      </c>
      <c r="Q47" t="s">
        <v>45</v>
      </c>
      <c r="V47">
        <v>9</v>
      </c>
      <c r="Z47">
        <v>44</v>
      </c>
      <c r="AA47">
        <v>6.9603096164085985</v>
      </c>
      <c r="AB47">
        <v>4.9106291387572139</v>
      </c>
    </row>
    <row r="48" spans="1:28" x14ac:dyDescent="0.25">
      <c r="A48" s="1">
        <v>45595</v>
      </c>
      <c r="B48" t="s">
        <v>0</v>
      </c>
      <c r="C48" t="s">
        <v>20</v>
      </c>
      <c r="D48" t="s">
        <v>22</v>
      </c>
      <c r="E48" t="s">
        <v>2</v>
      </c>
      <c r="K48">
        <v>15</v>
      </c>
      <c r="L48">
        <v>13</v>
      </c>
      <c r="M48">
        <v>94</v>
      </c>
      <c r="N48">
        <f t="shared" si="0"/>
        <v>0</v>
      </c>
      <c r="O48">
        <v>-1</v>
      </c>
      <c r="Q48" t="s">
        <v>45</v>
      </c>
      <c r="V48">
        <v>9</v>
      </c>
      <c r="Z48">
        <v>45</v>
      </c>
      <c r="AA48">
        <v>6.9603096164085985</v>
      </c>
      <c r="AB48">
        <v>4.9106291387572139</v>
      </c>
    </row>
    <row r="49" spans="1:28" x14ac:dyDescent="0.25">
      <c r="A49" s="1">
        <v>45595</v>
      </c>
      <c r="B49" t="s">
        <v>19</v>
      </c>
      <c r="C49" t="s">
        <v>20</v>
      </c>
      <c r="D49" t="s">
        <v>17</v>
      </c>
      <c r="E49" t="s">
        <v>21</v>
      </c>
      <c r="F49">
        <v>0</v>
      </c>
      <c r="G49">
        <v>0</v>
      </c>
      <c r="H49">
        <v>6</v>
      </c>
      <c r="I49">
        <v>0</v>
      </c>
      <c r="J49">
        <v>1</v>
      </c>
      <c r="K49">
        <v>15</v>
      </c>
      <c r="L49">
        <f t="shared" si="2"/>
        <v>10</v>
      </c>
      <c r="M49">
        <v>83</v>
      </c>
      <c r="N49">
        <f t="shared" si="0"/>
        <v>7</v>
      </c>
      <c r="O49">
        <v>-1</v>
      </c>
      <c r="P49" t="s">
        <v>46</v>
      </c>
      <c r="Q49" t="s">
        <v>45</v>
      </c>
      <c r="V49">
        <v>9</v>
      </c>
      <c r="W49">
        <v>6</v>
      </c>
      <c r="Z49">
        <v>46</v>
      </c>
      <c r="AA49">
        <v>7.2136273111600975</v>
      </c>
      <c r="AB49">
        <v>4.9123256823500849</v>
      </c>
    </row>
    <row r="50" spans="1:28" x14ac:dyDescent="0.25">
      <c r="A50" s="1">
        <v>45595</v>
      </c>
      <c r="B50" t="s">
        <v>19</v>
      </c>
      <c r="C50" t="s">
        <v>20</v>
      </c>
      <c r="D50" t="s">
        <v>18</v>
      </c>
      <c r="E50" t="s">
        <v>16</v>
      </c>
      <c r="F50">
        <v>2</v>
      </c>
      <c r="G50">
        <v>0</v>
      </c>
      <c r="H50">
        <v>2</v>
      </c>
      <c r="I50">
        <v>0</v>
      </c>
      <c r="J50">
        <v>5</v>
      </c>
      <c r="K50">
        <v>3</v>
      </c>
      <c r="L50">
        <f t="shared" si="2"/>
        <v>13</v>
      </c>
      <c r="M50">
        <v>86</v>
      </c>
      <c r="N50">
        <f t="shared" si="0"/>
        <v>9</v>
      </c>
      <c r="O50">
        <v>-1</v>
      </c>
      <c r="P50" t="s">
        <v>47</v>
      </c>
      <c r="Q50" t="s">
        <v>45</v>
      </c>
      <c r="V50">
        <v>9</v>
      </c>
      <c r="X50">
        <v>4</v>
      </c>
      <c r="Z50">
        <v>47</v>
      </c>
      <c r="AA50">
        <v>7.536570290394863</v>
      </c>
      <c r="AB50">
        <v>5.0360043072321403</v>
      </c>
    </row>
    <row r="51" spans="1:28" x14ac:dyDescent="0.25">
      <c r="A51" s="1">
        <v>45595</v>
      </c>
      <c r="B51" t="s">
        <v>18</v>
      </c>
      <c r="C51" t="s">
        <v>20</v>
      </c>
      <c r="D51" t="s">
        <v>17</v>
      </c>
      <c r="E51" t="s">
        <v>21</v>
      </c>
      <c r="F51">
        <v>0</v>
      </c>
      <c r="G51">
        <v>0</v>
      </c>
      <c r="H51">
        <v>0</v>
      </c>
      <c r="I51">
        <v>0</v>
      </c>
      <c r="J51">
        <v>3</v>
      </c>
      <c r="K51">
        <v>3</v>
      </c>
      <c r="L51">
        <f t="shared" si="2"/>
        <v>23</v>
      </c>
      <c r="M51">
        <v>56</v>
      </c>
      <c r="N51">
        <f t="shared" si="0"/>
        <v>3</v>
      </c>
      <c r="O51">
        <v>-1</v>
      </c>
      <c r="P51" t="s">
        <v>47</v>
      </c>
      <c r="Q51" t="s">
        <v>45</v>
      </c>
      <c r="V51">
        <v>9</v>
      </c>
      <c r="X51">
        <v>1</v>
      </c>
      <c r="Z51">
        <v>48</v>
      </c>
      <c r="AA51">
        <v>7.536570290394863</v>
      </c>
      <c r="AB51">
        <v>5.0360043072321403</v>
      </c>
    </row>
    <row r="52" spans="1:28" x14ac:dyDescent="0.25">
      <c r="A52" s="1">
        <v>45595</v>
      </c>
      <c r="B52" t="s">
        <v>0</v>
      </c>
      <c r="C52" t="s">
        <v>21</v>
      </c>
      <c r="D52" t="s">
        <v>24</v>
      </c>
      <c r="E52" t="s">
        <v>16</v>
      </c>
      <c r="F52">
        <v>0</v>
      </c>
      <c r="G52">
        <v>0</v>
      </c>
      <c r="H52">
        <v>3</v>
      </c>
      <c r="I52">
        <v>0</v>
      </c>
      <c r="J52">
        <v>3</v>
      </c>
      <c r="K52">
        <v>3</v>
      </c>
      <c r="L52">
        <f t="shared" si="2"/>
        <v>24</v>
      </c>
      <c r="M52">
        <v>81</v>
      </c>
      <c r="N52">
        <f t="shared" si="0"/>
        <v>6</v>
      </c>
      <c r="O52">
        <v>-1</v>
      </c>
      <c r="P52" t="s">
        <v>47</v>
      </c>
      <c r="Q52" t="s">
        <v>45</v>
      </c>
      <c r="V52">
        <v>9</v>
      </c>
      <c r="X52">
        <v>3</v>
      </c>
      <c r="Z52">
        <v>49</v>
      </c>
      <c r="AA52">
        <v>7.557435058871171</v>
      </c>
      <c r="AB52">
        <v>4.9421065313447832</v>
      </c>
    </row>
    <row r="53" spans="1:28" x14ac:dyDescent="0.25">
      <c r="A53" s="1">
        <v>45595</v>
      </c>
      <c r="B53" t="s">
        <v>15</v>
      </c>
      <c r="C53" t="s">
        <v>21</v>
      </c>
      <c r="D53" t="s">
        <v>24</v>
      </c>
      <c r="E53" t="s">
        <v>2</v>
      </c>
      <c r="F53">
        <v>0</v>
      </c>
      <c r="G53">
        <v>0</v>
      </c>
      <c r="H53">
        <v>0</v>
      </c>
      <c r="I53">
        <v>0</v>
      </c>
      <c r="J53">
        <v>4</v>
      </c>
      <c r="K53">
        <v>3</v>
      </c>
      <c r="L53">
        <f t="shared" si="2"/>
        <v>3</v>
      </c>
      <c r="M53">
        <v>46</v>
      </c>
      <c r="N53">
        <f t="shared" si="0"/>
        <v>4</v>
      </c>
      <c r="O53">
        <v>-1</v>
      </c>
      <c r="P53" t="s">
        <v>47</v>
      </c>
      <c r="Q53" t="s">
        <v>45</v>
      </c>
      <c r="V53">
        <v>9</v>
      </c>
      <c r="X53">
        <v>4</v>
      </c>
      <c r="Z53">
        <v>50</v>
      </c>
      <c r="AA53">
        <v>7.577503006784668</v>
      </c>
      <c r="AB53">
        <v>5.1768547439186516</v>
      </c>
    </row>
    <row r="54" spans="1:28" x14ac:dyDescent="0.25">
      <c r="A54" s="1">
        <v>45595</v>
      </c>
      <c r="B54" t="s">
        <v>0</v>
      </c>
      <c r="C54" t="s">
        <v>21</v>
      </c>
      <c r="D54" t="s">
        <v>24</v>
      </c>
      <c r="E54" t="s">
        <v>2</v>
      </c>
      <c r="F54">
        <v>0</v>
      </c>
      <c r="G54">
        <v>0</v>
      </c>
      <c r="H54">
        <v>2</v>
      </c>
      <c r="I54">
        <v>0</v>
      </c>
      <c r="J54">
        <v>3</v>
      </c>
      <c r="K54">
        <v>3</v>
      </c>
      <c r="L54">
        <f t="shared" si="2"/>
        <v>19</v>
      </c>
      <c r="M54">
        <v>68</v>
      </c>
      <c r="N54">
        <f t="shared" si="0"/>
        <v>5</v>
      </c>
      <c r="O54">
        <v>-1</v>
      </c>
      <c r="P54" t="s">
        <v>47</v>
      </c>
      <c r="Q54" t="s">
        <v>45</v>
      </c>
      <c r="V54">
        <v>9</v>
      </c>
      <c r="X54">
        <v>3</v>
      </c>
      <c r="Z54">
        <v>51</v>
      </c>
      <c r="AA54">
        <v>7.7482269296099595</v>
      </c>
      <c r="AB54">
        <v>5.1546137765420958</v>
      </c>
    </row>
    <row r="55" spans="1:28" x14ac:dyDescent="0.25">
      <c r="A55" s="1">
        <v>45595</v>
      </c>
      <c r="B55" t="s">
        <v>2</v>
      </c>
      <c r="C55" t="s">
        <v>21</v>
      </c>
      <c r="F55">
        <v>0</v>
      </c>
      <c r="G55">
        <v>0</v>
      </c>
      <c r="H55">
        <v>10</v>
      </c>
      <c r="I55">
        <v>0</v>
      </c>
      <c r="J55">
        <v>0</v>
      </c>
      <c r="K55">
        <v>15</v>
      </c>
      <c r="L55">
        <f t="shared" si="2"/>
        <v>27</v>
      </c>
      <c r="M55">
        <v>122</v>
      </c>
      <c r="N55">
        <f t="shared" si="0"/>
        <v>10</v>
      </c>
      <c r="O55">
        <v>-1</v>
      </c>
      <c r="P55" t="s">
        <v>46</v>
      </c>
      <c r="Q55" t="s">
        <v>45</v>
      </c>
      <c r="V55">
        <v>9</v>
      </c>
      <c r="W55">
        <v>7</v>
      </c>
    </row>
    <row r="56" spans="1:28" x14ac:dyDescent="0.25">
      <c r="A56" s="1">
        <v>45612</v>
      </c>
      <c r="B56" t="s">
        <v>19</v>
      </c>
      <c r="C56" t="s">
        <v>20</v>
      </c>
      <c r="D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6</v>
      </c>
      <c r="K56">
        <v>15</v>
      </c>
      <c r="L56">
        <f t="shared" si="2"/>
        <v>13</v>
      </c>
      <c r="M56">
        <v>88</v>
      </c>
      <c r="N56">
        <f t="shared" si="0"/>
        <v>6</v>
      </c>
      <c r="O56">
        <v>-1</v>
      </c>
      <c r="P56" t="s">
        <v>47</v>
      </c>
      <c r="Q56" t="s">
        <v>26</v>
      </c>
      <c r="V56">
        <v>26</v>
      </c>
      <c r="X56">
        <v>5</v>
      </c>
    </row>
    <row r="57" spans="1:28" x14ac:dyDescent="0.25">
      <c r="A57" s="1">
        <v>45612</v>
      </c>
      <c r="B57" t="s">
        <v>0</v>
      </c>
      <c r="C57" t="s">
        <v>1</v>
      </c>
      <c r="D57" t="s">
        <v>19</v>
      </c>
      <c r="E57" t="s">
        <v>2</v>
      </c>
      <c r="F57">
        <v>0</v>
      </c>
      <c r="G57">
        <v>0</v>
      </c>
      <c r="H57">
        <v>5</v>
      </c>
      <c r="I57">
        <v>0</v>
      </c>
      <c r="J57">
        <v>3</v>
      </c>
      <c r="K57">
        <v>15</v>
      </c>
      <c r="L57">
        <f t="shared" si="2"/>
        <v>33</v>
      </c>
      <c r="M57">
        <v>118</v>
      </c>
      <c r="N57">
        <f t="shared" si="0"/>
        <v>8</v>
      </c>
      <c r="O57">
        <v>-1</v>
      </c>
      <c r="P57" t="s">
        <v>46</v>
      </c>
      <c r="Q57" t="s">
        <v>26</v>
      </c>
      <c r="V57">
        <v>26</v>
      </c>
      <c r="W57">
        <v>5</v>
      </c>
    </row>
    <row r="58" spans="1:28" x14ac:dyDescent="0.25">
      <c r="A58" s="1">
        <v>45612</v>
      </c>
      <c r="B58" t="s">
        <v>15</v>
      </c>
      <c r="C58" t="s">
        <v>20</v>
      </c>
      <c r="D58" t="s">
        <v>19</v>
      </c>
      <c r="E58" t="s">
        <v>2</v>
      </c>
      <c r="F58">
        <v>0</v>
      </c>
      <c r="G58">
        <v>0</v>
      </c>
      <c r="H58">
        <v>0</v>
      </c>
      <c r="I58">
        <v>0</v>
      </c>
      <c r="J58">
        <v>7</v>
      </c>
      <c r="K58">
        <v>15</v>
      </c>
      <c r="L58">
        <f t="shared" si="2"/>
        <v>10</v>
      </c>
      <c r="M58">
        <v>95</v>
      </c>
      <c r="N58">
        <f t="shared" si="0"/>
        <v>7</v>
      </c>
      <c r="O58">
        <v>-1</v>
      </c>
      <c r="P58" t="s">
        <v>47</v>
      </c>
      <c r="Q58" t="s">
        <v>26</v>
      </c>
      <c r="V58">
        <v>26</v>
      </c>
      <c r="X58">
        <v>6</v>
      </c>
    </row>
    <row r="59" spans="1:28" x14ac:dyDescent="0.25">
      <c r="A59" s="1">
        <v>45612</v>
      </c>
      <c r="B59" t="s">
        <v>0</v>
      </c>
      <c r="C59" t="s">
        <v>23</v>
      </c>
      <c r="E59" t="s">
        <v>16</v>
      </c>
      <c r="F59">
        <v>0</v>
      </c>
      <c r="G59">
        <v>1</v>
      </c>
      <c r="H59">
        <v>8</v>
      </c>
      <c r="I59">
        <v>0</v>
      </c>
      <c r="J59">
        <v>1</v>
      </c>
      <c r="K59">
        <v>15</v>
      </c>
      <c r="L59">
        <f t="shared" si="2"/>
        <v>34</v>
      </c>
      <c r="M59">
        <v>127</v>
      </c>
      <c r="N59">
        <f t="shared" si="0"/>
        <v>10</v>
      </c>
      <c r="O59">
        <v>-1</v>
      </c>
      <c r="P59" t="s">
        <v>48</v>
      </c>
      <c r="Q59" t="s">
        <v>26</v>
      </c>
      <c r="V59">
        <v>26</v>
      </c>
    </row>
    <row r="60" spans="1:28" x14ac:dyDescent="0.25">
      <c r="A60" s="1">
        <v>45612</v>
      </c>
      <c r="B60" t="s">
        <v>17</v>
      </c>
      <c r="C60" t="s">
        <v>1</v>
      </c>
      <c r="E60" t="s">
        <v>16</v>
      </c>
      <c r="F60">
        <v>3</v>
      </c>
      <c r="G60">
        <v>0</v>
      </c>
      <c r="H60">
        <v>9</v>
      </c>
      <c r="I60">
        <v>0</v>
      </c>
      <c r="J60">
        <v>1</v>
      </c>
      <c r="K60">
        <v>15</v>
      </c>
      <c r="L60">
        <f t="shared" si="2"/>
        <v>28</v>
      </c>
      <c r="M60">
        <v>131</v>
      </c>
      <c r="N60">
        <f t="shared" si="0"/>
        <v>13</v>
      </c>
      <c r="O60">
        <v>-1</v>
      </c>
      <c r="P60" t="s">
        <v>46</v>
      </c>
      <c r="Q60" t="s">
        <v>26</v>
      </c>
      <c r="V60">
        <v>26</v>
      </c>
      <c r="W60">
        <v>9</v>
      </c>
    </row>
    <row r="61" spans="1:28" x14ac:dyDescent="0.25">
      <c r="A61" s="1">
        <v>45612</v>
      </c>
      <c r="B61" t="s">
        <v>15</v>
      </c>
      <c r="C61" t="s">
        <v>1</v>
      </c>
      <c r="E61" t="s">
        <v>21</v>
      </c>
      <c r="F61">
        <v>0</v>
      </c>
      <c r="G61">
        <v>0</v>
      </c>
      <c r="H61">
        <v>2</v>
      </c>
      <c r="I61">
        <v>0</v>
      </c>
      <c r="J61">
        <v>5</v>
      </c>
      <c r="K61">
        <v>15</v>
      </c>
      <c r="L61">
        <f t="shared" si="2"/>
        <v>16</v>
      </c>
      <c r="M61">
        <v>97</v>
      </c>
      <c r="N61">
        <f t="shared" si="0"/>
        <v>7</v>
      </c>
      <c r="O61">
        <v>-1</v>
      </c>
      <c r="P61" t="s">
        <v>47</v>
      </c>
      <c r="Q61" t="s">
        <v>26</v>
      </c>
      <c r="V61">
        <v>26</v>
      </c>
      <c r="X61">
        <v>5</v>
      </c>
    </row>
    <row r="62" spans="1:28" x14ac:dyDescent="0.25">
      <c r="A62" s="1">
        <v>45612</v>
      </c>
      <c r="B62" t="s">
        <v>15</v>
      </c>
      <c r="C62" t="s">
        <v>1</v>
      </c>
      <c r="E62" t="s">
        <v>21</v>
      </c>
      <c r="F62">
        <v>0</v>
      </c>
      <c r="G62">
        <v>0</v>
      </c>
      <c r="H62">
        <v>4</v>
      </c>
      <c r="I62">
        <v>0</v>
      </c>
      <c r="J62">
        <v>5</v>
      </c>
      <c r="K62">
        <v>15</v>
      </c>
      <c r="L62">
        <f t="shared" si="2"/>
        <v>32</v>
      </c>
      <c r="M62">
        <v>129</v>
      </c>
      <c r="N62">
        <f t="shared" si="0"/>
        <v>9</v>
      </c>
      <c r="O62">
        <v>-1</v>
      </c>
      <c r="P62" t="s">
        <v>47</v>
      </c>
      <c r="Q62" t="s">
        <v>26</v>
      </c>
      <c r="V62">
        <v>26</v>
      </c>
      <c r="X62">
        <v>5</v>
      </c>
    </row>
    <row r="63" spans="1:28" x14ac:dyDescent="0.25">
      <c r="A63" s="1">
        <v>45612</v>
      </c>
      <c r="B63" t="s">
        <v>15</v>
      </c>
      <c r="C63" t="s">
        <v>1</v>
      </c>
      <c r="E63" t="s">
        <v>21</v>
      </c>
      <c r="F63">
        <v>0</v>
      </c>
      <c r="G63">
        <v>0</v>
      </c>
      <c r="H63">
        <v>4</v>
      </c>
      <c r="I63">
        <v>0</v>
      </c>
      <c r="J63">
        <v>5</v>
      </c>
      <c r="K63">
        <v>15</v>
      </c>
      <c r="L63">
        <f t="shared" si="2"/>
        <v>32</v>
      </c>
      <c r="M63">
        <v>129</v>
      </c>
      <c r="N63">
        <f t="shared" si="0"/>
        <v>9</v>
      </c>
      <c r="O63">
        <v>-1</v>
      </c>
      <c r="P63" t="s">
        <v>47</v>
      </c>
      <c r="Q63" t="s">
        <v>26</v>
      </c>
      <c r="V63">
        <v>26</v>
      </c>
      <c r="X63">
        <v>5</v>
      </c>
    </row>
    <row r="64" spans="1:28" x14ac:dyDescent="0.25">
      <c r="A64" s="1">
        <v>45615</v>
      </c>
      <c r="B64" t="s">
        <v>17</v>
      </c>
      <c r="C64" t="s">
        <v>23</v>
      </c>
      <c r="D64" t="s">
        <v>19</v>
      </c>
      <c r="E64" t="s">
        <v>21</v>
      </c>
      <c r="F64">
        <v>0</v>
      </c>
      <c r="G64">
        <v>0</v>
      </c>
      <c r="H64">
        <v>10</v>
      </c>
      <c r="I64">
        <v>0</v>
      </c>
      <c r="J64">
        <v>1</v>
      </c>
      <c r="K64">
        <v>15</v>
      </c>
      <c r="L64">
        <f t="shared" si="2"/>
        <v>34</v>
      </c>
      <c r="M64">
        <v>139</v>
      </c>
      <c r="N64">
        <f t="shared" si="0"/>
        <v>11</v>
      </c>
      <c r="O64">
        <v>-1</v>
      </c>
      <c r="P64" t="s">
        <v>46</v>
      </c>
      <c r="Q64" t="s">
        <v>45</v>
      </c>
      <c r="V64">
        <v>29</v>
      </c>
      <c r="W64">
        <v>7</v>
      </c>
    </row>
    <row r="65" spans="1:24" x14ac:dyDescent="0.25">
      <c r="A65" s="1">
        <v>45615</v>
      </c>
      <c r="B65" t="s">
        <v>0</v>
      </c>
      <c r="C65" t="s">
        <v>23</v>
      </c>
      <c r="D65" t="s">
        <v>19</v>
      </c>
      <c r="E65" t="s">
        <v>2</v>
      </c>
      <c r="F65">
        <v>0</v>
      </c>
      <c r="G65">
        <v>0</v>
      </c>
      <c r="H65">
        <v>3</v>
      </c>
      <c r="I65">
        <v>0</v>
      </c>
      <c r="J65">
        <v>5</v>
      </c>
      <c r="K65">
        <v>3</v>
      </c>
      <c r="L65">
        <f t="shared" si="2"/>
        <v>34</v>
      </c>
      <c r="M65">
        <v>111</v>
      </c>
      <c r="N65">
        <f t="shared" si="0"/>
        <v>8</v>
      </c>
      <c r="O65">
        <v>-1</v>
      </c>
      <c r="P65" t="s">
        <v>47</v>
      </c>
      <c r="Q65" t="s">
        <v>45</v>
      </c>
      <c r="V65">
        <v>29</v>
      </c>
      <c r="X65">
        <v>4</v>
      </c>
    </row>
    <row r="66" spans="1:24" x14ac:dyDescent="0.25">
      <c r="A66" s="1">
        <v>45615</v>
      </c>
      <c r="B66" t="s">
        <v>0</v>
      </c>
      <c r="C66" t="s">
        <v>23</v>
      </c>
      <c r="D66" t="s">
        <v>19</v>
      </c>
      <c r="E66" t="s">
        <v>2</v>
      </c>
      <c r="F66">
        <v>0</v>
      </c>
      <c r="G66">
        <v>0</v>
      </c>
      <c r="H66">
        <v>6</v>
      </c>
      <c r="I66">
        <v>0</v>
      </c>
      <c r="J66">
        <v>3</v>
      </c>
      <c r="K66">
        <v>3</v>
      </c>
      <c r="L66">
        <f t="shared" si="2"/>
        <v>30</v>
      </c>
      <c r="M66">
        <v>111</v>
      </c>
      <c r="N66">
        <f t="shared" si="0"/>
        <v>9</v>
      </c>
      <c r="O66">
        <v>-1</v>
      </c>
      <c r="P66" t="s">
        <v>46</v>
      </c>
      <c r="Q66" t="s">
        <v>45</v>
      </c>
      <c r="V66">
        <v>29</v>
      </c>
      <c r="W66">
        <v>6</v>
      </c>
    </row>
    <row r="67" spans="1:24" x14ac:dyDescent="0.25">
      <c r="A67" s="1">
        <v>45615</v>
      </c>
      <c r="B67" t="s">
        <v>19</v>
      </c>
      <c r="C67" t="s">
        <v>1</v>
      </c>
      <c r="D67" t="s">
        <v>17</v>
      </c>
      <c r="E67" t="s">
        <v>21</v>
      </c>
      <c r="F67">
        <v>0</v>
      </c>
      <c r="G67">
        <v>0</v>
      </c>
      <c r="H67">
        <v>10</v>
      </c>
      <c r="I67">
        <v>0</v>
      </c>
      <c r="J67">
        <v>1</v>
      </c>
      <c r="K67">
        <v>3</v>
      </c>
      <c r="L67">
        <f t="shared" si="2"/>
        <v>34</v>
      </c>
      <c r="M67">
        <v>127</v>
      </c>
      <c r="N67">
        <f t="shared" si="0"/>
        <v>11</v>
      </c>
      <c r="O67">
        <v>-1</v>
      </c>
      <c r="P67" t="s">
        <v>46</v>
      </c>
      <c r="Q67" t="s">
        <v>45</v>
      </c>
      <c r="V67">
        <v>29</v>
      </c>
      <c r="W67">
        <v>7</v>
      </c>
    </row>
    <row r="68" spans="1:24" x14ac:dyDescent="0.25">
      <c r="A68" s="1">
        <v>45615</v>
      </c>
      <c r="B68" t="s">
        <v>19</v>
      </c>
      <c r="C68" t="s">
        <v>1</v>
      </c>
      <c r="D68" t="s">
        <v>17</v>
      </c>
      <c r="E68" t="s">
        <v>21</v>
      </c>
      <c r="F68">
        <v>0</v>
      </c>
      <c r="G68">
        <v>0</v>
      </c>
      <c r="H68">
        <v>0</v>
      </c>
      <c r="I68">
        <v>0</v>
      </c>
      <c r="J68">
        <v>8</v>
      </c>
      <c r="K68">
        <v>15</v>
      </c>
      <c r="L68">
        <f t="shared" si="2"/>
        <v>23</v>
      </c>
      <c r="M68">
        <v>118</v>
      </c>
      <c r="N68">
        <f t="shared" ref="N68:N77" si="3">SUM(F68:J68)</f>
        <v>8</v>
      </c>
      <c r="O68">
        <v>-1</v>
      </c>
      <c r="P68" t="s">
        <v>47</v>
      </c>
      <c r="Q68" t="s">
        <v>45</v>
      </c>
      <c r="V68">
        <v>29</v>
      </c>
      <c r="X68">
        <v>6</v>
      </c>
    </row>
    <row r="69" spans="1:24" x14ac:dyDescent="0.25">
      <c r="A69" s="1">
        <v>45615</v>
      </c>
      <c r="B69" t="s">
        <v>18</v>
      </c>
      <c r="C69" t="s">
        <v>1</v>
      </c>
      <c r="D69" t="s">
        <v>23</v>
      </c>
      <c r="E69" t="s">
        <v>16</v>
      </c>
      <c r="F69">
        <v>0</v>
      </c>
      <c r="G69">
        <v>0</v>
      </c>
      <c r="H69">
        <v>0</v>
      </c>
      <c r="I69">
        <v>0</v>
      </c>
      <c r="J69">
        <v>4</v>
      </c>
      <c r="K69">
        <v>15</v>
      </c>
      <c r="L69">
        <f t="shared" si="2"/>
        <v>33</v>
      </c>
      <c r="M69">
        <v>88</v>
      </c>
      <c r="N69">
        <f t="shared" si="3"/>
        <v>4</v>
      </c>
      <c r="O69">
        <v>-1</v>
      </c>
      <c r="P69" t="s">
        <v>47</v>
      </c>
      <c r="Q69" t="s">
        <v>45</v>
      </c>
      <c r="V69">
        <v>29</v>
      </c>
      <c r="X69">
        <v>1</v>
      </c>
    </row>
    <row r="70" spans="1:24" x14ac:dyDescent="0.25">
      <c r="A70" s="1">
        <v>45615</v>
      </c>
      <c r="B70" t="s">
        <v>18</v>
      </c>
      <c r="C70" t="s">
        <v>1</v>
      </c>
      <c r="D70" t="s">
        <v>17</v>
      </c>
      <c r="E70" t="s">
        <v>16</v>
      </c>
      <c r="F70">
        <v>1</v>
      </c>
      <c r="G70">
        <v>0</v>
      </c>
      <c r="H70">
        <v>5</v>
      </c>
      <c r="I70">
        <v>0</v>
      </c>
      <c r="J70">
        <v>1</v>
      </c>
      <c r="K70">
        <v>0</v>
      </c>
      <c r="L70">
        <f t="shared" si="2"/>
        <v>20</v>
      </c>
      <c r="M70">
        <v>72</v>
      </c>
      <c r="N70">
        <f t="shared" si="3"/>
        <v>7</v>
      </c>
      <c r="O70">
        <v>-1</v>
      </c>
      <c r="P70" t="s">
        <v>46</v>
      </c>
      <c r="Q70" t="s">
        <v>45</v>
      </c>
      <c r="V70">
        <v>29</v>
      </c>
      <c r="W70">
        <v>4</v>
      </c>
    </row>
    <row r="71" spans="1:24" x14ac:dyDescent="0.25">
      <c r="A71" s="1">
        <v>45615</v>
      </c>
      <c r="B71" t="s">
        <v>17</v>
      </c>
      <c r="C71" t="s">
        <v>23</v>
      </c>
      <c r="D71" t="s">
        <v>1</v>
      </c>
      <c r="E71" t="s">
        <v>21</v>
      </c>
      <c r="F71">
        <v>1</v>
      </c>
      <c r="G71">
        <v>0</v>
      </c>
      <c r="H71">
        <v>7</v>
      </c>
      <c r="I71">
        <v>0</v>
      </c>
      <c r="J71">
        <v>1</v>
      </c>
      <c r="K71">
        <v>15</v>
      </c>
      <c r="L71">
        <f t="shared" si="2"/>
        <v>28</v>
      </c>
      <c r="M71">
        <v>111</v>
      </c>
      <c r="N71">
        <f t="shared" si="3"/>
        <v>9</v>
      </c>
      <c r="O71">
        <v>-1</v>
      </c>
      <c r="P71" t="s">
        <v>46</v>
      </c>
      <c r="Q71" t="s">
        <v>45</v>
      </c>
      <c r="V71">
        <v>29</v>
      </c>
      <c r="W71">
        <v>5</v>
      </c>
    </row>
    <row r="72" spans="1:24" x14ac:dyDescent="0.25">
      <c r="A72" s="1">
        <v>45616</v>
      </c>
      <c r="B72" t="s">
        <v>18</v>
      </c>
      <c r="C72" t="s">
        <v>20</v>
      </c>
      <c r="E72" t="s">
        <v>16</v>
      </c>
      <c r="F72">
        <v>0</v>
      </c>
      <c r="G72">
        <v>0</v>
      </c>
      <c r="H72">
        <v>5</v>
      </c>
      <c r="I72">
        <v>0</v>
      </c>
      <c r="J72">
        <v>0</v>
      </c>
      <c r="K72">
        <v>3</v>
      </c>
      <c r="L72">
        <f t="shared" si="2"/>
        <v>16</v>
      </c>
      <c r="M72">
        <v>59</v>
      </c>
      <c r="N72">
        <f t="shared" si="3"/>
        <v>5</v>
      </c>
      <c r="O72">
        <v>-1</v>
      </c>
      <c r="P72" t="s">
        <v>46</v>
      </c>
      <c r="Q72" t="s">
        <v>45</v>
      </c>
      <c r="V72">
        <v>30</v>
      </c>
      <c r="W72">
        <v>3</v>
      </c>
    </row>
    <row r="73" spans="1:24" x14ac:dyDescent="0.25">
      <c r="A73" s="1">
        <v>45616</v>
      </c>
      <c r="B73" t="s">
        <v>17</v>
      </c>
      <c r="C73" t="s">
        <v>20</v>
      </c>
      <c r="E73" t="s">
        <v>16</v>
      </c>
      <c r="F73">
        <v>1</v>
      </c>
      <c r="G73">
        <v>0</v>
      </c>
      <c r="H73">
        <v>8</v>
      </c>
      <c r="I73">
        <v>0</v>
      </c>
      <c r="J73">
        <v>0</v>
      </c>
      <c r="K73">
        <v>15</v>
      </c>
      <c r="L73">
        <f t="shared" si="2"/>
        <v>24</v>
      </c>
      <c r="M73">
        <v>105</v>
      </c>
      <c r="N73">
        <f t="shared" si="3"/>
        <v>9</v>
      </c>
      <c r="O73">
        <v>-1</v>
      </c>
      <c r="P73" t="s">
        <v>46</v>
      </c>
      <c r="Q73" t="s">
        <v>45</v>
      </c>
      <c r="V73">
        <v>30</v>
      </c>
      <c r="W73">
        <v>6</v>
      </c>
    </row>
    <row r="74" spans="1:24" x14ac:dyDescent="0.25">
      <c r="A74" s="1">
        <v>45616</v>
      </c>
      <c r="B74" t="s">
        <v>17</v>
      </c>
      <c r="C74" t="s">
        <v>23</v>
      </c>
      <c r="D74" t="s">
        <v>19</v>
      </c>
      <c r="E74" t="s">
        <v>21</v>
      </c>
      <c r="F74">
        <v>0</v>
      </c>
      <c r="G74">
        <v>0</v>
      </c>
      <c r="H74">
        <v>0</v>
      </c>
      <c r="I74">
        <v>0</v>
      </c>
      <c r="J74">
        <v>8</v>
      </c>
      <c r="K74">
        <v>3</v>
      </c>
      <c r="L74">
        <f t="shared" si="2"/>
        <v>33</v>
      </c>
      <c r="M74">
        <v>116</v>
      </c>
      <c r="N74">
        <f t="shared" si="3"/>
        <v>8</v>
      </c>
      <c r="O74">
        <v>-1</v>
      </c>
      <c r="P74" t="s">
        <v>47</v>
      </c>
      <c r="Q74" t="s">
        <v>45</v>
      </c>
      <c r="V74">
        <v>30</v>
      </c>
      <c r="X74">
        <v>5</v>
      </c>
    </row>
    <row r="75" spans="1:24" x14ac:dyDescent="0.25">
      <c r="A75" s="1">
        <v>45616</v>
      </c>
      <c r="B75" t="s">
        <v>17</v>
      </c>
      <c r="C75" t="s">
        <v>23</v>
      </c>
      <c r="D75" t="s">
        <v>19</v>
      </c>
      <c r="E75" t="s">
        <v>21</v>
      </c>
      <c r="F75">
        <v>0</v>
      </c>
      <c r="G75">
        <v>0</v>
      </c>
      <c r="H75">
        <v>0</v>
      </c>
      <c r="I75">
        <v>0</v>
      </c>
      <c r="J75">
        <v>7</v>
      </c>
      <c r="K75">
        <v>3</v>
      </c>
      <c r="L75">
        <f t="shared" si="2"/>
        <v>33</v>
      </c>
      <c r="M75">
        <v>106</v>
      </c>
      <c r="N75">
        <f t="shared" si="3"/>
        <v>7</v>
      </c>
      <c r="O75">
        <v>-1</v>
      </c>
      <c r="P75" t="s">
        <v>47</v>
      </c>
      <c r="Q75" t="s">
        <v>45</v>
      </c>
      <c r="V75">
        <v>30</v>
      </c>
      <c r="X75">
        <v>4</v>
      </c>
    </row>
    <row r="76" spans="1:24" x14ac:dyDescent="0.25">
      <c r="A76" s="1">
        <v>45616</v>
      </c>
      <c r="B76" t="s">
        <v>15</v>
      </c>
      <c r="C76" t="s">
        <v>23</v>
      </c>
      <c r="E76" t="s">
        <v>16</v>
      </c>
      <c r="F76">
        <v>1</v>
      </c>
      <c r="G76">
        <v>0</v>
      </c>
      <c r="H76">
        <v>7</v>
      </c>
      <c r="I76">
        <v>0</v>
      </c>
      <c r="J76">
        <v>0</v>
      </c>
      <c r="K76">
        <v>15</v>
      </c>
      <c r="L76">
        <f t="shared" si="2"/>
        <v>16</v>
      </c>
      <c r="M76">
        <v>89</v>
      </c>
      <c r="N76">
        <f t="shared" si="3"/>
        <v>8</v>
      </c>
      <c r="O76">
        <v>-1</v>
      </c>
      <c r="P76" t="s">
        <v>46</v>
      </c>
      <c r="Q76" t="s">
        <v>45</v>
      </c>
      <c r="V76">
        <v>30</v>
      </c>
      <c r="W76">
        <v>6</v>
      </c>
    </row>
    <row r="77" spans="1:24" x14ac:dyDescent="0.25">
      <c r="A77" s="1">
        <v>45616</v>
      </c>
      <c r="B77" t="s">
        <v>17</v>
      </c>
      <c r="C77" t="s">
        <v>20</v>
      </c>
      <c r="D77" t="s">
        <v>23</v>
      </c>
      <c r="E77" t="s">
        <v>21</v>
      </c>
      <c r="F77">
        <v>0</v>
      </c>
      <c r="G77">
        <v>0</v>
      </c>
      <c r="H77">
        <v>0</v>
      </c>
      <c r="I77">
        <v>0</v>
      </c>
      <c r="J77">
        <v>8</v>
      </c>
      <c r="K77">
        <v>3</v>
      </c>
      <c r="L77">
        <f t="shared" si="2"/>
        <v>33</v>
      </c>
      <c r="M77">
        <v>116</v>
      </c>
      <c r="N77">
        <f t="shared" si="3"/>
        <v>8</v>
      </c>
      <c r="O77">
        <v>-1</v>
      </c>
      <c r="P77" t="s">
        <v>47</v>
      </c>
      <c r="Q77" t="s">
        <v>45</v>
      </c>
      <c r="V77">
        <v>30</v>
      </c>
      <c r="X77">
        <v>5</v>
      </c>
    </row>
    <row r="78" spans="1:24" x14ac:dyDescent="0.25">
      <c r="A78" s="1">
        <v>45619</v>
      </c>
      <c r="B78" t="s">
        <v>0</v>
      </c>
      <c r="C78" t="s">
        <v>23</v>
      </c>
      <c r="E78" t="s">
        <v>21</v>
      </c>
      <c r="F78">
        <v>1</v>
      </c>
      <c r="G78">
        <v>0</v>
      </c>
      <c r="H78">
        <v>10</v>
      </c>
      <c r="I78">
        <v>0</v>
      </c>
      <c r="J78">
        <v>0</v>
      </c>
      <c r="K78">
        <v>15</v>
      </c>
      <c r="L78">
        <f t="shared" si="2"/>
        <v>24</v>
      </c>
      <c r="M78">
        <v>121</v>
      </c>
      <c r="N78">
        <f>SUM(F78:J78)</f>
        <v>11</v>
      </c>
      <c r="O78">
        <v>1</v>
      </c>
      <c r="P78" t="s">
        <v>46</v>
      </c>
      <c r="Q78" t="s">
        <v>26</v>
      </c>
      <c r="V78">
        <v>33</v>
      </c>
      <c r="W78">
        <v>8</v>
      </c>
    </row>
    <row r="79" spans="1:24" x14ac:dyDescent="0.25">
      <c r="A79" s="1">
        <v>45619</v>
      </c>
      <c r="B79" t="s">
        <v>17</v>
      </c>
      <c r="C79" t="s">
        <v>20</v>
      </c>
      <c r="D79" t="s">
        <v>19</v>
      </c>
      <c r="E79" t="s">
        <v>21</v>
      </c>
      <c r="F79">
        <v>0</v>
      </c>
      <c r="G79">
        <v>0</v>
      </c>
      <c r="H79">
        <v>0</v>
      </c>
      <c r="I79">
        <v>0</v>
      </c>
      <c r="J79">
        <v>8</v>
      </c>
      <c r="K79">
        <v>15</v>
      </c>
      <c r="L79">
        <f t="shared" si="2"/>
        <v>33</v>
      </c>
      <c r="M79">
        <v>128</v>
      </c>
      <c r="N79">
        <f>SUM(F79:J79)</f>
        <v>8</v>
      </c>
      <c r="O79">
        <v>3</v>
      </c>
      <c r="P79" t="s">
        <v>47</v>
      </c>
      <c r="Q79" t="s">
        <v>26</v>
      </c>
      <c r="V79">
        <v>33</v>
      </c>
      <c r="X79">
        <v>5</v>
      </c>
    </row>
    <row r="80" spans="1:24" x14ac:dyDescent="0.25">
      <c r="A80" s="1">
        <v>45619</v>
      </c>
      <c r="B80" t="s">
        <v>18</v>
      </c>
      <c r="C80" t="s">
        <v>1</v>
      </c>
      <c r="D80" t="s">
        <v>23</v>
      </c>
      <c r="E80" t="s">
        <v>16</v>
      </c>
      <c r="F80">
        <v>0</v>
      </c>
      <c r="G80">
        <v>0</v>
      </c>
      <c r="H80">
        <v>5</v>
      </c>
      <c r="I80">
        <v>0</v>
      </c>
      <c r="J80">
        <v>1</v>
      </c>
      <c r="K80">
        <v>15</v>
      </c>
      <c r="L80">
        <f t="shared" si="2"/>
        <v>34</v>
      </c>
      <c r="M80">
        <v>99</v>
      </c>
      <c r="N80">
        <f>SUM(F80:J80)</f>
        <v>6</v>
      </c>
      <c r="O80">
        <v>2</v>
      </c>
      <c r="P80" t="s">
        <v>46</v>
      </c>
      <c r="Q80" t="s">
        <v>26</v>
      </c>
      <c r="V80">
        <v>33</v>
      </c>
      <c r="W80">
        <v>2</v>
      </c>
    </row>
    <row r="81" spans="1:24" x14ac:dyDescent="0.25">
      <c r="A81" s="1">
        <v>45619</v>
      </c>
      <c r="B81" t="s">
        <v>19</v>
      </c>
      <c r="C81" t="s">
        <v>20</v>
      </c>
      <c r="D81" t="s">
        <v>1</v>
      </c>
      <c r="E81" t="s">
        <v>2</v>
      </c>
      <c r="F81">
        <v>0</v>
      </c>
      <c r="G81">
        <v>0</v>
      </c>
      <c r="H81">
        <v>3</v>
      </c>
      <c r="I81">
        <v>0</v>
      </c>
      <c r="J81">
        <v>7</v>
      </c>
      <c r="K81">
        <v>15</v>
      </c>
      <c r="L81">
        <f t="shared" si="2"/>
        <v>34</v>
      </c>
      <c r="M81">
        <v>143</v>
      </c>
      <c r="N81">
        <f t="shared" ref="N81" si="4">SUM(F81:J81)</f>
        <v>10</v>
      </c>
      <c r="O81">
        <v>2</v>
      </c>
      <c r="P81" t="s">
        <v>47</v>
      </c>
      <c r="Q81" t="s">
        <v>26</v>
      </c>
      <c r="V81">
        <v>33</v>
      </c>
      <c r="X81">
        <v>6</v>
      </c>
    </row>
    <row r="82" spans="1:24" x14ac:dyDescent="0.25">
      <c r="A82" s="1">
        <v>45619</v>
      </c>
      <c r="B82" t="s">
        <v>0</v>
      </c>
      <c r="C82" t="s">
        <v>1</v>
      </c>
      <c r="E82" t="s">
        <v>16</v>
      </c>
      <c r="F82">
        <v>0</v>
      </c>
      <c r="G82">
        <v>0</v>
      </c>
      <c r="H82">
        <v>10</v>
      </c>
      <c r="I82">
        <v>0</v>
      </c>
      <c r="J82">
        <v>0</v>
      </c>
      <c r="K82">
        <v>15</v>
      </c>
      <c r="L82">
        <f t="shared" si="2"/>
        <v>24</v>
      </c>
      <c r="M82">
        <v>119</v>
      </c>
      <c r="N82">
        <f t="shared" ref="N82:N106" si="5">SUM(F82:J82)</f>
        <v>10</v>
      </c>
      <c r="O82">
        <v>1</v>
      </c>
      <c r="P82" t="s">
        <v>46</v>
      </c>
      <c r="Q82" t="s">
        <v>26</v>
      </c>
      <c r="V82">
        <v>33</v>
      </c>
      <c r="W82">
        <v>7</v>
      </c>
    </row>
    <row r="83" spans="1:24" x14ac:dyDescent="0.25">
      <c r="A83" s="1">
        <v>45619</v>
      </c>
      <c r="B83" t="s">
        <v>17</v>
      </c>
      <c r="C83" t="s">
        <v>1</v>
      </c>
      <c r="E83" t="s">
        <v>16</v>
      </c>
      <c r="F83">
        <v>0</v>
      </c>
      <c r="G83">
        <v>0</v>
      </c>
      <c r="H83">
        <v>5</v>
      </c>
      <c r="I83">
        <v>1</v>
      </c>
      <c r="J83">
        <v>0</v>
      </c>
      <c r="K83">
        <v>15</v>
      </c>
      <c r="L83">
        <f t="shared" si="2"/>
        <v>0</v>
      </c>
      <c r="M83">
        <v>61</v>
      </c>
      <c r="N83">
        <f t="shared" si="5"/>
        <v>6</v>
      </c>
      <c r="O83">
        <v>2</v>
      </c>
      <c r="P83" t="s">
        <v>46</v>
      </c>
      <c r="Q83" t="s">
        <v>26</v>
      </c>
      <c r="V83">
        <v>33</v>
      </c>
      <c r="W83">
        <v>5</v>
      </c>
    </row>
    <row r="84" spans="1:24" x14ac:dyDescent="0.25">
      <c r="A84" s="1">
        <v>45619</v>
      </c>
      <c r="B84" t="s">
        <v>19</v>
      </c>
      <c r="C84" t="s">
        <v>20</v>
      </c>
      <c r="E84" t="s">
        <v>2</v>
      </c>
      <c r="F84">
        <v>0</v>
      </c>
      <c r="G84">
        <v>0</v>
      </c>
      <c r="H84">
        <v>10</v>
      </c>
      <c r="I84">
        <v>0</v>
      </c>
      <c r="J84">
        <v>0</v>
      </c>
      <c r="K84">
        <v>15</v>
      </c>
      <c r="L84">
        <f t="shared" si="2"/>
        <v>32</v>
      </c>
      <c r="M84">
        <v>127</v>
      </c>
      <c r="N84">
        <f t="shared" si="5"/>
        <v>10</v>
      </c>
      <c r="O84">
        <v>1</v>
      </c>
      <c r="P84" t="s">
        <v>46</v>
      </c>
      <c r="Q84" t="s">
        <v>26</v>
      </c>
      <c r="V84">
        <v>33</v>
      </c>
      <c r="W84">
        <v>6</v>
      </c>
    </row>
    <row r="85" spans="1:24" x14ac:dyDescent="0.25">
      <c r="A85" s="1">
        <v>45619</v>
      </c>
      <c r="B85" t="s">
        <v>19</v>
      </c>
      <c r="C85" t="s">
        <v>20</v>
      </c>
      <c r="E85" t="s">
        <v>2</v>
      </c>
      <c r="F85">
        <v>2</v>
      </c>
      <c r="G85">
        <v>0</v>
      </c>
      <c r="H85">
        <v>6</v>
      </c>
      <c r="I85">
        <v>0</v>
      </c>
      <c r="J85">
        <v>0</v>
      </c>
      <c r="K85">
        <v>15</v>
      </c>
      <c r="L85">
        <f t="shared" si="2"/>
        <v>8</v>
      </c>
      <c r="M85">
        <v>75</v>
      </c>
      <c r="N85">
        <f t="shared" si="5"/>
        <v>8</v>
      </c>
      <c r="O85">
        <v>1</v>
      </c>
      <c r="P85" t="s">
        <v>46</v>
      </c>
      <c r="Q85" t="s">
        <v>26</v>
      </c>
      <c r="V85">
        <v>33</v>
      </c>
      <c r="W85">
        <v>7</v>
      </c>
    </row>
    <row r="86" spans="1:24" x14ac:dyDescent="0.25">
      <c r="A86" s="1">
        <v>45619</v>
      </c>
      <c r="B86" t="s">
        <v>19</v>
      </c>
      <c r="C86" t="s">
        <v>20</v>
      </c>
      <c r="E86" t="s">
        <v>2</v>
      </c>
      <c r="F86">
        <v>0</v>
      </c>
      <c r="G86">
        <v>0</v>
      </c>
      <c r="H86">
        <v>10</v>
      </c>
      <c r="I86">
        <v>0</v>
      </c>
      <c r="J86">
        <v>0</v>
      </c>
      <c r="K86">
        <v>15</v>
      </c>
      <c r="L86">
        <f t="shared" si="2"/>
        <v>24</v>
      </c>
      <c r="M86">
        <v>119</v>
      </c>
      <c r="N86">
        <f t="shared" si="5"/>
        <v>10</v>
      </c>
      <c r="O86">
        <v>1</v>
      </c>
      <c r="P86" t="s">
        <v>46</v>
      </c>
      <c r="Q86" t="s">
        <v>26</v>
      </c>
      <c r="V86">
        <v>33</v>
      </c>
      <c r="W86">
        <v>7</v>
      </c>
    </row>
    <row r="87" spans="1:24" x14ac:dyDescent="0.25">
      <c r="A87" s="1">
        <v>45619</v>
      </c>
      <c r="B87" t="s">
        <v>19</v>
      </c>
      <c r="C87" t="s">
        <v>20</v>
      </c>
      <c r="E87" t="s">
        <v>2</v>
      </c>
      <c r="F87">
        <v>0</v>
      </c>
      <c r="G87">
        <v>0</v>
      </c>
      <c r="H87">
        <v>8</v>
      </c>
      <c r="I87">
        <v>0</v>
      </c>
      <c r="J87">
        <v>0</v>
      </c>
      <c r="K87">
        <v>15</v>
      </c>
      <c r="L87">
        <f t="shared" si="2"/>
        <v>8</v>
      </c>
      <c r="M87">
        <v>87</v>
      </c>
      <c r="N87">
        <f t="shared" si="5"/>
        <v>8</v>
      </c>
      <c r="O87">
        <v>1</v>
      </c>
      <c r="P87" t="s">
        <v>46</v>
      </c>
      <c r="Q87" t="s">
        <v>26</v>
      </c>
      <c r="V87">
        <v>33</v>
      </c>
      <c r="W87">
        <v>7</v>
      </c>
    </row>
    <row r="88" spans="1:24" x14ac:dyDescent="0.25">
      <c r="A88" s="1">
        <v>45619</v>
      </c>
      <c r="B88" t="s">
        <v>19</v>
      </c>
      <c r="C88" t="s">
        <v>20</v>
      </c>
      <c r="E88" t="s">
        <v>2</v>
      </c>
      <c r="F88">
        <v>2</v>
      </c>
      <c r="G88">
        <v>0</v>
      </c>
      <c r="H88">
        <v>6</v>
      </c>
      <c r="I88">
        <v>0</v>
      </c>
      <c r="J88">
        <v>0</v>
      </c>
      <c r="K88">
        <v>15</v>
      </c>
      <c r="L88">
        <f t="shared" si="2"/>
        <v>0</v>
      </c>
      <c r="M88">
        <v>67</v>
      </c>
      <c r="N88">
        <f t="shared" si="5"/>
        <v>8</v>
      </c>
      <c r="O88">
        <v>1</v>
      </c>
      <c r="P88" t="s">
        <v>46</v>
      </c>
      <c r="Q88" t="s">
        <v>26</v>
      </c>
      <c r="V88">
        <v>33</v>
      </c>
      <c r="W88">
        <v>8</v>
      </c>
    </row>
    <row r="89" spans="1:24" x14ac:dyDescent="0.25">
      <c r="A89" s="1">
        <v>45621</v>
      </c>
      <c r="B89" t="s">
        <v>19</v>
      </c>
      <c r="C89" t="s">
        <v>20</v>
      </c>
      <c r="D89" t="s">
        <v>21</v>
      </c>
      <c r="E89" t="s">
        <v>2</v>
      </c>
      <c r="F89">
        <v>0</v>
      </c>
      <c r="G89">
        <v>0</v>
      </c>
      <c r="H89">
        <v>0</v>
      </c>
      <c r="I89">
        <v>0</v>
      </c>
      <c r="J89">
        <v>9</v>
      </c>
      <c r="K89">
        <v>15</v>
      </c>
      <c r="L89">
        <f t="shared" si="2"/>
        <v>33</v>
      </c>
      <c r="M89">
        <v>138</v>
      </c>
      <c r="N89">
        <f t="shared" si="5"/>
        <v>9</v>
      </c>
      <c r="O89">
        <v>3</v>
      </c>
      <c r="P89" t="s">
        <v>47</v>
      </c>
      <c r="Q89" t="s">
        <v>45</v>
      </c>
      <c r="V89">
        <v>35</v>
      </c>
      <c r="X89">
        <v>6</v>
      </c>
    </row>
    <row r="90" spans="1:24" x14ac:dyDescent="0.25">
      <c r="A90" s="1">
        <v>45621</v>
      </c>
      <c r="B90" t="s">
        <v>19</v>
      </c>
      <c r="C90" t="s">
        <v>20</v>
      </c>
      <c r="E90" t="s">
        <v>2</v>
      </c>
      <c r="F90">
        <v>0</v>
      </c>
      <c r="G90">
        <v>0</v>
      </c>
      <c r="H90">
        <v>9</v>
      </c>
      <c r="I90">
        <v>0</v>
      </c>
      <c r="J90">
        <v>0</v>
      </c>
      <c r="K90">
        <v>15</v>
      </c>
      <c r="L90">
        <f t="shared" si="2"/>
        <v>0</v>
      </c>
      <c r="M90">
        <v>87</v>
      </c>
      <c r="N90">
        <f t="shared" si="5"/>
        <v>9</v>
      </c>
      <c r="O90">
        <v>1</v>
      </c>
      <c r="P90" t="s">
        <v>46</v>
      </c>
      <c r="Q90" t="s">
        <v>45</v>
      </c>
      <c r="V90">
        <v>35</v>
      </c>
      <c r="W90">
        <v>9</v>
      </c>
    </row>
    <row r="91" spans="1:24" x14ac:dyDescent="0.25">
      <c r="A91" s="1">
        <v>45621</v>
      </c>
      <c r="B91" t="s">
        <v>19</v>
      </c>
      <c r="C91" t="s">
        <v>20</v>
      </c>
      <c r="D91" t="s">
        <v>21</v>
      </c>
      <c r="E91" t="s">
        <v>2</v>
      </c>
      <c r="F91">
        <v>0</v>
      </c>
      <c r="G91">
        <v>0</v>
      </c>
      <c r="H91">
        <v>0</v>
      </c>
      <c r="I91">
        <v>0</v>
      </c>
      <c r="J91">
        <v>9</v>
      </c>
      <c r="K91">
        <v>0</v>
      </c>
      <c r="L91">
        <f t="shared" si="2"/>
        <v>20</v>
      </c>
      <c r="M91">
        <v>110</v>
      </c>
      <c r="N91">
        <f t="shared" si="5"/>
        <v>9</v>
      </c>
      <c r="O91">
        <v>3</v>
      </c>
      <c r="P91" t="s">
        <v>47</v>
      </c>
      <c r="Q91" t="s">
        <v>45</v>
      </c>
      <c r="V91">
        <v>35</v>
      </c>
      <c r="X91">
        <v>7</v>
      </c>
    </row>
    <row r="92" spans="1:24" x14ac:dyDescent="0.25">
      <c r="A92" s="1">
        <v>45621</v>
      </c>
      <c r="B92" t="s">
        <v>19</v>
      </c>
      <c r="C92" t="s">
        <v>20</v>
      </c>
      <c r="E92" t="s">
        <v>2</v>
      </c>
      <c r="F92">
        <v>0</v>
      </c>
      <c r="G92">
        <v>0</v>
      </c>
      <c r="H92">
        <v>9</v>
      </c>
      <c r="I92">
        <v>0</v>
      </c>
      <c r="J92">
        <v>0</v>
      </c>
      <c r="K92">
        <v>15</v>
      </c>
      <c r="L92">
        <f t="shared" si="2"/>
        <v>8</v>
      </c>
      <c r="M92">
        <v>95</v>
      </c>
      <c r="N92">
        <f t="shared" si="5"/>
        <v>9</v>
      </c>
      <c r="O92">
        <v>1</v>
      </c>
      <c r="P92" t="s">
        <v>46</v>
      </c>
      <c r="Q92" t="s">
        <v>45</v>
      </c>
      <c r="V92">
        <v>35</v>
      </c>
      <c r="W92">
        <v>8</v>
      </c>
    </row>
    <row r="93" spans="1:24" x14ac:dyDescent="0.25">
      <c r="A93" s="1">
        <v>45621</v>
      </c>
      <c r="B93" t="s">
        <v>19</v>
      </c>
      <c r="C93" t="s">
        <v>20</v>
      </c>
      <c r="E93" t="s">
        <v>21</v>
      </c>
      <c r="F93">
        <v>1</v>
      </c>
      <c r="G93">
        <v>0</v>
      </c>
      <c r="H93">
        <v>6</v>
      </c>
      <c r="I93">
        <v>0</v>
      </c>
      <c r="J93">
        <v>1</v>
      </c>
      <c r="K93">
        <v>15</v>
      </c>
      <c r="L93">
        <f t="shared" si="2"/>
        <v>10</v>
      </c>
      <c r="M93">
        <v>85</v>
      </c>
      <c r="N93">
        <f t="shared" si="5"/>
        <v>8</v>
      </c>
      <c r="O93">
        <v>2</v>
      </c>
      <c r="P93" t="s">
        <v>46</v>
      </c>
      <c r="Q93" t="s">
        <v>45</v>
      </c>
      <c r="V93">
        <v>35</v>
      </c>
      <c r="W93">
        <v>7</v>
      </c>
    </row>
    <row r="94" spans="1:24" x14ac:dyDescent="0.25">
      <c r="A94" s="1">
        <v>45621</v>
      </c>
      <c r="B94" t="s">
        <v>19</v>
      </c>
      <c r="C94" t="s">
        <v>20</v>
      </c>
      <c r="D94" t="s">
        <v>16</v>
      </c>
      <c r="E94" t="s">
        <v>21</v>
      </c>
      <c r="F94">
        <v>0</v>
      </c>
      <c r="G94">
        <v>0</v>
      </c>
      <c r="H94">
        <v>0</v>
      </c>
      <c r="I94">
        <v>0</v>
      </c>
      <c r="J94">
        <v>8</v>
      </c>
      <c r="K94">
        <v>15</v>
      </c>
      <c r="L94">
        <f t="shared" si="2"/>
        <v>33</v>
      </c>
      <c r="M94">
        <v>128</v>
      </c>
      <c r="N94">
        <f t="shared" si="5"/>
        <v>8</v>
      </c>
      <c r="O94">
        <v>3</v>
      </c>
      <c r="P94" t="s">
        <v>47</v>
      </c>
      <c r="Q94" t="s">
        <v>45</v>
      </c>
      <c r="V94">
        <v>35</v>
      </c>
      <c r="X94">
        <v>5</v>
      </c>
    </row>
    <row r="95" spans="1:24" x14ac:dyDescent="0.25">
      <c r="A95" s="1">
        <v>45621</v>
      </c>
      <c r="B95" t="s">
        <v>17</v>
      </c>
      <c r="C95" t="s">
        <v>21</v>
      </c>
      <c r="D95" t="s">
        <v>2</v>
      </c>
      <c r="E95" t="s">
        <v>16</v>
      </c>
      <c r="F95">
        <v>0</v>
      </c>
      <c r="G95">
        <v>0</v>
      </c>
      <c r="H95">
        <v>0</v>
      </c>
      <c r="I95">
        <v>0</v>
      </c>
      <c r="J95">
        <v>7</v>
      </c>
      <c r="K95">
        <v>15</v>
      </c>
      <c r="L95">
        <f t="shared" si="2"/>
        <v>33</v>
      </c>
      <c r="M95">
        <v>118</v>
      </c>
      <c r="N95">
        <f t="shared" si="5"/>
        <v>7</v>
      </c>
      <c r="O95">
        <v>3</v>
      </c>
      <c r="P95" t="s">
        <v>47</v>
      </c>
      <c r="Q95" t="s">
        <v>45</v>
      </c>
      <c r="V95">
        <v>35</v>
      </c>
      <c r="X95">
        <v>4</v>
      </c>
    </row>
    <row r="96" spans="1:24" x14ac:dyDescent="0.25">
      <c r="A96" s="1">
        <v>45621</v>
      </c>
      <c r="B96" t="s">
        <v>17</v>
      </c>
      <c r="C96" t="s">
        <v>21</v>
      </c>
      <c r="E96" t="s">
        <v>16</v>
      </c>
      <c r="F96">
        <v>0</v>
      </c>
      <c r="G96">
        <v>0</v>
      </c>
      <c r="H96">
        <v>11</v>
      </c>
      <c r="I96">
        <v>0</v>
      </c>
      <c r="J96">
        <v>0</v>
      </c>
      <c r="K96">
        <v>15</v>
      </c>
      <c r="L96">
        <f t="shared" si="2"/>
        <v>24</v>
      </c>
      <c r="M96">
        <v>127</v>
      </c>
      <c r="N96">
        <f t="shared" si="5"/>
        <v>11</v>
      </c>
      <c r="O96">
        <v>1</v>
      </c>
      <c r="P96" t="s">
        <v>46</v>
      </c>
      <c r="Q96" t="s">
        <v>45</v>
      </c>
      <c r="V96">
        <v>35</v>
      </c>
      <c r="W96">
        <v>8</v>
      </c>
    </row>
    <row r="97" spans="1:24" x14ac:dyDescent="0.25">
      <c r="A97" s="1">
        <v>45621</v>
      </c>
      <c r="B97" t="s">
        <v>17</v>
      </c>
      <c r="C97" t="s">
        <v>21</v>
      </c>
      <c r="D97" t="s">
        <v>53</v>
      </c>
      <c r="E97" t="s">
        <v>16</v>
      </c>
      <c r="F97">
        <v>0</v>
      </c>
      <c r="G97">
        <v>0</v>
      </c>
      <c r="H97">
        <v>0</v>
      </c>
      <c r="I97">
        <v>0</v>
      </c>
      <c r="J97">
        <v>8</v>
      </c>
      <c r="K97">
        <v>3</v>
      </c>
      <c r="L97">
        <f t="shared" si="2"/>
        <v>33</v>
      </c>
      <c r="M97">
        <v>116</v>
      </c>
      <c r="N97">
        <f t="shared" si="5"/>
        <v>8</v>
      </c>
      <c r="O97">
        <v>3</v>
      </c>
      <c r="P97" t="s">
        <v>54</v>
      </c>
      <c r="Q97" t="s">
        <v>45</v>
      </c>
      <c r="V97">
        <v>35</v>
      </c>
    </row>
    <row r="98" spans="1:24" x14ac:dyDescent="0.25">
      <c r="A98" s="1">
        <v>45621</v>
      </c>
      <c r="B98" t="s">
        <v>17</v>
      </c>
      <c r="C98" t="s">
        <v>21</v>
      </c>
      <c r="E98" t="s">
        <v>16</v>
      </c>
      <c r="F98">
        <v>0</v>
      </c>
      <c r="G98">
        <v>0</v>
      </c>
      <c r="H98">
        <v>13</v>
      </c>
      <c r="I98">
        <v>0</v>
      </c>
      <c r="J98">
        <v>1</v>
      </c>
      <c r="K98">
        <v>15</v>
      </c>
      <c r="L98">
        <f t="shared" si="2"/>
        <v>34</v>
      </c>
      <c r="M98">
        <v>163</v>
      </c>
      <c r="N98">
        <f t="shared" si="5"/>
        <v>14</v>
      </c>
      <c r="O98">
        <v>2</v>
      </c>
      <c r="P98" t="s">
        <v>46</v>
      </c>
      <c r="Q98" t="s">
        <v>45</v>
      </c>
      <c r="V98">
        <v>35</v>
      </c>
      <c r="W98">
        <v>10</v>
      </c>
    </row>
    <row r="99" spans="1:24" x14ac:dyDescent="0.25">
      <c r="A99" s="1">
        <v>45621</v>
      </c>
      <c r="B99" t="s">
        <v>0</v>
      </c>
      <c r="C99" t="s">
        <v>21</v>
      </c>
      <c r="E99" t="s">
        <v>2</v>
      </c>
      <c r="F99">
        <v>2</v>
      </c>
      <c r="G99">
        <v>0</v>
      </c>
      <c r="H99">
        <v>8</v>
      </c>
      <c r="I99">
        <v>0</v>
      </c>
      <c r="J99">
        <v>1</v>
      </c>
      <c r="K99">
        <v>15</v>
      </c>
      <c r="L99">
        <f t="shared" ref="L99:L191" si="6">(M99-K99-10*J99-6*I99-8*H99-4*G99-2*F99)</f>
        <v>20</v>
      </c>
      <c r="M99">
        <v>113</v>
      </c>
      <c r="N99">
        <f t="shared" si="5"/>
        <v>11</v>
      </c>
      <c r="O99">
        <v>2</v>
      </c>
      <c r="P99" t="s">
        <v>46</v>
      </c>
      <c r="Q99" t="s">
        <v>45</v>
      </c>
      <c r="V99">
        <v>35</v>
      </c>
      <c r="W99">
        <v>8</v>
      </c>
    </row>
    <row r="100" spans="1:24" x14ac:dyDescent="0.25">
      <c r="A100" s="1">
        <v>45621</v>
      </c>
      <c r="B100" t="s">
        <v>0</v>
      </c>
      <c r="C100" t="s">
        <v>21</v>
      </c>
      <c r="D100" t="s">
        <v>22</v>
      </c>
      <c r="E100" t="s">
        <v>2</v>
      </c>
      <c r="F100">
        <v>0</v>
      </c>
      <c r="G100">
        <v>0</v>
      </c>
      <c r="H100">
        <v>1</v>
      </c>
      <c r="I100">
        <v>0</v>
      </c>
      <c r="J100">
        <v>9</v>
      </c>
      <c r="K100">
        <v>15</v>
      </c>
      <c r="L100">
        <f t="shared" si="6"/>
        <v>33</v>
      </c>
      <c r="M100">
        <v>146</v>
      </c>
      <c r="N100">
        <f t="shared" si="5"/>
        <v>10</v>
      </c>
      <c r="O100">
        <v>3</v>
      </c>
      <c r="P100" t="s">
        <v>47</v>
      </c>
      <c r="Q100" t="s">
        <v>45</v>
      </c>
      <c r="V100">
        <v>35</v>
      </c>
      <c r="X100">
        <v>6</v>
      </c>
    </row>
    <row r="101" spans="1:24" x14ac:dyDescent="0.25">
      <c r="A101" s="1">
        <v>45621</v>
      </c>
      <c r="B101" t="s">
        <v>0</v>
      </c>
      <c r="C101" t="s">
        <v>21</v>
      </c>
      <c r="E101" t="s">
        <v>2</v>
      </c>
      <c r="F101">
        <v>1</v>
      </c>
      <c r="G101">
        <v>0</v>
      </c>
      <c r="H101">
        <v>11</v>
      </c>
      <c r="I101">
        <v>0</v>
      </c>
      <c r="J101">
        <v>1</v>
      </c>
      <c r="K101">
        <v>15</v>
      </c>
      <c r="L101">
        <f t="shared" si="6"/>
        <v>34</v>
      </c>
      <c r="M101">
        <v>149</v>
      </c>
      <c r="N101">
        <f t="shared" si="5"/>
        <v>13</v>
      </c>
      <c r="O101">
        <v>2</v>
      </c>
      <c r="P101" t="s">
        <v>46</v>
      </c>
      <c r="Q101" t="s">
        <v>45</v>
      </c>
      <c r="V101">
        <v>35</v>
      </c>
      <c r="W101">
        <v>9</v>
      </c>
    </row>
    <row r="102" spans="1:24" x14ac:dyDescent="0.25">
      <c r="A102" s="1">
        <v>45621</v>
      </c>
      <c r="B102" t="s">
        <v>0</v>
      </c>
      <c r="C102" t="s">
        <v>21</v>
      </c>
      <c r="E102" t="s">
        <v>2</v>
      </c>
      <c r="F102">
        <v>1</v>
      </c>
      <c r="G102">
        <v>0</v>
      </c>
      <c r="H102">
        <v>8</v>
      </c>
      <c r="I102">
        <v>0</v>
      </c>
      <c r="J102">
        <v>1</v>
      </c>
      <c r="K102">
        <v>15</v>
      </c>
      <c r="L102">
        <f t="shared" si="6"/>
        <v>10</v>
      </c>
      <c r="M102">
        <v>101</v>
      </c>
      <c r="N102">
        <f t="shared" si="5"/>
        <v>10</v>
      </c>
      <c r="O102">
        <v>2</v>
      </c>
      <c r="P102" t="s">
        <v>46</v>
      </c>
      <c r="Q102" t="s">
        <v>45</v>
      </c>
      <c r="V102">
        <v>35</v>
      </c>
      <c r="W102">
        <v>9</v>
      </c>
    </row>
    <row r="103" spans="1:24" x14ac:dyDescent="0.25">
      <c r="A103" s="1">
        <v>45621</v>
      </c>
      <c r="B103" t="s">
        <v>0</v>
      </c>
      <c r="C103" t="s">
        <v>21</v>
      </c>
      <c r="E103" t="s">
        <v>2</v>
      </c>
      <c r="F103">
        <v>1</v>
      </c>
      <c r="G103">
        <v>0</v>
      </c>
      <c r="H103">
        <v>10</v>
      </c>
      <c r="I103">
        <v>0</v>
      </c>
      <c r="J103">
        <v>1</v>
      </c>
      <c r="K103">
        <v>15</v>
      </c>
      <c r="L103">
        <f t="shared" si="6"/>
        <v>26</v>
      </c>
      <c r="M103">
        <v>133</v>
      </c>
      <c r="N103">
        <f t="shared" si="5"/>
        <v>12</v>
      </c>
      <c r="O103">
        <v>2</v>
      </c>
      <c r="P103" t="s">
        <v>46</v>
      </c>
      <c r="Q103" t="s">
        <v>45</v>
      </c>
      <c r="V103">
        <v>35</v>
      </c>
      <c r="W103">
        <v>9</v>
      </c>
    </row>
    <row r="104" spans="1:24" x14ac:dyDescent="0.25">
      <c r="A104" s="1">
        <v>45621</v>
      </c>
      <c r="B104" t="s">
        <v>0</v>
      </c>
      <c r="C104" t="s">
        <v>21</v>
      </c>
      <c r="E104" t="s">
        <v>16</v>
      </c>
      <c r="F104">
        <v>0</v>
      </c>
      <c r="G104">
        <v>0</v>
      </c>
      <c r="H104">
        <v>11</v>
      </c>
      <c r="I104">
        <v>0</v>
      </c>
      <c r="J104">
        <v>1</v>
      </c>
      <c r="K104">
        <v>15</v>
      </c>
      <c r="L104">
        <f t="shared" si="6"/>
        <v>18</v>
      </c>
      <c r="M104">
        <v>131</v>
      </c>
      <c r="N104">
        <f t="shared" si="5"/>
        <v>12</v>
      </c>
      <c r="O104">
        <v>2</v>
      </c>
      <c r="P104" t="s">
        <v>46</v>
      </c>
      <c r="Q104" t="s">
        <v>45</v>
      </c>
      <c r="V104">
        <v>35</v>
      </c>
      <c r="W104">
        <v>10</v>
      </c>
    </row>
    <row r="105" spans="1:24" x14ac:dyDescent="0.25">
      <c r="A105" s="1">
        <v>45621</v>
      </c>
      <c r="B105" t="s">
        <v>0</v>
      </c>
      <c r="C105" t="s">
        <v>21</v>
      </c>
      <c r="D105" t="s">
        <v>2</v>
      </c>
      <c r="E105" t="s">
        <v>16</v>
      </c>
      <c r="F105">
        <v>0</v>
      </c>
      <c r="G105">
        <v>0</v>
      </c>
      <c r="H105">
        <v>0</v>
      </c>
      <c r="I105">
        <v>0</v>
      </c>
      <c r="J105">
        <v>9</v>
      </c>
      <c r="K105">
        <v>15</v>
      </c>
      <c r="L105">
        <f t="shared" si="6"/>
        <v>20</v>
      </c>
      <c r="M105">
        <v>125</v>
      </c>
      <c r="N105">
        <f t="shared" si="5"/>
        <v>9</v>
      </c>
      <c r="O105">
        <v>3</v>
      </c>
      <c r="P105" t="s">
        <v>47</v>
      </c>
      <c r="Q105" t="s">
        <v>45</v>
      </c>
      <c r="V105">
        <v>35</v>
      </c>
      <c r="X105">
        <v>7</v>
      </c>
    </row>
    <row r="106" spans="1:24" x14ac:dyDescent="0.25">
      <c r="A106" s="1">
        <v>45621</v>
      </c>
      <c r="B106" t="s">
        <v>0</v>
      </c>
      <c r="C106" t="s">
        <v>21</v>
      </c>
      <c r="D106" t="s">
        <v>2</v>
      </c>
      <c r="E106" t="s">
        <v>16</v>
      </c>
      <c r="F106">
        <v>0</v>
      </c>
      <c r="G106">
        <v>0</v>
      </c>
      <c r="H106">
        <v>0</v>
      </c>
      <c r="I106">
        <v>0</v>
      </c>
      <c r="J106">
        <v>6</v>
      </c>
      <c r="K106">
        <v>15</v>
      </c>
      <c r="L106">
        <f t="shared" si="6"/>
        <v>33</v>
      </c>
      <c r="M106">
        <v>108</v>
      </c>
      <c r="N106">
        <f t="shared" si="5"/>
        <v>6</v>
      </c>
      <c r="O106">
        <v>3</v>
      </c>
      <c r="P106" t="s">
        <v>47</v>
      </c>
      <c r="Q106" t="s">
        <v>45</v>
      </c>
      <c r="V106">
        <v>35</v>
      </c>
      <c r="X106">
        <v>3</v>
      </c>
    </row>
    <row r="107" spans="1:24" x14ac:dyDescent="0.25">
      <c r="A107" s="1">
        <v>45621</v>
      </c>
      <c r="B107" t="s">
        <v>2</v>
      </c>
      <c r="C107" t="s">
        <v>21</v>
      </c>
      <c r="F107">
        <v>2</v>
      </c>
      <c r="G107">
        <v>0</v>
      </c>
      <c r="H107">
        <v>11</v>
      </c>
      <c r="I107">
        <v>0</v>
      </c>
      <c r="J107">
        <v>1</v>
      </c>
      <c r="K107">
        <v>15</v>
      </c>
      <c r="L107">
        <f t="shared" si="6"/>
        <v>26</v>
      </c>
      <c r="M107">
        <v>143</v>
      </c>
      <c r="N107">
        <f>SUM(F107:J107)</f>
        <v>14</v>
      </c>
      <c r="O107">
        <v>2</v>
      </c>
      <c r="P107" t="s">
        <v>46</v>
      </c>
      <c r="Q107" t="s">
        <v>45</v>
      </c>
      <c r="V107">
        <v>35</v>
      </c>
      <c r="W107">
        <v>11</v>
      </c>
    </row>
    <row r="108" spans="1:24" x14ac:dyDescent="0.25">
      <c r="A108" s="1">
        <v>45621</v>
      </c>
      <c r="B108" t="s">
        <v>2</v>
      </c>
      <c r="C108" t="s">
        <v>21</v>
      </c>
      <c r="F108">
        <v>0</v>
      </c>
      <c r="G108">
        <v>0</v>
      </c>
      <c r="H108">
        <v>13</v>
      </c>
      <c r="I108">
        <v>0</v>
      </c>
      <c r="J108">
        <v>1</v>
      </c>
      <c r="K108">
        <v>15</v>
      </c>
      <c r="L108">
        <f t="shared" si="6"/>
        <v>26</v>
      </c>
      <c r="M108">
        <v>155</v>
      </c>
      <c r="N108">
        <f>SUM(F108:J108)</f>
        <v>14</v>
      </c>
      <c r="O108">
        <v>2</v>
      </c>
      <c r="P108" t="s">
        <v>46</v>
      </c>
      <c r="Q108" t="s">
        <v>45</v>
      </c>
      <c r="V108">
        <v>35</v>
      </c>
      <c r="W108">
        <v>11</v>
      </c>
    </row>
    <row r="109" spans="1:24" x14ac:dyDescent="0.25">
      <c r="A109" s="1">
        <v>45621</v>
      </c>
      <c r="B109" t="s">
        <v>2</v>
      </c>
      <c r="C109" t="s">
        <v>21</v>
      </c>
      <c r="F109">
        <v>0</v>
      </c>
      <c r="G109">
        <v>0</v>
      </c>
      <c r="H109">
        <v>13</v>
      </c>
      <c r="I109">
        <v>0</v>
      </c>
      <c r="J109">
        <v>1</v>
      </c>
      <c r="K109">
        <v>15</v>
      </c>
      <c r="L109">
        <f t="shared" si="6"/>
        <v>34</v>
      </c>
      <c r="M109">
        <v>163</v>
      </c>
      <c r="N109">
        <f t="shared" ref="N109:N115" si="7">SUM(F109:J109)</f>
        <v>14</v>
      </c>
      <c r="O109">
        <v>2</v>
      </c>
      <c r="P109" t="s">
        <v>46</v>
      </c>
      <c r="Q109" t="s">
        <v>45</v>
      </c>
      <c r="V109">
        <v>35</v>
      </c>
      <c r="W109">
        <v>10</v>
      </c>
    </row>
    <row r="110" spans="1:24" x14ac:dyDescent="0.25">
      <c r="A110" s="1">
        <v>45622</v>
      </c>
      <c r="B110" t="s">
        <v>19</v>
      </c>
      <c r="C110" t="s">
        <v>1</v>
      </c>
      <c r="E110" t="s">
        <v>21</v>
      </c>
      <c r="F110">
        <v>0</v>
      </c>
      <c r="G110">
        <v>0</v>
      </c>
      <c r="H110">
        <v>11</v>
      </c>
      <c r="I110">
        <v>0</v>
      </c>
      <c r="J110">
        <v>1</v>
      </c>
      <c r="K110">
        <v>15</v>
      </c>
      <c r="L110">
        <f t="shared" si="6"/>
        <v>34</v>
      </c>
      <c r="M110">
        <v>147</v>
      </c>
      <c r="N110">
        <f t="shared" si="7"/>
        <v>12</v>
      </c>
      <c r="O110">
        <v>2</v>
      </c>
      <c r="P110" t="s">
        <v>46</v>
      </c>
      <c r="Q110" t="s">
        <v>45</v>
      </c>
      <c r="V110">
        <v>36</v>
      </c>
      <c r="W110">
        <v>8</v>
      </c>
    </row>
    <row r="111" spans="1:24" x14ac:dyDescent="0.25">
      <c r="A111" s="1">
        <v>45622</v>
      </c>
      <c r="B111" t="s">
        <v>19</v>
      </c>
      <c r="C111" t="s">
        <v>1</v>
      </c>
      <c r="D111" t="s">
        <v>2</v>
      </c>
      <c r="E111" t="s">
        <v>21</v>
      </c>
      <c r="F111">
        <v>0</v>
      </c>
      <c r="G111">
        <v>0</v>
      </c>
      <c r="H111">
        <v>1</v>
      </c>
      <c r="I111">
        <v>0</v>
      </c>
      <c r="J111">
        <v>8</v>
      </c>
      <c r="K111">
        <v>15</v>
      </c>
      <c r="L111">
        <f t="shared" si="6"/>
        <v>33</v>
      </c>
      <c r="M111">
        <v>136</v>
      </c>
      <c r="N111">
        <f t="shared" si="7"/>
        <v>9</v>
      </c>
      <c r="O111">
        <v>3</v>
      </c>
      <c r="P111" t="s">
        <v>47</v>
      </c>
      <c r="Q111" t="s">
        <v>45</v>
      </c>
      <c r="V111">
        <v>36</v>
      </c>
      <c r="X111">
        <v>5</v>
      </c>
    </row>
    <row r="112" spans="1:24" x14ac:dyDescent="0.25">
      <c r="A112" s="1">
        <v>45622</v>
      </c>
      <c r="B112" t="s">
        <v>19</v>
      </c>
      <c r="C112" t="s">
        <v>1</v>
      </c>
      <c r="E112" t="s">
        <v>2</v>
      </c>
      <c r="F112">
        <v>1</v>
      </c>
      <c r="G112">
        <v>0</v>
      </c>
      <c r="H112">
        <v>9</v>
      </c>
      <c r="I112">
        <v>0</v>
      </c>
      <c r="J112">
        <v>1</v>
      </c>
      <c r="K112">
        <v>15</v>
      </c>
      <c r="L112">
        <f t="shared" si="6"/>
        <v>34</v>
      </c>
      <c r="M112">
        <v>133</v>
      </c>
      <c r="N112">
        <f t="shared" si="7"/>
        <v>11</v>
      </c>
      <c r="O112">
        <v>2</v>
      </c>
      <c r="P112" t="s">
        <v>46</v>
      </c>
      <c r="Q112" t="s">
        <v>45</v>
      </c>
      <c r="V112">
        <v>36</v>
      </c>
      <c r="W112">
        <v>7</v>
      </c>
    </row>
    <row r="113" spans="1:24" x14ac:dyDescent="0.25">
      <c r="A113" s="1">
        <v>45622</v>
      </c>
      <c r="B113" t="s">
        <v>0</v>
      </c>
      <c r="C113" t="s">
        <v>1</v>
      </c>
      <c r="D113" t="s">
        <v>16</v>
      </c>
      <c r="E113" t="s">
        <v>2</v>
      </c>
      <c r="F113">
        <v>0</v>
      </c>
      <c r="G113">
        <v>0</v>
      </c>
      <c r="H113">
        <v>0</v>
      </c>
      <c r="I113">
        <v>0</v>
      </c>
      <c r="J113">
        <v>6</v>
      </c>
      <c r="K113">
        <v>15</v>
      </c>
      <c r="L113">
        <f t="shared" si="6"/>
        <v>23</v>
      </c>
      <c r="M113">
        <v>98</v>
      </c>
      <c r="N113">
        <f t="shared" si="7"/>
        <v>6</v>
      </c>
      <c r="O113">
        <v>3</v>
      </c>
      <c r="P113" t="s">
        <v>47</v>
      </c>
      <c r="Q113" t="s">
        <v>45</v>
      </c>
      <c r="V113">
        <v>36</v>
      </c>
      <c r="X113">
        <v>4</v>
      </c>
    </row>
    <row r="114" spans="1:24" x14ac:dyDescent="0.25">
      <c r="A114" s="1">
        <v>45622</v>
      </c>
      <c r="B114" t="s">
        <v>0</v>
      </c>
      <c r="C114" t="s">
        <v>1</v>
      </c>
      <c r="E114" t="s">
        <v>2</v>
      </c>
      <c r="F114">
        <v>0</v>
      </c>
      <c r="G114">
        <v>0</v>
      </c>
      <c r="H114">
        <v>12</v>
      </c>
      <c r="I114">
        <v>0</v>
      </c>
      <c r="J114">
        <v>1</v>
      </c>
      <c r="K114">
        <v>15</v>
      </c>
      <c r="L114">
        <f t="shared" si="6"/>
        <v>26</v>
      </c>
      <c r="M114">
        <v>147</v>
      </c>
      <c r="N114">
        <f t="shared" si="7"/>
        <v>13</v>
      </c>
      <c r="O114">
        <v>2</v>
      </c>
      <c r="P114" t="s">
        <v>46</v>
      </c>
      <c r="Q114" t="s">
        <v>45</v>
      </c>
      <c r="V114">
        <v>36</v>
      </c>
      <c r="W114">
        <v>10</v>
      </c>
    </row>
    <row r="115" spans="1:24" x14ac:dyDescent="0.25">
      <c r="A115" s="1">
        <v>45622</v>
      </c>
      <c r="B115" t="s">
        <v>0</v>
      </c>
      <c r="C115" t="s">
        <v>1</v>
      </c>
      <c r="E115" t="s">
        <v>16</v>
      </c>
      <c r="F115">
        <v>0</v>
      </c>
      <c r="G115">
        <v>0</v>
      </c>
      <c r="H115">
        <v>11</v>
      </c>
      <c r="I115">
        <v>0</v>
      </c>
      <c r="J115">
        <v>1</v>
      </c>
      <c r="K115">
        <v>15</v>
      </c>
      <c r="L115">
        <f t="shared" si="6"/>
        <v>34</v>
      </c>
      <c r="M115">
        <v>147</v>
      </c>
      <c r="N115">
        <f t="shared" si="7"/>
        <v>12</v>
      </c>
      <c r="O115">
        <v>2</v>
      </c>
      <c r="P115" t="s">
        <v>46</v>
      </c>
      <c r="Q115" t="s">
        <v>45</v>
      </c>
      <c r="V115">
        <v>36</v>
      </c>
      <c r="W115">
        <v>8</v>
      </c>
    </row>
    <row r="116" spans="1:24" x14ac:dyDescent="0.25">
      <c r="A116" s="1">
        <v>45622</v>
      </c>
      <c r="B116" t="s">
        <v>0</v>
      </c>
      <c r="C116" t="s">
        <v>1</v>
      </c>
      <c r="E116" t="s">
        <v>16</v>
      </c>
      <c r="F116">
        <v>1</v>
      </c>
      <c r="G116">
        <v>0</v>
      </c>
      <c r="H116">
        <v>8</v>
      </c>
      <c r="I116">
        <v>0</v>
      </c>
      <c r="J116">
        <v>1</v>
      </c>
      <c r="K116">
        <v>15</v>
      </c>
      <c r="L116">
        <f t="shared" si="6"/>
        <v>26</v>
      </c>
      <c r="M116">
        <v>117</v>
      </c>
      <c r="N116">
        <f t="shared" ref="N116:N121" si="8">SUM(F116:J116)</f>
        <v>10</v>
      </c>
      <c r="O116">
        <v>2</v>
      </c>
      <c r="P116" t="s">
        <v>46</v>
      </c>
      <c r="Q116" t="s">
        <v>45</v>
      </c>
      <c r="V116">
        <v>36</v>
      </c>
      <c r="W116">
        <v>7</v>
      </c>
    </row>
    <row r="117" spans="1:24" x14ac:dyDescent="0.25">
      <c r="A117" s="1">
        <v>45622</v>
      </c>
      <c r="B117" t="s">
        <v>0</v>
      </c>
      <c r="C117" t="s">
        <v>1</v>
      </c>
      <c r="D117" t="s">
        <v>22</v>
      </c>
      <c r="E117" t="s">
        <v>16</v>
      </c>
      <c r="F117">
        <v>0</v>
      </c>
      <c r="G117">
        <v>0</v>
      </c>
      <c r="H117">
        <v>0</v>
      </c>
      <c r="I117">
        <v>0</v>
      </c>
      <c r="J117">
        <v>7</v>
      </c>
      <c r="K117">
        <v>15</v>
      </c>
      <c r="L117">
        <f t="shared" si="6"/>
        <v>33</v>
      </c>
      <c r="M117">
        <v>118</v>
      </c>
      <c r="N117">
        <f t="shared" si="8"/>
        <v>7</v>
      </c>
      <c r="O117">
        <v>3</v>
      </c>
      <c r="P117" t="s">
        <v>47</v>
      </c>
      <c r="Q117" t="s">
        <v>45</v>
      </c>
      <c r="V117">
        <v>36</v>
      </c>
      <c r="X117">
        <v>4</v>
      </c>
    </row>
    <row r="118" spans="1:24" x14ac:dyDescent="0.25">
      <c r="A118" s="1">
        <v>45622</v>
      </c>
      <c r="B118" t="s">
        <v>0</v>
      </c>
      <c r="C118" t="s">
        <v>1</v>
      </c>
      <c r="D118" t="s">
        <v>22</v>
      </c>
      <c r="E118" t="s">
        <v>21</v>
      </c>
      <c r="F118">
        <v>0</v>
      </c>
      <c r="G118">
        <v>0</v>
      </c>
      <c r="H118">
        <v>1</v>
      </c>
      <c r="I118">
        <v>0</v>
      </c>
      <c r="J118">
        <v>7</v>
      </c>
      <c r="K118">
        <v>15</v>
      </c>
      <c r="L118">
        <f t="shared" si="6"/>
        <v>33</v>
      </c>
      <c r="M118">
        <v>126</v>
      </c>
      <c r="N118">
        <f t="shared" si="8"/>
        <v>8</v>
      </c>
      <c r="O118">
        <v>3</v>
      </c>
      <c r="P118" t="s">
        <v>47</v>
      </c>
      <c r="Q118" t="s">
        <v>45</v>
      </c>
      <c r="V118">
        <v>36</v>
      </c>
      <c r="X118">
        <v>4</v>
      </c>
    </row>
    <row r="119" spans="1:24" x14ac:dyDescent="0.25">
      <c r="A119" s="1">
        <v>45622</v>
      </c>
      <c r="B119" t="s">
        <v>0</v>
      </c>
      <c r="C119" t="s">
        <v>1</v>
      </c>
      <c r="E119" t="s">
        <v>16</v>
      </c>
      <c r="F119">
        <v>0</v>
      </c>
      <c r="G119">
        <v>0</v>
      </c>
      <c r="H119">
        <v>11</v>
      </c>
      <c r="I119">
        <v>0</v>
      </c>
      <c r="J119">
        <v>1</v>
      </c>
      <c r="K119">
        <v>15</v>
      </c>
      <c r="L119">
        <f t="shared" si="6"/>
        <v>34</v>
      </c>
      <c r="M119">
        <v>147</v>
      </c>
      <c r="N119">
        <f t="shared" si="8"/>
        <v>12</v>
      </c>
      <c r="O119">
        <v>2</v>
      </c>
      <c r="P119" t="s">
        <v>46</v>
      </c>
      <c r="Q119" t="s">
        <v>45</v>
      </c>
      <c r="V119">
        <v>36</v>
      </c>
      <c r="W119">
        <v>8</v>
      </c>
    </row>
    <row r="120" spans="1:24" x14ac:dyDescent="0.25">
      <c r="A120" s="1">
        <v>45622</v>
      </c>
      <c r="B120" t="s">
        <v>0</v>
      </c>
      <c r="C120" t="s">
        <v>1</v>
      </c>
      <c r="E120" t="s">
        <v>21</v>
      </c>
      <c r="F120">
        <v>1</v>
      </c>
      <c r="G120">
        <v>0</v>
      </c>
      <c r="H120">
        <v>12</v>
      </c>
      <c r="I120">
        <v>0</v>
      </c>
      <c r="J120">
        <v>1</v>
      </c>
      <c r="K120">
        <v>15</v>
      </c>
      <c r="L120">
        <f t="shared" si="6"/>
        <v>34</v>
      </c>
      <c r="M120">
        <v>157</v>
      </c>
      <c r="N120">
        <f t="shared" si="8"/>
        <v>14</v>
      </c>
      <c r="O120">
        <v>2</v>
      </c>
      <c r="P120" t="s">
        <v>46</v>
      </c>
      <c r="Q120" t="s">
        <v>45</v>
      </c>
      <c r="V120">
        <v>36</v>
      </c>
      <c r="W120">
        <v>10</v>
      </c>
    </row>
    <row r="121" spans="1:24" x14ac:dyDescent="0.25">
      <c r="A121" s="1">
        <v>45627</v>
      </c>
      <c r="B121" t="s">
        <v>19</v>
      </c>
      <c r="C121" t="s">
        <v>55</v>
      </c>
      <c r="E121" t="s">
        <v>2</v>
      </c>
      <c r="F121">
        <v>0</v>
      </c>
      <c r="G121">
        <v>1</v>
      </c>
      <c r="H121">
        <v>0</v>
      </c>
      <c r="I121">
        <v>0</v>
      </c>
      <c r="J121">
        <v>5</v>
      </c>
      <c r="K121">
        <v>15</v>
      </c>
      <c r="L121">
        <f t="shared" si="6"/>
        <v>23</v>
      </c>
      <c r="M121">
        <v>92</v>
      </c>
      <c r="N121">
        <f t="shared" si="8"/>
        <v>6</v>
      </c>
      <c r="O121">
        <v>3</v>
      </c>
      <c r="P121" t="s">
        <v>47</v>
      </c>
      <c r="Q121" t="s">
        <v>45</v>
      </c>
      <c r="V121">
        <v>41</v>
      </c>
      <c r="X121">
        <v>3</v>
      </c>
    </row>
    <row r="122" spans="1:24" x14ac:dyDescent="0.25">
      <c r="A122" s="1">
        <v>45627</v>
      </c>
      <c r="B122" t="s">
        <v>19</v>
      </c>
      <c r="C122" t="s">
        <v>55</v>
      </c>
      <c r="E122" t="s">
        <v>2</v>
      </c>
      <c r="F122">
        <v>0</v>
      </c>
      <c r="G122">
        <v>0</v>
      </c>
      <c r="H122">
        <v>8</v>
      </c>
      <c r="I122">
        <v>0</v>
      </c>
      <c r="J122">
        <v>1</v>
      </c>
      <c r="K122">
        <v>15</v>
      </c>
      <c r="L122">
        <f t="shared" si="6"/>
        <v>34</v>
      </c>
      <c r="M122">
        <v>123</v>
      </c>
      <c r="N122">
        <f t="shared" ref="N122:N186" si="9">SUM(F122:J122)</f>
        <v>9</v>
      </c>
      <c r="O122">
        <v>2</v>
      </c>
      <c r="P122" t="s">
        <v>46</v>
      </c>
      <c r="Q122" t="s">
        <v>45</v>
      </c>
      <c r="V122">
        <v>41</v>
      </c>
      <c r="W122">
        <v>5</v>
      </c>
    </row>
    <row r="123" spans="1:24" x14ac:dyDescent="0.25">
      <c r="A123" s="1">
        <v>45627</v>
      </c>
      <c r="B123" t="s">
        <v>19</v>
      </c>
      <c r="C123" t="s">
        <v>55</v>
      </c>
      <c r="E123" t="s">
        <v>2</v>
      </c>
      <c r="F123">
        <v>0</v>
      </c>
      <c r="G123">
        <v>0</v>
      </c>
      <c r="H123">
        <v>8</v>
      </c>
      <c r="I123">
        <v>0</v>
      </c>
      <c r="J123">
        <v>1</v>
      </c>
      <c r="K123">
        <v>15</v>
      </c>
      <c r="L123">
        <f t="shared" si="6"/>
        <v>34</v>
      </c>
      <c r="M123">
        <v>123</v>
      </c>
      <c r="N123">
        <f t="shared" si="9"/>
        <v>9</v>
      </c>
      <c r="O123">
        <v>2</v>
      </c>
      <c r="P123" t="s">
        <v>46</v>
      </c>
      <c r="Q123" t="s">
        <v>45</v>
      </c>
      <c r="V123">
        <v>41</v>
      </c>
      <c r="W123">
        <v>5</v>
      </c>
    </row>
    <row r="124" spans="1:24" x14ac:dyDescent="0.25">
      <c r="A124" s="1">
        <v>45627</v>
      </c>
      <c r="B124" t="s">
        <v>19</v>
      </c>
      <c r="C124" t="s">
        <v>55</v>
      </c>
      <c r="E124" t="s">
        <v>2</v>
      </c>
      <c r="F124">
        <v>0</v>
      </c>
      <c r="G124">
        <v>0</v>
      </c>
      <c r="H124">
        <v>9</v>
      </c>
      <c r="I124">
        <v>0</v>
      </c>
      <c r="J124">
        <v>1</v>
      </c>
      <c r="K124">
        <v>3</v>
      </c>
      <c r="L124">
        <f t="shared" si="6"/>
        <v>26</v>
      </c>
      <c r="M124">
        <v>111</v>
      </c>
      <c r="N124">
        <f t="shared" si="9"/>
        <v>10</v>
      </c>
      <c r="O124">
        <v>2</v>
      </c>
      <c r="P124" t="s">
        <v>46</v>
      </c>
      <c r="Q124" t="s">
        <v>45</v>
      </c>
      <c r="V124">
        <v>41</v>
      </c>
      <c r="W124">
        <v>7</v>
      </c>
    </row>
    <row r="125" spans="1:24" x14ac:dyDescent="0.25">
      <c r="A125" s="1">
        <v>45627</v>
      </c>
      <c r="B125" t="s">
        <v>19</v>
      </c>
      <c r="C125" t="s">
        <v>55</v>
      </c>
      <c r="E125" t="s">
        <v>2</v>
      </c>
      <c r="F125">
        <v>1</v>
      </c>
      <c r="G125">
        <v>0</v>
      </c>
      <c r="H125">
        <v>8</v>
      </c>
      <c r="I125">
        <v>0</v>
      </c>
      <c r="J125">
        <v>1</v>
      </c>
      <c r="K125">
        <v>3</v>
      </c>
      <c r="L125">
        <f t="shared" si="6"/>
        <v>10</v>
      </c>
      <c r="M125">
        <v>89</v>
      </c>
      <c r="N125">
        <f t="shared" si="9"/>
        <v>10</v>
      </c>
      <c r="O125">
        <v>2</v>
      </c>
      <c r="P125" t="s">
        <v>46</v>
      </c>
      <c r="Q125" t="s">
        <v>45</v>
      </c>
      <c r="V125">
        <v>41</v>
      </c>
      <c r="W125">
        <v>9</v>
      </c>
    </row>
    <row r="126" spans="1:24" x14ac:dyDescent="0.25">
      <c r="A126" s="1">
        <v>45627</v>
      </c>
      <c r="B126" t="s">
        <v>19</v>
      </c>
      <c r="C126" t="s">
        <v>23</v>
      </c>
      <c r="E126" t="s">
        <v>2</v>
      </c>
      <c r="F126">
        <v>0</v>
      </c>
      <c r="G126">
        <v>0</v>
      </c>
      <c r="H126">
        <v>9</v>
      </c>
      <c r="I126">
        <v>0</v>
      </c>
      <c r="J126">
        <v>1</v>
      </c>
      <c r="K126">
        <v>15</v>
      </c>
      <c r="L126">
        <f t="shared" si="6"/>
        <v>26</v>
      </c>
      <c r="M126">
        <v>123</v>
      </c>
      <c r="N126">
        <f t="shared" si="9"/>
        <v>10</v>
      </c>
      <c r="O126">
        <v>2</v>
      </c>
      <c r="P126" t="s">
        <v>46</v>
      </c>
      <c r="Q126" t="s">
        <v>45</v>
      </c>
      <c r="V126">
        <v>41</v>
      </c>
      <c r="W126">
        <v>7</v>
      </c>
    </row>
    <row r="127" spans="1:24" x14ac:dyDescent="0.25">
      <c r="A127" s="1">
        <v>45627</v>
      </c>
      <c r="B127" t="s">
        <v>17</v>
      </c>
      <c r="C127" t="s">
        <v>23</v>
      </c>
      <c r="E127" t="s">
        <v>2</v>
      </c>
      <c r="F127">
        <v>1</v>
      </c>
      <c r="G127">
        <v>0</v>
      </c>
      <c r="H127">
        <v>7</v>
      </c>
      <c r="I127">
        <v>0</v>
      </c>
      <c r="J127">
        <v>1</v>
      </c>
      <c r="K127">
        <v>15</v>
      </c>
      <c r="L127">
        <f t="shared" si="6"/>
        <v>18</v>
      </c>
      <c r="M127">
        <v>101</v>
      </c>
      <c r="N127">
        <f t="shared" si="9"/>
        <v>9</v>
      </c>
      <c r="O127">
        <v>2</v>
      </c>
      <c r="P127" t="s">
        <v>46</v>
      </c>
      <c r="Q127" t="s">
        <v>45</v>
      </c>
      <c r="V127">
        <v>41</v>
      </c>
      <c r="W127">
        <v>7</v>
      </c>
    </row>
    <row r="128" spans="1:24" x14ac:dyDescent="0.25">
      <c r="A128" s="1">
        <v>45627</v>
      </c>
      <c r="B128" t="s">
        <v>17</v>
      </c>
      <c r="C128" t="s">
        <v>23</v>
      </c>
      <c r="E128" t="s">
        <v>2</v>
      </c>
      <c r="F128">
        <v>2</v>
      </c>
      <c r="G128">
        <v>0</v>
      </c>
      <c r="H128">
        <v>5</v>
      </c>
      <c r="I128">
        <v>0</v>
      </c>
      <c r="J128">
        <v>1</v>
      </c>
      <c r="K128">
        <v>15</v>
      </c>
      <c r="L128">
        <f t="shared" si="6"/>
        <v>10</v>
      </c>
      <c r="M128">
        <v>79</v>
      </c>
      <c r="N128">
        <f t="shared" si="9"/>
        <v>8</v>
      </c>
      <c r="O128">
        <v>2</v>
      </c>
      <c r="P128" t="s">
        <v>46</v>
      </c>
      <c r="Q128" t="s">
        <v>45</v>
      </c>
      <c r="V128">
        <v>41</v>
      </c>
      <c r="W128">
        <v>7</v>
      </c>
    </row>
    <row r="129" spans="1:24" x14ac:dyDescent="0.25">
      <c r="A129" s="1">
        <v>45627</v>
      </c>
      <c r="B129" t="s">
        <v>17</v>
      </c>
      <c r="C129" t="s">
        <v>23</v>
      </c>
      <c r="E129" t="s">
        <v>2</v>
      </c>
      <c r="F129">
        <v>0</v>
      </c>
      <c r="G129">
        <v>0</v>
      </c>
      <c r="H129">
        <v>8</v>
      </c>
      <c r="I129">
        <v>0</v>
      </c>
      <c r="J129">
        <v>1</v>
      </c>
      <c r="K129">
        <v>15</v>
      </c>
      <c r="L129">
        <f t="shared" si="6"/>
        <v>26</v>
      </c>
      <c r="M129">
        <v>115</v>
      </c>
      <c r="N129">
        <f t="shared" si="9"/>
        <v>9</v>
      </c>
      <c r="O129">
        <v>2</v>
      </c>
      <c r="P129" t="s">
        <v>46</v>
      </c>
      <c r="Q129" t="s">
        <v>45</v>
      </c>
      <c r="V129">
        <v>41</v>
      </c>
      <c r="W129">
        <v>6</v>
      </c>
    </row>
    <row r="130" spans="1:24" x14ac:dyDescent="0.25">
      <c r="A130" s="1">
        <v>45627</v>
      </c>
      <c r="B130" t="s">
        <v>17</v>
      </c>
      <c r="C130" t="s">
        <v>23</v>
      </c>
      <c r="E130" t="s">
        <v>2</v>
      </c>
      <c r="F130">
        <v>0</v>
      </c>
      <c r="G130">
        <v>0</v>
      </c>
      <c r="H130">
        <v>10</v>
      </c>
      <c r="I130">
        <v>0</v>
      </c>
      <c r="J130">
        <v>0</v>
      </c>
      <c r="K130">
        <v>15</v>
      </c>
      <c r="L130">
        <f t="shared" si="6"/>
        <v>32</v>
      </c>
      <c r="M130">
        <v>127</v>
      </c>
      <c r="N130">
        <f t="shared" si="9"/>
        <v>10</v>
      </c>
      <c r="O130">
        <v>1</v>
      </c>
      <c r="P130" t="s">
        <v>46</v>
      </c>
      <c r="Q130" t="s">
        <v>45</v>
      </c>
      <c r="V130">
        <v>41</v>
      </c>
      <c r="W130">
        <v>6</v>
      </c>
    </row>
    <row r="131" spans="1:24" x14ac:dyDescent="0.25">
      <c r="A131" s="1">
        <v>45627</v>
      </c>
      <c r="B131" t="s">
        <v>17</v>
      </c>
      <c r="C131" t="s">
        <v>23</v>
      </c>
      <c r="E131" t="s">
        <v>2</v>
      </c>
      <c r="F131">
        <v>0</v>
      </c>
      <c r="G131">
        <v>0</v>
      </c>
      <c r="H131">
        <v>11</v>
      </c>
      <c r="I131">
        <v>0</v>
      </c>
      <c r="J131">
        <v>0</v>
      </c>
      <c r="K131">
        <v>15</v>
      </c>
      <c r="L131">
        <f t="shared" si="6"/>
        <v>32</v>
      </c>
      <c r="M131">
        <v>135</v>
      </c>
      <c r="N131">
        <f t="shared" si="9"/>
        <v>11</v>
      </c>
      <c r="O131">
        <v>1</v>
      </c>
      <c r="P131" t="s">
        <v>46</v>
      </c>
      <c r="Q131" t="s">
        <v>45</v>
      </c>
      <c r="V131">
        <v>41</v>
      </c>
      <c r="W131">
        <v>7</v>
      </c>
    </row>
    <row r="132" spans="1:24" x14ac:dyDescent="0.25">
      <c r="A132" s="1">
        <v>45627</v>
      </c>
      <c r="B132" t="s">
        <v>17</v>
      </c>
      <c r="C132" t="s">
        <v>23</v>
      </c>
      <c r="E132" t="s">
        <v>2</v>
      </c>
      <c r="F132">
        <v>2</v>
      </c>
      <c r="G132">
        <v>0</v>
      </c>
      <c r="H132">
        <v>11</v>
      </c>
      <c r="I132">
        <v>0</v>
      </c>
      <c r="J132">
        <v>0</v>
      </c>
      <c r="K132">
        <v>15</v>
      </c>
      <c r="L132">
        <f t="shared" si="6"/>
        <v>32</v>
      </c>
      <c r="M132">
        <v>139</v>
      </c>
      <c r="N132">
        <f t="shared" si="9"/>
        <v>13</v>
      </c>
      <c r="O132">
        <v>1</v>
      </c>
      <c r="P132" t="s">
        <v>46</v>
      </c>
      <c r="Q132" t="s">
        <v>45</v>
      </c>
      <c r="V132">
        <v>41</v>
      </c>
      <c r="W132">
        <v>9</v>
      </c>
    </row>
    <row r="133" spans="1:24" x14ac:dyDescent="0.25">
      <c r="A133" s="1">
        <v>45627</v>
      </c>
      <c r="B133" t="s">
        <v>18</v>
      </c>
      <c r="C133" t="s">
        <v>55</v>
      </c>
      <c r="E133" t="s">
        <v>2</v>
      </c>
      <c r="F133">
        <v>1</v>
      </c>
      <c r="G133">
        <v>0</v>
      </c>
      <c r="H133">
        <v>6</v>
      </c>
      <c r="I133">
        <v>0</v>
      </c>
      <c r="J133">
        <v>0</v>
      </c>
      <c r="K133">
        <v>3</v>
      </c>
      <c r="L133">
        <f t="shared" si="6"/>
        <v>32</v>
      </c>
      <c r="M133">
        <v>85</v>
      </c>
      <c r="N133">
        <f t="shared" si="9"/>
        <v>7</v>
      </c>
      <c r="O133">
        <v>1</v>
      </c>
      <c r="P133" t="s">
        <v>46</v>
      </c>
      <c r="Q133" t="s">
        <v>45</v>
      </c>
      <c r="V133">
        <v>41</v>
      </c>
      <c r="W133">
        <v>3</v>
      </c>
    </row>
    <row r="134" spans="1:24" x14ac:dyDescent="0.25">
      <c r="A134" s="1">
        <v>45627</v>
      </c>
      <c r="B134" t="s">
        <v>18</v>
      </c>
      <c r="C134" t="s">
        <v>55</v>
      </c>
      <c r="E134" t="s">
        <v>2</v>
      </c>
      <c r="F134">
        <v>0</v>
      </c>
      <c r="G134">
        <v>0</v>
      </c>
      <c r="H134">
        <v>7</v>
      </c>
      <c r="I134">
        <v>0</v>
      </c>
      <c r="J134">
        <v>0</v>
      </c>
      <c r="K134">
        <v>15</v>
      </c>
      <c r="L134">
        <f t="shared" si="6"/>
        <v>32</v>
      </c>
      <c r="M134">
        <v>103</v>
      </c>
      <c r="N134">
        <f t="shared" si="9"/>
        <v>7</v>
      </c>
      <c r="O134">
        <v>1</v>
      </c>
      <c r="P134" t="s">
        <v>46</v>
      </c>
      <c r="Q134" t="s">
        <v>45</v>
      </c>
      <c r="V134">
        <v>41</v>
      </c>
      <c r="W134">
        <v>3</v>
      </c>
    </row>
    <row r="135" spans="1:24" x14ac:dyDescent="0.25">
      <c r="A135" s="1">
        <v>45627</v>
      </c>
      <c r="B135" t="s">
        <v>18</v>
      </c>
      <c r="C135" t="s">
        <v>55</v>
      </c>
      <c r="E135" t="s">
        <v>2</v>
      </c>
      <c r="F135">
        <v>0</v>
      </c>
      <c r="G135">
        <v>0</v>
      </c>
      <c r="H135">
        <v>6</v>
      </c>
      <c r="I135">
        <v>0</v>
      </c>
      <c r="J135">
        <v>0</v>
      </c>
      <c r="K135">
        <v>15</v>
      </c>
      <c r="L135">
        <f t="shared" si="6"/>
        <v>16</v>
      </c>
      <c r="M135">
        <v>79</v>
      </c>
      <c r="N135">
        <f t="shared" si="9"/>
        <v>6</v>
      </c>
      <c r="O135">
        <v>1</v>
      </c>
      <c r="P135" t="s">
        <v>46</v>
      </c>
      <c r="Q135" t="s">
        <v>45</v>
      </c>
      <c r="V135">
        <v>41</v>
      </c>
      <c r="W135">
        <v>4</v>
      </c>
    </row>
    <row r="136" spans="1:24" x14ac:dyDescent="0.25">
      <c r="A136" s="1">
        <v>45627</v>
      </c>
      <c r="B136" t="s">
        <v>18</v>
      </c>
      <c r="C136" t="s">
        <v>2</v>
      </c>
      <c r="E136" t="s">
        <v>2</v>
      </c>
      <c r="F136">
        <v>0</v>
      </c>
      <c r="G136">
        <v>0</v>
      </c>
      <c r="H136">
        <v>6</v>
      </c>
      <c r="I136">
        <v>0</v>
      </c>
      <c r="J136">
        <v>0</v>
      </c>
      <c r="K136">
        <v>15</v>
      </c>
      <c r="L136">
        <f t="shared" si="6"/>
        <v>32</v>
      </c>
      <c r="M136">
        <v>95</v>
      </c>
      <c r="N136">
        <f t="shared" si="9"/>
        <v>6</v>
      </c>
      <c r="O136">
        <v>1</v>
      </c>
      <c r="P136" t="s">
        <v>46</v>
      </c>
      <c r="Q136" t="s">
        <v>45</v>
      </c>
      <c r="V136">
        <v>41</v>
      </c>
      <c r="W136">
        <v>2</v>
      </c>
    </row>
    <row r="137" spans="1:24" x14ac:dyDescent="0.25">
      <c r="A137" s="1">
        <v>45628</v>
      </c>
      <c r="B137" t="s">
        <v>2</v>
      </c>
      <c r="C137" t="s">
        <v>21</v>
      </c>
      <c r="E137" t="s">
        <v>2</v>
      </c>
      <c r="F137">
        <v>0</v>
      </c>
      <c r="G137">
        <v>0</v>
      </c>
      <c r="H137">
        <v>15</v>
      </c>
      <c r="I137">
        <v>0</v>
      </c>
      <c r="J137">
        <v>0</v>
      </c>
      <c r="K137">
        <v>15</v>
      </c>
      <c r="L137">
        <f t="shared" si="6"/>
        <v>32</v>
      </c>
      <c r="M137">
        <v>167</v>
      </c>
      <c r="N137">
        <f t="shared" si="9"/>
        <v>15</v>
      </c>
      <c r="O137">
        <v>1</v>
      </c>
      <c r="P137" t="s">
        <v>46</v>
      </c>
      <c r="Q137" t="s">
        <v>45</v>
      </c>
      <c r="V137">
        <v>42</v>
      </c>
      <c r="W137">
        <v>11</v>
      </c>
    </row>
    <row r="138" spans="1:24" x14ac:dyDescent="0.25">
      <c r="A138" s="1">
        <v>45628</v>
      </c>
      <c r="B138" t="s">
        <v>2</v>
      </c>
      <c r="C138" t="s">
        <v>21</v>
      </c>
      <c r="E138" t="s">
        <v>2</v>
      </c>
      <c r="F138">
        <v>0</v>
      </c>
      <c r="G138">
        <v>0</v>
      </c>
      <c r="H138">
        <v>4</v>
      </c>
      <c r="I138">
        <v>0</v>
      </c>
      <c r="J138">
        <v>8</v>
      </c>
      <c r="K138">
        <v>15</v>
      </c>
      <c r="L138">
        <f t="shared" si="6"/>
        <v>32</v>
      </c>
      <c r="M138">
        <v>159</v>
      </c>
      <c r="N138">
        <f t="shared" si="9"/>
        <v>12</v>
      </c>
      <c r="O138">
        <v>1</v>
      </c>
      <c r="P138" t="s">
        <v>47</v>
      </c>
      <c r="Q138" t="s">
        <v>45</v>
      </c>
      <c r="V138">
        <v>42</v>
      </c>
      <c r="X138">
        <v>8</v>
      </c>
    </row>
    <row r="139" spans="1:24" x14ac:dyDescent="0.25">
      <c r="A139" s="1">
        <v>45628</v>
      </c>
      <c r="B139" t="s">
        <v>15</v>
      </c>
      <c r="C139" t="s">
        <v>21</v>
      </c>
      <c r="E139" t="s">
        <v>16</v>
      </c>
      <c r="F139">
        <v>1</v>
      </c>
      <c r="G139">
        <v>0</v>
      </c>
      <c r="H139">
        <v>8</v>
      </c>
      <c r="I139">
        <v>0</v>
      </c>
      <c r="J139">
        <v>0</v>
      </c>
      <c r="K139">
        <v>15</v>
      </c>
      <c r="L139">
        <f t="shared" si="6"/>
        <v>32</v>
      </c>
      <c r="M139">
        <v>113</v>
      </c>
      <c r="N139">
        <f t="shared" si="9"/>
        <v>9</v>
      </c>
      <c r="O139">
        <v>1</v>
      </c>
      <c r="P139" t="s">
        <v>46</v>
      </c>
      <c r="Q139" t="s">
        <v>45</v>
      </c>
      <c r="V139">
        <v>42</v>
      </c>
      <c r="W139">
        <v>5</v>
      </c>
    </row>
    <row r="140" spans="1:24" x14ac:dyDescent="0.25">
      <c r="A140" s="1">
        <v>45628</v>
      </c>
      <c r="B140" t="s">
        <v>15</v>
      </c>
      <c r="C140" t="s">
        <v>21</v>
      </c>
      <c r="D140" t="s">
        <v>2</v>
      </c>
      <c r="E140" t="s">
        <v>16</v>
      </c>
      <c r="F140">
        <v>0</v>
      </c>
      <c r="G140">
        <v>0</v>
      </c>
      <c r="H140">
        <v>0</v>
      </c>
      <c r="I140">
        <v>0</v>
      </c>
      <c r="J140">
        <v>7</v>
      </c>
      <c r="K140">
        <v>15</v>
      </c>
      <c r="L140">
        <f t="shared" si="6"/>
        <v>10</v>
      </c>
      <c r="M140">
        <v>95</v>
      </c>
      <c r="N140">
        <f t="shared" si="9"/>
        <v>7</v>
      </c>
      <c r="O140">
        <v>6</v>
      </c>
      <c r="P140" t="s">
        <v>47</v>
      </c>
      <c r="Q140" t="s">
        <v>45</v>
      </c>
      <c r="T140" t="s">
        <v>56</v>
      </c>
      <c r="V140">
        <v>42</v>
      </c>
      <c r="X140">
        <v>6</v>
      </c>
    </row>
    <row r="141" spans="1:24" x14ac:dyDescent="0.25">
      <c r="A141" s="1">
        <v>45628</v>
      </c>
      <c r="B141" t="s">
        <v>15</v>
      </c>
      <c r="C141" t="s">
        <v>21</v>
      </c>
      <c r="D141" t="s">
        <v>2</v>
      </c>
      <c r="E141" t="s">
        <v>16</v>
      </c>
      <c r="F141">
        <v>0</v>
      </c>
      <c r="G141">
        <v>0</v>
      </c>
      <c r="H141">
        <v>0</v>
      </c>
      <c r="I141">
        <v>0</v>
      </c>
      <c r="J141">
        <v>7</v>
      </c>
      <c r="K141">
        <v>15</v>
      </c>
      <c r="L141">
        <f t="shared" si="6"/>
        <v>20</v>
      </c>
      <c r="M141">
        <v>105</v>
      </c>
      <c r="N141">
        <f t="shared" si="9"/>
        <v>7</v>
      </c>
      <c r="O141">
        <v>3</v>
      </c>
      <c r="P141" t="s">
        <v>47</v>
      </c>
      <c r="Q141" t="s">
        <v>45</v>
      </c>
      <c r="V141">
        <v>42</v>
      </c>
      <c r="X141">
        <v>5</v>
      </c>
    </row>
    <row r="142" spans="1:24" x14ac:dyDescent="0.25">
      <c r="A142" s="1">
        <v>45628</v>
      </c>
      <c r="B142" t="s">
        <v>15</v>
      </c>
      <c r="C142" t="s">
        <v>21</v>
      </c>
      <c r="E142" t="s">
        <v>16</v>
      </c>
      <c r="F142">
        <v>0</v>
      </c>
      <c r="G142">
        <v>0</v>
      </c>
      <c r="H142">
        <v>13</v>
      </c>
      <c r="I142">
        <v>0</v>
      </c>
      <c r="J142">
        <v>0</v>
      </c>
      <c r="K142">
        <v>15</v>
      </c>
      <c r="L142">
        <f t="shared" si="6"/>
        <v>32</v>
      </c>
      <c r="M142">
        <v>151</v>
      </c>
      <c r="N142">
        <f t="shared" si="9"/>
        <v>13</v>
      </c>
      <c r="O142">
        <v>1</v>
      </c>
      <c r="P142" t="s">
        <v>46</v>
      </c>
      <c r="Q142" t="s">
        <v>45</v>
      </c>
      <c r="V142">
        <v>42</v>
      </c>
      <c r="W142">
        <v>9</v>
      </c>
    </row>
    <row r="143" spans="1:24" x14ac:dyDescent="0.25">
      <c r="A143" s="1">
        <v>45628</v>
      </c>
      <c r="B143" t="s">
        <v>15</v>
      </c>
      <c r="C143" t="s">
        <v>21</v>
      </c>
      <c r="D143" t="s">
        <v>2</v>
      </c>
      <c r="E143" t="s">
        <v>16</v>
      </c>
      <c r="F143">
        <v>0</v>
      </c>
      <c r="G143">
        <v>0</v>
      </c>
      <c r="H143">
        <v>0</v>
      </c>
      <c r="I143">
        <v>0</v>
      </c>
      <c r="J143">
        <v>6</v>
      </c>
      <c r="K143">
        <v>15</v>
      </c>
      <c r="L143">
        <f t="shared" si="6"/>
        <v>23</v>
      </c>
      <c r="M143">
        <v>98</v>
      </c>
      <c r="N143">
        <f t="shared" si="9"/>
        <v>6</v>
      </c>
      <c r="O143">
        <v>3</v>
      </c>
      <c r="P143" t="s">
        <v>47</v>
      </c>
      <c r="Q143" t="s">
        <v>45</v>
      </c>
      <c r="V143">
        <v>42</v>
      </c>
      <c r="X143">
        <v>4</v>
      </c>
    </row>
    <row r="144" spans="1:24" x14ac:dyDescent="0.25">
      <c r="A144" s="1">
        <v>45628</v>
      </c>
      <c r="B144" t="s">
        <v>15</v>
      </c>
      <c r="C144" t="s">
        <v>21</v>
      </c>
      <c r="D144" t="s">
        <v>2</v>
      </c>
      <c r="E144" t="s">
        <v>16</v>
      </c>
      <c r="F144">
        <v>0</v>
      </c>
      <c r="G144">
        <v>0</v>
      </c>
      <c r="H144">
        <v>3</v>
      </c>
      <c r="I144">
        <v>0</v>
      </c>
      <c r="J144">
        <v>3</v>
      </c>
      <c r="K144">
        <v>15</v>
      </c>
      <c r="L144">
        <f t="shared" si="6"/>
        <v>33</v>
      </c>
      <c r="M144">
        <v>102</v>
      </c>
      <c r="N144">
        <f t="shared" si="9"/>
        <v>6</v>
      </c>
      <c r="O144">
        <v>3</v>
      </c>
      <c r="P144" t="s">
        <v>46</v>
      </c>
      <c r="Q144" t="s">
        <v>45</v>
      </c>
      <c r="V144">
        <v>42</v>
      </c>
      <c r="W144">
        <v>3</v>
      </c>
    </row>
    <row r="145" spans="1:24" x14ac:dyDescent="0.25">
      <c r="A145" s="1">
        <v>45628</v>
      </c>
      <c r="B145" t="s">
        <v>15</v>
      </c>
      <c r="C145" t="s">
        <v>21</v>
      </c>
      <c r="D145" t="s">
        <v>2</v>
      </c>
      <c r="E145" t="s">
        <v>16</v>
      </c>
      <c r="F145">
        <v>2</v>
      </c>
      <c r="G145">
        <v>0</v>
      </c>
      <c r="H145">
        <v>12</v>
      </c>
      <c r="I145">
        <v>0</v>
      </c>
      <c r="J145">
        <v>0</v>
      </c>
      <c r="K145">
        <v>15</v>
      </c>
      <c r="L145">
        <f t="shared" si="6"/>
        <v>32</v>
      </c>
      <c r="M145">
        <v>147</v>
      </c>
      <c r="N145">
        <f t="shared" si="9"/>
        <v>14</v>
      </c>
      <c r="O145">
        <v>1</v>
      </c>
      <c r="P145" t="s">
        <v>46</v>
      </c>
      <c r="Q145" t="s">
        <v>45</v>
      </c>
      <c r="V145">
        <v>42</v>
      </c>
      <c r="W145">
        <v>10</v>
      </c>
    </row>
    <row r="146" spans="1:24" x14ac:dyDescent="0.25">
      <c r="A146" s="1">
        <v>45628</v>
      </c>
      <c r="B146" t="s">
        <v>15</v>
      </c>
      <c r="C146" t="s">
        <v>21</v>
      </c>
      <c r="E146" t="s">
        <v>2</v>
      </c>
      <c r="F146">
        <v>0</v>
      </c>
      <c r="G146">
        <v>0</v>
      </c>
      <c r="H146">
        <v>12</v>
      </c>
      <c r="I146">
        <v>0</v>
      </c>
      <c r="J146">
        <v>0</v>
      </c>
      <c r="K146">
        <v>15</v>
      </c>
      <c r="L146">
        <f t="shared" si="6"/>
        <v>32</v>
      </c>
      <c r="M146">
        <v>143</v>
      </c>
      <c r="N146">
        <f t="shared" si="9"/>
        <v>12</v>
      </c>
      <c r="O146">
        <v>1</v>
      </c>
      <c r="P146" t="s">
        <v>46</v>
      </c>
      <c r="Q146" t="s">
        <v>45</v>
      </c>
      <c r="V146">
        <v>42</v>
      </c>
      <c r="W146">
        <v>8</v>
      </c>
    </row>
    <row r="147" spans="1:24" x14ac:dyDescent="0.25">
      <c r="A147" s="1">
        <v>45628</v>
      </c>
      <c r="B147" t="s">
        <v>2</v>
      </c>
      <c r="C147" t="s">
        <v>21</v>
      </c>
      <c r="E147" t="s">
        <v>15</v>
      </c>
      <c r="F147">
        <v>1</v>
      </c>
      <c r="G147">
        <v>0</v>
      </c>
      <c r="H147">
        <v>12</v>
      </c>
      <c r="I147">
        <v>0</v>
      </c>
      <c r="J147">
        <v>0</v>
      </c>
      <c r="K147">
        <v>15</v>
      </c>
      <c r="L147">
        <f t="shared" si="6"/>
        <v>24</v>
      </c>
      <c r="M147">
        <v>137</v>
      </c>
      <c r="N147">
        <f t="shared" si="9"/>
        <v>13</v>
      </c>
      <c r="O147">
        <v>1</v>
      </c>
      <c r="P147" t="s">
        <v>46</v>
      </c>
      <c r="Q147" t="s">
        <v>45</v>
      </c>
      <c r="V147">
        <v>42</v>
      </c>
      <c r="W147">
        <v>10</v>
      </c>
    </row>
    <row r="148" spans="1:24" x14ac:dyDescent="0.25">
      <c r="A148" s="1">
        <v>45628</v>
      </c>
      <c r="B148" t="s">
        <v>2</v>
      </c>
      <c r="C148" t="s">
        <v>21</v>
      </c>
      <c r="E148" t="s">
        <v>2</v>
      </c>
      <c r="F148">
        <v>2</v>
      </c>
      <c r="G148">
        <v>0</v>
      </c>
      <c r="H148">
        <v>13</v>
      </c>
      <c r="I148">
        <v>0</v>
      </c>
      <c r="J148">
        <v>0</v>
      </c>
      <c r="K148">
        <v>30</v>
      </c>
      <c r="L148">
        <f t="shared" si="6"/>
        <v>26</v>
      </c>
      <c r="M148">
        <v>164</v>
      </c>
      <c r="N148">
        <f t="shared" si="9"/>
        <v>15</v>
      </c>
      <c r="O148">
        <v>1</v>
      </c>
      <c r="P148" t="s">
        <v>46</v>
      </c>
      <c r="Q148" t="s">
        <v>45</v>
      </c>
      <c r="V148">
        <v>42</v>
      </c>
      <c r="W148">
        <v>11</v>
      </c>
    </row>
    <row r="149" spans="1:24" x14ac:dyDescent="0.25">
      <c r="A149" s="1">
        <v>45629</v>
      </c>
      <c r="B149" t="s">
        <v>19</v>
      </c>
      <c r="C149" t="s">
        <v>1</v>
      </c>
      <c r="E149" t="s">
        <v>2</v>
      </c>
      <c r="F149">
        <v>0</v>
      </c>
      <c r="G149">
        <v>0</v>
      </c>
      <c r="H149">
        <v>13</v>
      </c>
      <c r="I149">
        <v>0</v>
      </c>
      <c r="J149">
        <v>0</v>
      </c>
      <c r="K149">
        <v>15</v>
      </c>
      <c r="L149">
        <f t="shared" si="6"/>
        <v>32</v>
      </c>
      <c r="M149">
        <v>151</v>
      </c>
      <c r="N149">
        <f t="shared" si="9"/>
        <v>13</v>
      </c>
      <c r="O149">
        <v>1</v>
      </c>
      <c r="P149" t="s">
        <v>46</v>
      </c>
      <c r="Q149" t="s">
        <v>45</v>
      </c>
      <c r="V149">
        <v>43</v>
      </c>
      <c r="W149">
        <v>9</v>
      </c>
    </row>
    <row r="150" spans="1:24" x14ac:dyDescent="0.25">
      <c r="A150" s="1">
        <v>45629</v>
      </c>
      <c r="B150" t="s">
        <v>19</v>
      </c>
      <c r="C150" t="s">
        <v>1</v>
      </c>
      <c r="E150" t="s">
        <v>2</v>
      </c>
      <c r="F150">
        <v>0</v>
      </c>
      <c r="G150">
        <v>0</v>
      </c>
      <c r="H150">
        <v>10</v>
      </c>
      <c r="I150">
        <v>0</v>
      </c>
      <c r="J150">
        <v>0</v>
      </c>
      <c r="K150">
        <v>15</v>
      </c>
      <c r="L150">
        <f t="shared" si="6"/>
        <v>32</v>
      </c>
      <c r="M150">
        <v>127</v>
      </c>
      <c r="N150">
        <f t="shared" si="9"/>
        <v>10</v>
      </c>
      <c r="O150">
        <v>1</v>
      </c>
      <c r="P150" t="s">
        <v>46</v>
      </c>
      <c r="Q150" t="s">
        <v>45</v>
      </c>
      <c r="V150">
        <v>43</v>
      </c>
      <c r="W150">
        <v>6</v>
      </c>
    </row>
    <row r="151" spans="1:24" x14ac:dyDescent="0.25">
      <c r="A151" s="1">
        <v>45629</v>
      </c>
      <c r="B151" t="s">
        <v>19</v>
      </c>
      <c r="C151" t="s">
        <v>1</v>
      </c>
      <c r="E151" t="s">
        <v>2</v>
      </c>
      <c r="F151">
        <v>0</v>
      </c>
      <c r="G151">
        <v>0</v>
      </c>
      <c r="H151">
        <v>12</v>
      </c>
      <c r="I151">
        <v>0</v>
      </c>
      <c r="J151">
        <v>0</v>
      </c>
      <c r="K151">
        <v>15</v>
      </c>
      <c r="L151">
        <f t="shared" si="6"/>
        <v>32</v>
      </c>
      <c r="M151">
        <v>143</v>
      </c>
      <c r="N151">
        <f t="shared" si="9"/>
        <v>12</v>
      </c>
      <c r="O151">
        <v>1</v>
      </c>
      <c r="P151" t="s">
        <v>46</v>
      </c>
      <c r="Q151" t="s">
        <v>45</v>
      </c>
      <c r="V151">
        <v>43</v>
      </c>
      <c r="W151">
        <v>8</v>
      </c>
    </row>
    <row r="152" spans="1:24" x14ac:dyDescent="0.25">
      <c r="A152" s="1">
        <v>45629</v>
      </c>
      <c r="B152" t="s">
        <v>19</v>
      </c>
      <c r="C152" t="s">
        <v>1</v>
      </c>
      <c r="E152" t="s">
        <v>21</v>
      </c>
      <c r="F152">
        <v>0</v>
      </c>
      <c r="G152">
        <v>0</v>
      </c>
      <c r="H152">
        <v>1</v>
      </c>
      <c r="I152">
        <v>0</v>
      </c>
      <c r="J152">
        <v>8</v>
      </c>
      <c r="K152">
        <v>15</v>
      </c>
      <c r="L152">
        <f t="shared" si="6"/>
        <v>33</v>
      </c>
      <c r="M152">
        <v>136</v>
      </c>
      <c r="N152">
        <f t="shared" si="9"/>
        <v>9</v>
      </c>
      <c r="O152">
        <v>3</v>
      </c>
      <c r="P152" t="s">
        <v>47</v>
      </c>
      <c r="Q152" t="s">
        <v>45</v>
      </c>
      <c r="V152">
        <v>43</v>
      </c>
      <c r="X152">
        <v>5</v>
      </c>
    </row>
    <row r="153" spans="1:24" x14ac:dyDescent="0.25">
      <c r="A153" s="1">
        <v>45629</v>
      </c>
      <c r="B153" t="s">
        <v>19</v>
      </c>
      <c r="C153" t="s">
        <v>1</v>
      </c>
      <c r="E153" t="s">
        <v>21</v>
      </c>
      <c r="F153">
        <v>0</v>
      </c>
      <c r="G153">
        <v>0</v>
      </c>
      <c r="H153">
        <v>0</v>
      </c>
      <c r="I153">
        <v>0</v>
      </c>
      <c r="J153">
        <v>7</v>
      </c>
      <c r="K153">
        <v>3</v>
      </c>
      <c r="L153">
        <f t="shared" si="6"/>
        <v>33</v>
      </c>
      <c r="M153">
        <v>106</v>
      </c>
      <c r="N153">
        <f t="shared" si="9"/>
        <v>7</v>
      </c>
      <c r="O153">
        <v>3</v>
      </c>
      <c r="P153" t="s">
        <v>47</v>
      </c>
      <c r="Q153" t="s">
        <v>45</v>
      </c>
      <c r="V153">
        <v>43</v>
      </c>
      <c r="X153">
        <v>4</v>
      </c>
    </row>
    <row r="154" spans="1:24" x14ac:dyDescent="0.25">
      <c r="A154" s="1">
        <v>45629</v>
      </c>
      <c r="B154" t="s">
        <v>19</v>
      </c>
      <c r="C154" t="s">
        <v>1</v>
      </c>
      <c r="E154" t="s">
        <v>21</v>
      </c>
      <c r="F154">
        <v>0</v>
      </c>
      <c r="G154">
        <v>0</v>
      </c>
      <c r="H154">
        <v>13</v>
      </c>
      <c r="I154">
        <v>0</v>
      </c>
      <c r="J154">
        <v>0</v>
      </c>
      <c r="K154">
        <v>3</v>
      </c>
      <c r="L154">
        <f t="shared" si="6"/>
        <v>32</v>
      </c>
      <c r="M154">
        <v>139</v>
      </c>
      <c r="N154">
        <f t="shared" si="9"/>
        <v>13</v>
      </c>
      <c r="O154">
        <v>1</v>
      </c>
      <c r="P154" t="s">
        <v>46</v>
      </c>
      <c r="Q154" t="s">
        <v>45</v>
      </c>
      <c r="V154">
        <v>43</v>
      </c>
      <c r="W154">
        <v>9</v>
      </c>
    </row>
    <row r="155" spans="1:24" x14ac:dyDescent="0.25">
      <c r="A155" s="1">
        <v>45631</v>
      </c>
      <c r="B155" t="s">
        <v>0</v>
      </c>
      <c r="C155" t="s">
        <v>1</v>
      </c>
      <c r="E155" t="s">
        <v>2</v>
      </c>
      <c r="F155">
        <v>0</v>
      </c>
      <c r="G155">
        <v>0</v>
      </c>
      <c r="H155">
        <v>8</v>
      </c>
      <c r="I155">
        <v>0</v>
      </c>
      <c r="J155">
        <v>3</v>
      </c>
      <c r="K155">
        <v>15</v>
      </c>
      <c r="L155">
        <f t="shared" si="6"/>
        <v>30</v>
      </c>
      <c r="M155">
        <v>139</v>
      </c>
      <c r="N155">
        <f t="shared" si="9"/>
        <v>11</v>
      </c>
      <c r="O155">
        <v>6</v>
      </c>
      <c r="P155" t="s">
        <v>46</v>
      </c>
      <c r="Q155" t="s">
        <v>45</v>
      </c>
      <c r="V155">
        <v>45</v>
      </c>
      <c r="W155">
        <v>8</v>
      </c>
    </row>
    <row r="156" spans="1:24" x14ac:dyDescent="0.25">
      <c r="A156" s="1">
        <v>45631</v>
      </c>
      <c r="B156" t="s">
        <v>0</v>
      </c>
      <c r="C156" t="s">
        <v>1</v>
      </c>
      <c r="E156" t="s">
        <v>2</v>
      </c>
      <c r="F156">
        <v>0</v>
      </c>
      <c r="G156">
        <v>0</v>
      </c>
      <c r="H156">
        <v>0</v>
      </c>
      <c r="I156">
        <v>0</v>
      </c>
      <c r="J156">
        <v>5</v>
      </c>
      <c r="K156">
        <v>15</v>
      </c>
      <c r="L156">
        <f t="shared" si="6"/>
        <v>0</v>
      </c>
      <c r="M156">
        <v>65</v>
      </c>
      <c r="N156">
        <f t="shared" si="9"/>
        <v>5</v>
      </c>
      <c r="O156">
        <v>6</v>
      </c>
      <c r="P156" t="s">
        <v>47</v>
      </c>
      <c r="Q156" t="s">
        <v>45</v>
      </c>
      <c r="V156">
        <v>45</v>
      </c>
      <c r="X156">
        <v>5</v>
      </c>
    </row>
    <row r="157" spans="1:24" x14ac:dyDescent="0.25">
      <c r="A157" s="1">
        <v>45631</v>
      </c>
      <c r="B157" t="s">
        <v>0</v>
      </c>
      <c r="C157" t="s">
        <v>1</v>
      </c>
      <c r="E157" t="s">
        <v>21</v>
      </c>
      <c r="F157">
        <v>0</v>
      </c>
      <c r="G157">
        <v>0</v>
      </c>
      <c r="H157">
        <v>9</v>
      </c>
      <c r="I157">
        <v>0</v>
      </c>
      <c r="J157">
        <v>1</v>
      </c>
      <c r="K157">
        <v>15</v>
      </c>
      <c r="L157">
        <f t="shared" si="6"/>
        <v>10</v>
      </c>
      <c r="M157">
        <v>107</v>
      </c>
      <c r="N157">
        <f t="shared" si="9"/>
        <v>10</v>
      </c>
      <c r="O157">
        <v>6</v>
      </c>
      <c r="P157" t="s">
        <v>46</v>
      </c>
      <c r="Q157" t="s">
        <v>45</v>
      </c>
      <c r="V157">
        <v>45</v>
      </c>
      <c r="W157">
        <v>9</v>
      </c>
    </row>
    <row r="158" spans="1:24" x14ac:dyDescent="0.25">
      <c r="A158" s="1">
        <v>45631</v>
      </c>
      <c r="B158" t="s">
        <v>0</v>
      </c>
      <c r="C158" t="s">
        <v>1</v>
      </c>
      <c r="E158" t="s">
        <v>21</v>
      </c>
      <c r="F158">
        <v>2</v>
      </c>
      <c r="G158">
        <v>0</v>
      </c>
      <c r="H158">
        <v>9</v>
      </c>
      <c r="I158">
        <v>0</v>
      </c>
      <c r="J158">
        <v>3</v>
      </c>
      <c r="K158">
        <v>15</v>
      </c>
      <c r="L158">
        <f t="shared" si="6"/>
        <v>30</v>
      </c>
      <c r="M158">
        <v>151</v>
      </c>
      <c r="N158">
        <f t="shared" si="9"/>
        <v>14</v>
      </c>
      <c r="O158">
        <v>6</v>
      </c>
      <c r="P158" t="s">
        <v>46</v>
      </c>
      <c r="Q158" t="s">
        <v>45</v>
      </c>
      <c r="V158">
        <v>45</v>
      </c>
      <c r="W158">
        <v>11</v>
      </c>
    </row>
    <row r="159" spans="1:24" x14ac:dyDescent="0.25">
      <c r="A159" s="1">
        <v>45631</v>
      </c>
      <c r="B159" t="s">
        <v>0</v>
      </c>
      <c r="C159" t="s">
        <v>1</v>
      </c>
      <c r="E159" t="s">
        <v>2</v>
      </c>
      <c r="F159">
        <v>2</v>
      </c>
      <c r="G159">
        <v>0</v>
      </c>
      <c r="H159">
        <v>7</v>
      </c>
      <c r="I159">
        <v>0</v>
      </c>
      <c r="J159">
        <v>1</v>
      </c>
      <c r="K159">
        <v>15</v>
      </c>
      <c r="L159">
        <f t="shared" si="6"/>
        <v>12</v>
      </c>
      <c r="M159">
        <v>97</v>
      </c>
      <c r="N159">
        <f t="shared" si="9"/>
        <v>10</v>
      </c>
      <c r="O159">
        <v>2</v>
      </c>
      <c r="P159" t="s">
        <v>46</v>
      </c>
      <c r="Q159" t="s">
        <v>45</v>
      </c>
      <c r="V159">
        <v>45</v>
      </c>
      <c r="W159">
        <v>8</v>
      </c>
    </row>
    <row r="160" spans="1:24" x14ac:dyDescent="0.25">
      <c r="A160" s="1">
        <v>45631</v>
      </c>
      <c r="B160" t="s">
        <v>0</v>
      </c>
      <c r="C160" t="s">
        <v>1</v>
      </c>
      <c r="E160" t="s">
        <v>21</v>
      </c>
      <c r="F160">
        <v>2</v>
      </c>
      <c r="G160">
        <v>0</v>
      </c>
      <c r="H160">
        <v>8</v>
      </c>
      <c r="I160">
        <v>0</v>
      </c>
      <c r="J160">
        <v>0</v>
      </c>
      <c r="K160">
        <v>15</v>
      </c>
      <c r="L160">
        <f t="shared" si="6"/>
        <v>8</v>
      </c>
      <c r="M160">
        <v>91</v>
      </c>
      <c r="N160">
        <f t="shared" si="9"/>
        <v>10</v>
      </c>
      <c r="O160">
        <v>1</v>
      </c>
      <c r="P160" t="s">
        <v>46</v>
      </c>
      <c r="Q160" t="s">
        <v>45</v>
      </c>
      <c r="V160">
        <v>45</v>
      </c>
      <c r="W160">
        <v>9</v>
      </c>
    </row>
    <row r="161" spans="1:24" x14ac:dyDescent="0.25">
      <c r="A161" s="1">
        <v>45631</v>
      </c>
      <c r="B161" t="s">
        <v>2</v>
      </c>
      <c r="C161" t="s">
        <v>1</v>
      </c>
      <c r="E161" t="s">
        <v>21</v>
      </c>
      <c r="F161">
        <v>0</v>
      </c>
      <c r="G161">
        <v>0</v>
      </c>
      <c r="H161">
        <v>11</v>
      </c>
      <c r="I161">
        <v>0</v>
      </c>
      <c r="J161">
        <v>3</v>
      </c>
      <c r="K161">
        <v>0</v>
      </c>
      <c r="L161">
        <f t="shared" si="6"/>
        <v>30</v>
      </c>
      <c r="M161">
        <v>148</v>
      </c>
      <c r="N161">
        <f t="shared" si="9"/>
        <v>14</v>
      </c>
      <c r="O161">
        <v>6</v>
      </c>
      <c r="P161" t="s">
        <v>46</v>
      </c>
      <c r="Q161" t="s">
        <v>45</v>
      </c>
      <c r="V161">
        <v>45</v>
      </c>
      <c r="W161">
        <v>11</v>
      </c>
    </row>
    <row r="162" spans="1:24" x14ac:dyDescent="0.25">
      <c r="A162" s="1">
        <v>45631</v>
      </c>
      <c r="B162" t="s">
        <v>2</v>
      </c>
      <c r="C162" t="s">
        <v>1</v>
      </c>
      <c r="E162" t="s">
        <v>21</v>
      </c>
      <c r="F162">
        <v>1</v>
      </c>
      <c r="G162">
        <v>0</v>
      </c>
      <c r="H162">
        <v>10</v>
      </c>
      <c r="I162">
        <v>0</v>
      </c>
      <c r="J162">
        <v>2</v>
      </c>
      <c r="K162">
        <v>15</v>
      </c>
      <c r="L162">
        <f t="shared" si="6"/>
        <v>20</v>
      </c>
      <c r="M162">
        <v>137</v>
      </c>
      <c r="N162">
        <f t="shared" si="9"/>
        <v>13</v>
      </c>
      <c r="O162">
        <v>6</v>
      </c>
      <c r="P162" t="s">
        <v>46</v>
      </c>
      <c r="Q162" t="s">
        <v>45</v>
      </c>
      <c r="V162">
        <v>45</v>
      </c>
      <c r="W162">
        <v>11</v>
      </c>
    </row>
    <row r="163" spans="1:24" x14ac:dyDescent="0.25">
      <c r="A163" s="1">
        <v>45632</v>
      </c>
      <c r="B163" t="s">
        <v>19</v>
      </c>
      <c r="C163" t="s">
        <v>1</v>
      </c>
      <c r="E163" t="s">
        <v>2</v>
      </c>
      <c r="F163">
        <v>0</v>
      </c>
      <c r="G163">
        <v>0</v>
      </c>
      <c r="H163">
        <v>9</v>
      </c>
      <c r="I163">
        <v>0</v>
      </c>
      <c r="J163">
        <v>3</v>
      </c>
      <c r="K163">
        <v>15</v>
      </c>
      <c r="L163">
        <f t="shared" si="6"/>
        <v>30</v>
      </c>
      <c r="M163">
        <v>147</v>
      </c>
      <c r="N163">
        <f t="shared" si="9"/>
        <v>12</v>
      </c>
      <c r="O163">
        <v>6</v>
      </c>
      <c r="P163" t="s">
        <v>46</v>
      </c>
      <c r="Q163" t="s">
        <v>45</v>
      </c>
      <c r="V163">
        <v>46</v>
      </c>
      <c r="W163">
        <v>9</v>
      </c>
    </row>
    <row r="164" spans="1:24" x14ac:dyDescent="0.25">
      <c r="A164" s="1">
        <v>45632</v>
      </c>
      <c r="B164" t="s">
        <v>19</v>
      </c>
      <c r="C164" t="s">
        <v>1</v>
      </c>
      <c r="E164" t="s">
        <v>2</v>
      </c>
      <c r="F164">
        <v>0</v>
      </c>
      <c r="G164">
        <v>0</v>
      </c>
      <c r="H164">
        <v>10</v>
      </c>
      <c r="I164">
        <v>0</v>
      </c>
      <c r="J164">
        <v>1</v>
      </c>
      <c r="K164">
        <v>3</v>
      </c>
      <c r="L164">
        <f t="shared" si="6"/>
        <v>18</v>
      </c>
      <c r="M164">
        <v>111</v>
      </c>
      <c r="N164">
        <f t="shared" si="9"/>
        <v>11</v>
      </c>
      <c r="O164">
        <v>2</v>
      </c>
      <c r="P164" t="s">
        <v>46</v>
      </c>
      <c r="Q164" t="s">
        <v>45</v>
      </c>
      <c r="V164">
        <v>46</v>
      </c>
      <c r="W164">
        <v>9</v>
      </c>
    </row>
    <row r="165" spans="1:24" x14ac:dyDescent="0.25">
      <c r="A165" s="1">
        <v>45632</v>
      </c>
      <c r="B165" t="s">
        <v>19</v>
      </c>
      <c r="C165" t="s">
        <v>1</v>
      </c>
      <c r="D165" t="s">
        <v>2</v>
      </c>
      <c r="E165" t="s">
        <v>21</v>
      </c>
      <c r="F165">
        <v>0</v>
      </c>
      <c r="G165">
        <v>0</v>
      </c>
      <c r="H165">
        <v>0</v>
      </c>
      <c r="I165">
        <v>0</v>
      </c>
      <c r="J165">
        <v>8</v>
      </c>
      <c r="K165">
        <v>15</v>
      </c>
      <c r="L165">
        <f t="shared" si="6"/>
        <v>20</v>
      </c>
      <c r="M165">
        <v>115</v>
      </c>
      <c r="N165">
        <f t="shared" si="9"/>
        <v>8</v>
      </c>
      <c r="O165">
        <v>6</v>
      </c>
      <c r="P165" t="s">
        <v>47</v>
      </c>
      <c r="Q165" t="s">
        <v>45</v>
      </c>
      <c r="V165">
        <v>46</v>
      </c>
      <c r="X165">
        <v>6</v>
      </c>
    </row>
    <row r="166" spans="1:24" x14ac:dyDescent="0.25">
      <c r="A166" s="1">
        <v>45632</v>
      </c>
      <c r="B166" t="s">
        <v>19</v>
      </c>
      <c r="C166" t="s">
        <v>1</v>
      </c>
      <c r="D166" t="s">
        <v>2</v>
      </c>
      <c r="E166" t="s">
        <v>21</v>
      </c>
      <c r="F166">
        <v>1</v>
      </c>
      <c r="G166">
        <v>0</v>
      </c>
      <c r="H166">
        <v>3</v>
      </c>
      <c r="I166">
        <v>0</v>
      </c>
      <c r="J166">
        <v>7</v>
      </c>
      <c r="K166">
        <v>3</v>
      </c>
      <c r="L166">
        <f t="shared" si="6"/>
        <v>33</v>
      </c>
      <c r="M166">
        <v>132</v>
      </c>
      <c r="N166">
        <f t="shared" si="9"/>
        <v>11</v>
      </c>
      <c r="O166">
        <v>3</v>
      </c>
      <c r="P166" t="s">
        <v>47</v>
      </c>
      <c r="Q166" t="s">
        <v>45</v>
      </c>
      <c r="V166">
        <v>46</v>
      </c>
      <c r="X166">
        <v>4</v>
      </c>
    </row>
    <row r="167" spans="1:24" x14ac:dyDescent="0.25">
      <c r="A167" s="1">
        <v>45632</v>
      </c>
      <c r="B167" t="s">
        <v>19</v>
      </c>
      <c r="C167" t="s">
        <v>1</v>
      </c>
      <c r="D167" t="s">
        <v>21</v>
      </c>
      <c r="E167" t="s">
        <v>2</v>
      </c>
      <c r="F167">
        <v>0</v>
      </c>
      <c r="G167">
        <v>0</v>
      </c>
      <c r="H167">
        <v>1</v>
      </c>
      <c r="I167">
        <v>0</v>
      </c>
      <c r="J167">
        <v>7</v>
      </c>
      <c r="K167">
        <v>15</v>
      </c>
      <c r="L167">
        <f t="shared" si="6"/>
        <v>30</v>
      </c>
      <c r="M167">
        <v>123</v>
      </c>
      <c r="N167">
        <f t="shared" si="9"/>
        <v>8</v>
      </c>
      <c r="O167">
        <v>3</v>
      </c>
      <c r="P167" t="s">
        <v>47</v>
      </c>
      <c r="Q167" t="s">
        <v>45</v>
      </c>
      <c r="V167">
        <v>46</v>
      </c>
      <c r="X167">
        <v>4</v>
      </c>
    </row>
    <row r="168" spans="1:24" x14ac:dyDescent="0.25">
      <c r="A168" s="1">
        <v>45632</v>
      </c>
      <c r="B168" t="s">
        <v>19</v>
      </c>
      <c r="C168" t="s">
        <v>1</v>
      </c>
      <c r="D168" t="s">
        <v>21</v>
      </c>
      <c r="E168" t="s">
        <v>2</v>
      </c>
      <c r="F168">
        <v>0</v>
      </c>
      <c r="G168">
        <v>0</v>
      </c>
      <c r="H168">
        <v>0</v>
      </c>
      <c r="I168">
        <v>0</v>
      </c>
      <c r="J168">
        <v>9</v>
      </c>
      <c r="K168">
        <v>15</v>
      </c>
      <c r="L168">
        <f t="shared" si="6"/>
        <v>33</v>
      </c>
      <c r="M168">
        <v>138</v>
      </c>
      <c r="N168">
        <f t="shared" si="9"/>
        <v>9</v>
      </c>
      <c r="O168">
        <v>3</v>
      </c>
      <c r="P168" t="s">
        <v>47</v>
      </c>
      <c r="Q168" t="s">
        <v>45</v>
      </c>
      <c r="V168">
        <v>46</v>
      </c>
      <c r="X168">
        <v>6</v>
      </c>
    </row>
    <row r="169" spans="1:24" x14ac:dyDescent="0.25">
      <c r="A169" s="1">
        <v>45632</v>
      </c>
      <c r="B169" t="s">
        <v>19</v>
      </c>
      <c r="C169" t="s">
        <v>1</v>
      </c>
      <c r="E169" t="s">
        <v>21</v>
      </c>
      <c r="F169">
        <v>1</v>
      </c>
      <c r="G169">
        <v>0</v>
      </c>
      <c r="H169">
        <v>9</v>
      </c>
      <c r="I169">
        <v>0</v>
      </c>
      <c r="J169">
        <v>1</v>
      </c>
      <c r="K169">
        <v>15</v>
      </c>
      <c r="L169">
        <f t="shared" si="6"/>
        <v>10</v>
      </c>
      <c r="M169">
        <v>109</v>
      </c>
      <c r="N169">
        <f t="shared" si="9"/>
        <v>11</v>
      </c>
      <c r="O169">
        <v>2</v>
      </c>
      <c r="P169" t="s">
        <v>46</v>
      </c>
      <c r="Q169" t="s">
        <v>45</v>
      </c>
      <c r="V169">
        <v>46</v>
      </c>
      <c r="W169">
        <v>10</v>
      </c>
    </row>
    <row r="170" spans="1:24" x14ac:dyDescent="0.25">
      <c r="A170" s="1">
        <v>45632</v>
      </c>
      <c r="B170" t="s">
        <v>2</v>
      </c>
      <c r="C170" t="s">
        <v>1</v>
      </c>
      <c r="E170" t="s">
        <v>21</v>
      </c>
      <c r="F170">
        <v>0</v>
      </c>
      <c r="G170">
        <v>0</v>
      </c>
      <c r="H170">
        <v>8</v>
      </c>
      <c r="I170">
        <v>0</v>
      </c>
      <c r="J170">
        <v>5</v>
      </c>
      <c r="K170">
        <v>15</v>
      </c>
      <c r="L170">
        <f t="shared" si="6"/>
        <v>33</v>
      </c>
      <c r="M170">
        <v>162</v>
      </c>
      <c r="N170">
        <f t="shared" si="9"/>
        <v>13</v>
      </c>
      <c r="O170">
        <v>2</v>
      </c>
      <c r="P170" t="s">
        <v>46</v>
      </c>
      <c r="Q170" t="s">
        <v>45</v>
      </c>
      <c r="V170">
        <v>46</v>
      </c>
      <c r="W170">
        <v>8</v>
      </c>
    </row>
    <row r="171" spans="1:24" x14ac:dyDescent="0.25">
      <c r="A171" s="1">
        <v>45632</v>
      </c>
      <c r="B171" t="s">
        <v>2</v>
      </c>
      <c r="C171" t="s">
        <v>1</v>
      </c>
      <c r="E171" t="s">
        <v>21</v>
      </c>
      <c r="F171">
        <v>0</v>
      </c>
      <c r="G171">
        <v>0</v>
      </c>
      <c r="H171">
        <v>7</v>
      </c>
      <c r="I171">
        <v>0</v>
      </c>
      <c r="J171">
        <v>6</v>
      </c>
      <c r="K171">
        <v>15</v>
      </c>
      <c r="L171">
        <f t="shared" si="6"/>
        <v>40</v>
      </c>
      <c r="M171">
        <v>171</v>
      </c>
      <c r="N171">
        <f t="shared" si="9"/>
        <v>13</v>
      </c>
      <c r="O171">
        <v>6</v>
      </c>
      <c r="Q171" t="s">
        <v>45</v>
      </c>
      <c r="V171">
        <v>46</v>
      </c>
    </row>
    <row r="172" spans="1:24" x14ac:dyDescent="0.25">
      <c r="A172" s="1">
        <v>45632</v>
      </c>
      <c r="B172" t="s">
        <v>0</v>
      </c>
      <c r="C172" t="s">
        <v>1</v>
      </c>
      <c r="D172" t="s">
        <v>19</v>
      </c>
      <c r="E172" t="s">
        <v>21</v>
      </c>
      <c r="F172">
        <v>0</v>
      </c>
      <c r="G172">
        <v>0</v>
      </c>
      <c r="H172">
        <v>0</v>
      </c>
      <c r="I172">
        <v>0</v>
      </c>
      <c r="J172">
        <v>7</v>
      </c>
      <c r="K172">
        <v>15</v>
      </c>
      <c r="L172">
        <f t="shared" si="6"/>
        <v>10</v>
      </c>
      <c r="M172">
        <v>95</v>
      </c>
      <c r="N172">
        <f t="shared" si="9"/>
        <v>7</v>
      </c>
      <c r="O172">
        <v>6</v>
      </c>
      <c r="P172" t="s">
        <v>47</v>
      </c>
      <c r="Q172" t="s">
        <v>45</v>
      </c>
      <c r="V172">
        <v>46</v>
      </c>
      <c r="X172">
        <v>6</v>
      </c>
    </row>
    <row r="173" spans="1:24" x14ac:dyDescent="0.25">
      <c r="A173" s="1">
        <v>45632</v>
      </c>
      <c r="B173" t="s">
        <v>0</v>
      </c>
      <c r="C173" t="s">
        <v>1</v>
      </c>
      <c r="D173" t="s">
        <v>1</v>
      </c>
      <c r="E173" t="s">
        <v>2</v>
      </c>
      <c r="F173">
        <v>0</v>
      </c>
      <c r="G173">
        <v>0</v>
      </c>
      <c r="H173">
        <v>10</v>
      </c>
      <c r="I173">
        <v>0</v>
      </c>
      <c r="J173">
        <v>4</v>
      </c>
      <c r="K173">
        <v>15</v>
      </c>
      <c r="L173">
        <f t="shared" si="6"/>
        <v>30</v>
      </c>
      <c r="M173">
        <v>165</v>
      </c>
      <c r="N173">
        <f t="shared" si="9"/>
        <v>14</v>
      </c>
      <c r="O173">
        <v>6</v>
      </c>
      <c r="P173" t="s">
        <v>46</v>
      </c>
      <c r="Q173" t="s">
        <v>45</v>
      </c>
      <c r="V173">
        <v>46</v>
      </c>
      <c r="W173">
        <v>10</v>
      </c>
    </row>
    <row r="174" spans="1:24" x14ac:dyDescent="0.25">
      <c r="A174" s="1">
        <v>45632</v>
      </c>
      <c r="B174" t="s">
        <v>0</v>
      </c>
      <c r="C174" t="s">
        <v>1</v>
      </c>
      <c r="D174" t="s">
        <v>1</v>
      </c>
      <c r="E174" t="s">
        <v>21</v>
      </c>
      <c r="F174">
        <v>0</v>
      </c>
      <c r="G174">
        <v>0</v>
      </c>
      <c r="H174">
        <v>10</v>
      </c>
      <c r="I174">
        <v>0</v>
      </c>
      <c r="J174">
        <v>2</v>
      </c>
      <c r="K174">
        <v>15</v>
      </c>
      <c r="L174">
        <f t="shared" si="6"/>
        <v>20</v>
      </c>
      <c r="M174">
        <v>135</v>
      </c>
      <c r="N174">
        <f t="shared" si="9"/>
        <v>12</v>
      </c>
      <c r="O174">
        <v>6</v>
      </c>
      <c r="P174" t="s">
        <v>46</v>
      </c>
      <c r="Q174" t="s">
        <v>45</v>
      </c>
      <c r="V174">
        <v>46</v>
      </c>
      <c r="W174">
        <v>10</v>
      </c>
    </row>
    <row r="175" spans="1:24" x14ac:dyDescent="0.25">
      <c r="A175" s="1">
        <v>45632</v>
      </c>
      <c r="B175" t="s">
        <v>0</v>
      </c>
      <c r="C175" t="s">
        <v>1</v>
      </c>
      <c r="D175" t="s">
        <v>2</v>
      </c>
      <c r="E175" t="s">
        <v>21</v>
      </c>
      <c r="F175">
        <v>0</v>
      </c>
      <c r="G175">
        <v>0</v>
      </c>
      <c r="H175">
        <v>5</v>
      </c>
      <c r="I175">
        <v>0</v>
      </c>
      <c r="J175">
        <v>7</v>
      </c>
      <c r="K175">
        <v>15</v>
      </c>
      <c r="L175">
        <f t="shared" si="6"/>
        <v>30</v>
      </c>
      <c r="M175">
        <v>155</v>
      </c>
      <c r="N175">
        <f t="shared" si="9"/>
        <v>12</v>
      </c>
      <c r="O175">
        <v>6</v>
      </c>
      <c r="Q175" t="s">
        <v>45</v>
      </c>
      <c r="V175">
        <v>46</v>
      </c>
    </row>
    <row r="176" spans="1:24" x14ac:dyDescent="0.25">
      <c r="A176" s="1">
        <v>45632</v>
      </c>
      <c r="B176" t="s">
        <v>15</v>
      </c>
      <c r="C176" t="s">
        <v>20</v>
      </c>
      <c r="D176" t="s">
        <v>1</v>
      </c>
      <c r="E176" t="s">
        <v>21</v>
      </c>
      <c r="F176">
        <v>0</v>
      </c>
      <c r="G176">
        <v>0</v>
      </c>
      <c r="H176">
        <v>6</v>
      </c>
      <c r="I176">
        <v>0</v>
      </c>
      <c r="J176">
        <v>5</v>
      </c>
      <c r="K176">
        <v>3</v>
      </c>
      <c r="L176">
        <f t="shared" si="6"/>
        <v>23</v>
      </c>
      <c r="M176">
        <v>124</v>
      </c>
      <c r="N176">
        <f t="shared" si="9"/>
        <v>11</v>
      </c>
      <c r="O176">
        <v>6</v>
      </c>
      <c r="Q176" t="s">
        <v>45</v>
      </c>
      <c r="V176">
        <v>46</v>
      </c>
    </row>
    <row r="177" spans="1:24" x14ac:dyDescent="0.25">
      <c r="A177" s="1">
        <v>45632</v>
      </c>
      <c r="B177" t="s">
        <v>15</v>
      </c>
      <c r="C177" t="s">
        <v>20</v>
      </c>
      <c r="D177" t="s">
        <v>1</v>
      </c>
      <c r="E177" t="s">
        <v>21</v>
      </c>
      <c r="F177">
        <v>0</v>
      </c>
      <c r="G177">
        <v>0</v>
      </c>
      <c r="H177">
        <v>7</v>
      </c>
      <c r="I177">
        <v>0</v>
      </c>
      <c r="J177">
        <v>6</v>
      </c>
      <c r="K177">
        <v>3</v>
      </c>
      <c r="L177">
        <f t="shared" si="6"/>
        <v>30</v>
      </c>
      <c r="M177">
        <v>149</v>
      </c>
      <c r="N177">
        <f t="shared" si="9"/>
        <v>13</v>
      </c>
      <c r="O177">
        <v>6</v>
      </c>
      <c r="P177" t="s">
        <v>46</v>
      </c>
      <c r="Q177" t="s">
        <v>45</v>
      </c>
      <c r="V177">
        <v>46</v>
      </c>
      <c r="W177">
        <v>7</v>
      </c>
    </row>
    <row r="178" spans="1:24" x14ac:dyDescent="0.25">
      <c r="A178" s="1">
        <v>45632</v>
      </c>
      <c r="B178" t="s">
        <v>15</v>
      </c>
      <c r="C178" t="s">
        <v>20</v>
      </c>
      <c r="E178" t="s">
        <v>21</v>
      </c>
      <c r="F178">
        <v>0</v>
      </c>
      <c r="G178">
        <v>0</v>
      </c>
      <c r="H178">
        <v>8</v>
      </c>
      <c r="I178">
        <v>0</v>
      </c>
      <c r="J178">
        <v>1</v>
      </c>
      <c r="K178">
        <v>15</v>
      </c>
      <c r="L178">
        <f t="shared" si="6"/>
        <v>10</v>
      </c>
      <c r="M178">
        <v>99</v>
      </c>
      <c r="N178">
        <f t="shared" si="9"/>
        <v>9</v>
      </c>
      <c r="O178">
        <v>2</v>
      </c>
      <c r="P178" t="s">
        <v>46</v>
      </c>
      <c r="Q178" t="s">
        <v>45</v>
      </c>
      <c r="V178">
        <v>46</v>
      </c>
      <c r="W178">
        <v>8</v>
      </c>
    </row>
    <row r="179" spans="1:24" x14ac:dyDescent="0.25">
      <c r="A179" s="1">
        <v>45632</v>
      </c>
      <c r="B179" t="s">
        <v>17</v>
      </c>
      <c r="C179" t="s">
        <v>23</v>
      </c>
      <c r="D179" t="s">
        <v>1</v>
      </c>
      <c r="E179" t="s">
        <v>2</v>
      </c>
      <c r="F179">
        <v>0</v>
      </c>
      <c r="G179">
        <v>0</v>
      </c>
      <c r="H179">
        <v>0</v>
      </c>
      <c r="I179">
        <v>0</v>
      </c>
      <c r="J179">
        <v>9</v>
      </c>
      <c r="K179">
        <v>15</v>
      </c>
      <c r="L179">
        <f t="shared" si="6"/>
        <v>20</v>
      </c>
      <c r="M179">
        <v>125</v>
      </c>
      <c r="N179">
        <f t="shared" si="9"/>
        <v>9</v>
      </c>
      <c r="O179">
        <v>6</v>
      </c>
      <c r="P179" t="s">
        <v>47</v>
      </c>
      <c r="Q179" t="s">
        <v>45</v>
      </c>
      <c r="V179">
        <v>46</v>
      </c>
      <c r="X179">
        <v>7</v>
      </c>
    </row>
    <row r="180" spans="1:24" x14ac:dyDescent="0.25">
      <c r="A180" s="1">
        <v>45632</v>
      </c>
      <c r="B180" t="s">
        <v>17</v>
      </c>
      <c r="C180" t="s">
        <v>23</v>
      </c>
      <c r="E180" t="s">
        <v>2</v>
      </c>
      <c r="F180">
        <v>0</v>
      </c>
      <c r="G180">
        <v>0</v>
      </c>
      <c r="H180">
        <v>10</v>
      </c>
      <c r="I180">
        <v>0</v>
      </c>
      <c r="J180">
        <v>4</v>
      </c>
      <c r="K180">
        <v>3</v>
      </c>
      <c r="L180">
        <f t="shared" si="6"/>
        <v>30</v>
      </c>
      <c r="M180">
        <v>153</v>
      </c>
      <c r="N180">
        <f t="shared" si="9"/>
        <v>14</v>
      </c>
      <c r="O180">
        <v>6</v>
      </c>
      <c r="P180" t="s">
        <v>46</v>
      </c>
      <c r="Q180" t="s">
        <v>45</v>
      </c>
      <c r="V180">
        <v>46</v>
      </c>
      <c r="W180">
        <v>10</v>
      </c>
    </row>
    <row r="181" spans="1:24" x14ac:dyDescent="0.25">
      <c r="A181" s="1">
        <v>45632</v>
      </c>
      <c r="B181" t="s">
        <v>17</v>
      </c>
      <c r="C181" t="s">
        <v>23</v>
      </c>
      <c r="E181" t="s">
        <v>21</v>
      </c>
      <c r="F181">
        <v>1</v>
      </c>
      <c r="G181">
        <v>0</v>
      </c>
      <c r="H181">
        <v>9</v>
      </c>
      <c r="I181">
        <v>0</v>
      </c>
      <c r="J181">
        <v>2</v>
      </c>
      <c r="K181">
        <v>3</v>
      </c>
      <c r="L181">
        <f t="shared" si="6"/>
        <v>10</v>
      </c>
      <c r="M181">
        <v>107</v>
      </c>
      <c r="N181">
        <f t="shared" si="9"/>
        <v>12</v>
      </c>
      <c r="O181">
        <v>6</v>
      </c>
      <c r="P181" t="s">
        <v>46</v>
      </c>
      <c r="Q181" t="s">
        <v>45</v>
      </c>
      <c r="V181">
        <v>46</v>
      </c>
      <c r="W181">
        <v>10</v>
      </c>
    </row>
    <row r="182" spans="1:24" x14ac:dyDescent="0.25">
      <c r="A182" s="1">
        <v>45632</v>
      </c>
      <c r="B182" t="s">
        <v>17</v>
      </c>
      <c r="C182" t="s">
        <v>23</v>
      </c>
      <c r="E182" t="s">
        <v>21</v>
      </c>
      <c r="F182">
        <v>0</v>
      </c>
      <c r="G182">
        <v>0</v>
      </c>
      <c r="H182">
        <v>10</v>
      </c>
      <c r="I182">
        <v>0</v>
      </c>
      <c r="J182">
        <v>4</v>
      </c>
      <c r="K182">
        <v>15</v>
      </c>
      <c r="L182">
        <f t="shared" si="6"/>
        <v>30</v>
      </c>
      <c r="M182">
        <v>165</v>
      </c>
      <c r="N182">
        <f t="shared" si="9"/>
        <v>14</v>
      </c>
      <c r="O182">
        <v>6</v>
      </c>
      <c r="P182" t="s">
        <v>46</v>
      </c>
      <c r="Q182" t="s">
        <v>45</v>
      </c>
      <c r="V182">
        <v>46</v>
      </c>
      <c r="W182">
        <v>10</v>
      </c>
    </row>
    <row r="183" spans="1:24" x14ac:dyDescent="0.25">
      <c r="A183" s="1">
        <v>45634</v>
      </c>
      <c r="B183" t="s">
        <v>0</v>
      </c>
      <c r="C183" t="s">
        <v>20</v>
      </c>
      <c r="D183" t="s">
        <v>2</v>
      </c>
      <c r="E183" t="s">
        <v>21</v>
      </c>
      <c r="F183">
        <v>0</v>
      </c>
      <c r="G183">
        <v>0</v>
      </c>
      <c r="H183">
        <v>7</v>
      </c>
      <c r="I183">
        <v>0</v>
      </c>
      <c r="J183">
        <v>3</v>
      </c>
      <c r="K183">
        <v>15</v>
      </c>
      <c r="L183">
        <f t="shared" si="6"/>
        <v>20</v>
      </c>
      <c r="M183">
        <v>121</v>
      </c>
      <c r="N183">
        <f t="shared" si="9"/>
        <v>10</v>
      </c>
      <c r="O183">
        <v>6</v>
      </c>
      <c r="P183" t="s">
        <v>46</v>
      </c>
      <c r="Q183" t="s">
        <v>45</v>
      </c>
      <c r="V183">
        <v>48</v>
      </c>
      <c r="W183">
        <v>7</v>
      </c>
    </row>
    <row r="184" spans="1:24" x14ac:dyDescent="0.25">
      <c r="A184" s="1">
        <v>45634</v>
      </c>
      <c r="B184" t="s">
        <v>0</v>
      </c>
      <c r="C184" t="s">
        <v>20</v>
      </c>
      <c r="D184" t="s">
        <v>2</v>
      </c>
      <c r="E184" t="s">
        <v>21</v>
      </c>
      <c r="F184">
        <v>0</v>
      </c>
      <c r="G184">
        <v>0</v>
      </c>
      <c r="H184">
        <v>1</v>
      </c>
      <c r="I184">
        <v>0</v>
      </c>
      <c r="J184">
        <v>6</v>
      </c>
      <c r="K184">
        <v>3</v>
      </c>
      <c r="L184">
        <f t="shared" si="6"/>
        <v>13</v>
      </c>
      <c r="M184">
        <v>84</v>
      </c>
      <c r="N184">
        <f t="shared" si="9"/>
        <v>7</v>
      </c>
      <c r="O184">
        <v>6</v>
      </c>
      <c r="P184" t="s">
        <v>47</v>
      </c>
      <c r="Q184" t="s">
        <v>45</v>
      </c>
      <c r="V184">
        <v>48</v>
      </c>
      <c r="X184">
        <v>5</v>
      </c>
    </row>
    <row r="185" spans="1:24" x14ac:dyDescent="0.25">
      <c r="A185" s="1">
        <v>45634</v>
      </c>
      <c r="B185" t="s">
        <v>0</v>
      </c>
      <c r="C185" t="s">
        <v>20</v>
      </c>
      <c r="D185" t="s">
        <v>2</v>
      </c>
      <c r="E185" t="s">
        <v>16</v>
      </c>
      <c r="F185">
        <v>0</v>
      </c>
      <c r="G185">
        <v>0</v>
      </c>
      <c r="H185">
        <v>9</v>
      </c>
      <c r="I185">
        <v>0</v>
      </c>
      <c r="J185">
        <v>4</v>
      </c>
      <c r="K185">
        <v>15</v>
      </c>
      <c r="L185">
        <f t="shared" si="6"/>
        <v>43</v>
      </c>
      <c r="M185">
        <v>170</v>
      </c>
      <c r="N185">
        <f t="shared" si="9"/>
        <v>13</v>
      </c>
      <c r="O185">
        <v>6</v>
      </c>
      <c r="P185" t="s">
        <v>46</v>
      </c>
      <c r="Q185" t="s">
        <v>45</v>
      </c>
      <c r="V185">
        <v>48</v>
      </c>
      <c r="W185">
        <v>9</v>
      </c>
    </row>
    <row r="186" spans="1:24" x14ac:dyDescent="0.25">
      <c r="A186" s="1">
        <v>45634</v>
      </c>
      <c r="B186" t="s">
        <v>0</v>
      </c>
      <c r="C186" t="s">
        <v>20</v>
      </c>
      <c r="E186" t="s">
        <v>16</v>
      </c>
      <c r="F186">
        <v>0</v>
      </c>
      <c r="G186">
        <v>0</v>
      </c>
      <c r="H186">
        <v>9</v>
      </c>
      <c r="I186">
        <v>0</v>
      </c>
      <c r="J186">
        <v>0</v>
      </c>
      <c r="K186">
        <v>15</v>
      </c>
      <c r="L186">
        <f t="shared" si="6"/>
        <v>16</v>
      </c>
      <c r="M186">
        <v>103</v>
      </c>
      <c r="N186">
        <f t="shared" si="9"/>
        <v>9</v>
      </c>
      <c r="O186">
        <v>1</v>
      </c>
      <c r="P186" t="s">
        <v>46</v>
      </c>
      <c r="Q186" t="s">
        <v>45</v>
      </c>
      <c r="V186">
        <v>48</v>
      </c>
      <c r="W186">
        <v>7</v>
      </c>
    </row>
    <row r="187" spans="1:24" x14ac:dyDescent="0.25">
      <c r="A187" s="1">
        <v>45634</v>
      </c>
      <c r="B187" t="s">
        <v>0</v>
      </c>
      <c r="C187" t="s">
        <v>20</v>
      </c>
      <c r="E187" t="s">
        <v>2</v>
      </c>
      <c r="F187">
        <v>4</v>
      </c>
      <c r="G187">
        <v>0</v>
      </c>
      <c r="H187">
        <v>4</v>
      </c>
      <c r="I187">
        <v>0</v>
      </c>
      <c r="J187">
        <v>1</v>
      </c>
      <c r="K187">
        <v>15</v>
      </c>
      <c r="L187">
        <f t="shared" si="6"/>
        <v>14</v>
      </c>
      <c r="M187">
        <v>79</v>
      </c>
      <c r="N187">
        <f t="shared" ref="N187:N245" si="10">SUM(F187:J187)</f>
        <v>9</v>
      </c>
      <c r="O187">
        <v>2</v>
      </c>
      <c r="P187" t="s">
        <v>46</v>
      </c>
      <c r="Q187" t="s">
        <v>45</v>
      </c>
      <c r="V187">
        <v>48</v>
      </c>
      <c r="W187">
        <v>6</v>
      </c>
    </row>
    <row r="188" spans="1:24" x14ac:dyDescent="0.25">
      <c r="A188" s="1">
        <v>45634</v>
      </c>
      <c r="B188" t="s">
        <v>0</v>
      </c>
      <c r="C188" t="s">
        <v>20</v>
      </c>
      <c r="D188" t="s">
        <v>21</v>
      </c>
      <c r="E188" t="s">
        <v>2</v>
      </c>
      <c r="F188">
        <v>0</v>
      </c>
      <c r="G188">
        <v>0</v>
      </c>
      <c r="H188">
        <v>0</v>
      </c>
      <c r="I188">
        <v>0</v>
      </c>
      <c r="J188">
        <v>5</v>
      </c>
      <c r="K188">
        <v>15</v>
      </c>
      <c r="L188">
        <f t="shared" si="6"/>
        <v>10</v>
      </c>
      <c r="M188">
        <v>75</v>
      </c>
      <c r="N188">
        <f t="shared" si="10"/>
        <v>5</v>
      </c>
      <c r="O188">
        <v>6</v>
      </c>
      <c r="P188" t="s">
        <v>47</v>
      </c>
      <c r="Q188" t="s">
        <v>45</v>
      </c>
      <c r="S188" t="s">
        <v>74</v>
      </c>
      <c r="V188">
        <v>48</v>
      </c>
      <c r="X188">
        <v>4</v>
      </c>
    </row>
    <row r="189" spans="1:24" x14ac:dyDescent="0.25">
      <c r="A189" s="1">
        <v>45634</v>
      </c>
      <c r="B189" t="s">
        <v>0</v>
      </c>
      <c r="C189" t="s">
        <v>20</v>
      </c>
      <c r="E189" t="s">
        <v>2</v>
      </c>
      <c r="F189">
        <v>0</v>
      </c>
      <c r="G189">
        <v>0</v>
      </c>
      <c r="H189">
        <v>10</v>
      </c>
      <c r="I189">
        <v>0</v>
      </c>
      <c r="J189">
        <v>1</v>
      </c>
      <c r="K189">
        <v>15</v>
      </c>
      <c r="L189">
        <f t="shared" si="6"/>
        <v>26</v>
      </c>
      <c r="M189">
        <v>131</v>
      </c>
      <c r="N189">
        <f t="shared" si="10"/>
        <v>11</v>
      </c>
      <c r="O189">
        <v>2</v>
      </c>
      <c r="P189" t="s">
        <v>46</v>
      </c>
      <c r="Q189" t="s">
        <v>45</v>
      </c>
      <c r="V189">
        <v>48</v>
      </c>
      <c r="W189">
        <v>8</v>
      </c>
    </row>
    <row r="190" spans="1:24" x14ac:dyDescent="0.25">
      <c r="A190" s="1">
        <v>45634</v>
      </c>
      <c r="B190" t="s">
        <v>0</v>
      </c>
      <c r="C190" t="s">
        <v>20</v>
      </c>
      <c r="E190" t="s">
        <v>21</v>
      </c>
      <c r="F190">
        <v>2</v>
      </c>
      <c r="G190">
        <v>0</v>
      </c>
      <c r="H190">
        <v>11</v>
      </c>
      <c r="I190">
        <v>0</v>
      </c>
      <c r="J190">
        <v>0</v>
      </c>
      <c r="K190">
        <v>15</v>
      </c>
      <c r="L190">
        <f t="shared" si="6"/>
        <v>18</v>
      </c>
      <c r="M190">
        <v>125</v>
      </c>
      <c r="N190">
        <f t="shared" si="10"/>
        <v>13</v>
      </c>
      <c r="O190">
        <v>1</v>
      </c>
      <c r="P190" t="s">
        <v>46</v>
      </c>
      <c r="Q190" t="s">
        <v>45</v>
      </c>
      <c r="V190">
        <v>48</v>
      </c>
      <c r="W190">
        <v>10</v>
      </c>
    </row>
    <row r="191" spans="1:24" x14ac:dyDescent="0.25">
      <c r="A191" s="1">
        <v>45634</v>
      </c>
      <c r="B191" t="s">
        <v>0</v>
      </c>
      <c r="C191" t="s">
        <v>20</v>
      </c>
      <c r="D191" t="s">
        <v>16</v>
      </c>
      <c r="E191" t="s">
        <v>21</v>
      </c>
      <c r="F191">
        <v>0</v>
      </c>
      <c r="G191">
        <v>0</v>
      </c>
      <c r="H191">
        <v>1</v>
      </c>
      <c r="I191">
        <v>0</v>
      </c>
      <c r="J191">
        <v>7</v>
      </c>
      <c r="K191">
        <v>15</v>
      </c>
      <c r="L191">
        <f t="shared" si="6"/>
        <v>33</v>
      </c>
      <c r="M191">
        <v>126</v>
      </c>
      <c r="N191">
        <f t="shared" si="10"/>
        <v>8</v>
      </c>
      <c r="O191">
        <v>3</v>
      </c>
      <c r="P191" t="s">
        <v>47</v>
      </c>
      <c r="Q191" t="s">
        <v>45</v>
      </c>
      <c r="V191">
        <v>48</v>
      </c>
      <c r="X191">
        <v>4</v>
      </c>
    </row>
    <row r="192" spans="1:24" x14ac:dyDescent="0.25">
      <c r="A192" s="1">
        <v>45634</v>
      </c>
      <c r="F192">
        <v>0</v>
      </c>
      <c r="G192">
        <v>0</v>
      </c>
      <c r="H192">
        <v>4</v>
      </c>
      <c r="I192">
        <v>0</v>
      </c>
      <c r="J192">
        <v>0</v>
      </c>
      <c r="K192">
        <v>0</v>
      </c>
      <c r="L192">
        <v>32</v>
      </c>
      <c r="M192">
        <v>32</v>
      </c>
      <c r="N192">
        <f t="shared" si="10"/>
        <v>4</v>
      </c>
      <c r="O192">
        <v>1</v>
      </c>
      <c r="P192" t="s">
        <v>47</v>
      </c>
      <c r="Q192" t="s">
        <v>45</v>
      </c>
      <c r="R192" t="s">
        <v>75</v>
      </c>
      <c r="S192" t="s">
        <v>76</v>
      </c>
      <c r="V192">
        <v>48</v>
      </c>
      <c r="X192">
        <v>5</v>
      </c>
    </row>
    <row r="193" spans="1:24" x14ac:dyDescent="0.25">
      <c r="A193" s="1">
        <v>45634</v>
      </c>
      <c r="B193" t="s">
        <v>15</v>
      </c>
      <c r="C193" t="s">
        <v>21</v>
      </c>
      <c r="D193" t="s">
        <v>2</v>
      </c>
      <c r="E193" t="s">
        <v>16</v>
      </c>
      <c r="F193">
        <v>0</v>
      </c>
      <c r="G193">
        <v>0</v>
      </c>
      <c r="H193">
        <v>0</v>
      </c>
      <c r="I193">
        <v>0</v>
      </c>
      <c r="J193">
        <v>3</v>
      </c>
      <c r="K193">
        <v>0</v>
      </c>
      <c r="L193">
        <v>33</v>
      </c>
      <c r="M193">
        <v>33</v>
      </c>
      <c r="N193">
        <f t="shared" si="10"/>
        <v>3</v>
      </c>
      <c r="O193">
        <v>6</v>
      </c>
      <c r="P193" t="s">
        <v>47</v>
      </c>
      <c r="Q193" t="s">
        <v>45</v>
      </c>
      <c r="R193" t="s">
        <v>75</v>
      </c>
      <c r="S193" t="s">
        <v>76</v>
      </c>
      <c r="V193">
        <v>48</v>
      </c>
      <c r="X193">
        <v>3</v>
      </c>
    </row>
    <row r="194" spans="1:24" x14ac:dyDescent="0.25">
      <c r="A194" s="1">
        <v>45634</v>
      </c>
      <c r="B194" t="s">
        <v>15</v>
      </c>
      <c r="C194" t="s">
        <v>21</v>
      </c>
      <c r="D194" t="s">
        <v>2</v>
      </c>
      <c r="E194" t="s">
        <v>16</v>
      </c>
      <c r="F194">
        <v>0</v>
      </c>
      <c r="G194">
        <v>0</v>
      </c>
      <c r="H194">
        <v>1</v>
      </c>
      <c r="I194">
        <v>0</v>
      </c>
      <c r="J194">
        <v>8</v>
      </c>
      <c r="K194">
        <v>15</v>
      </c>
      <c r="L194">
        <f t="shared" ref="L194" si="11">(M194-K194-10*J194-6*I194-8*H194-4*G194-2*F194)</f>
        <v>30</v>
      </c>
      <c r="M194">
        <v>133</v>
      </c>
      <c r="N194">
        <f t="shared" si="10"/>
        <v>9</v>
      </c>
      <c r="O194">
        <v>6</v>
      </c>
      <c r="P194" t="s">
        <v>47</v>
      </c>
      <c r="Q194" t="s">
        <v>45</v>
      </c>
      <c r="V194">
        <v>48</v>
      </c>
      <c r="W194">
        <v>9</v>
      </c>
    </row>
    <row r="195" spans="1:24" x14ac:dyDescent="0.25">
      <c r="A195" s="1">
        <v>45634</v>
      </c>
      <c r="B195" t="s">
        <v>15</v>
      </c>
      <c r="C195" t="s">
        <v>21</v>
      </c>
      <c r="D195" t="s">
        <v>2</v>
      </c>
      <c r="E195" t="s">
        <v>16</v>
      </c>
      <c r="F195">
        <v>0</v>
      </c>
      <c r="G195">
        <v>0</v>
      </c>
      <c r="H195">
        <v>7</v>
      </c>
      <c r="I195">
        <v>0</v>
      </c>
      <c r="J195">
        <v>0</v>
      </c>
      <c r="K195">
        <v>0</v>
      </c>
      <c r="L195">
        <f>(M195-K195-10*J195-6*I195-8*H195-4*G195-2*F195)</f>
        <v>32</v>
      </c>
      <c r="M195">
        <v>88</v>
      </c>
      <c r="N195">
        <f t="shared" si="10"/>
        <v>7</v>
      </c>
      <c r="O195">
        <v>1</v>
      </c>
      <c r="P195" t="s">
        <v>46</v>
      </c>
      <c r="Q195" t="s">
        <v>45</v>
      </c>
      <c r="R195" t="s">
        <v>75</v>
      </c>
      <c r="S195" t="s">
        <v>76</v>
      </c>
      <c r="V195">
        <v>48</v>
      </c>
      <c r="W195">
        <v>9</v>
      </c>
    </row>
    <row r="196" spans="1:24" x14ac:dyDescent="0.25">
      <c r="A196" s="1">
        <v>45634</v>
      </c>
      <c r="B196" t="s">
        <v>15</v>
      </c>
      <c r="C196" t="s">
        <v>21</v>
      </c>
      <c r="D196" t="s">
        <v>2</v>
      </c>
      <c r="E196" t="s">
        <v>16</v>
      </c>
      <c r="F196">
        <v>0</v>
      </c>
      <c r="G196">
        <v>0</v>
      </c>
      <c r="H196">
        <v>5</v>
      </c>
      <c r="I196">
        <v>0</v>
      </c>
      <c r="J196">
        <v>0</v>
      </c>
      <c r="K196">
        <v>0</v>
      </c>
      <c r="L196">
        <f t="shared" ref="L196:L228" si="12">(M196-K196-10*J196-6*I196-8*H196-4*G196-2*F196)</f>
        <v>32</v>
      </c>
      <c r="M196">
        <v>72</v>
      </c>
      <c r="N196">
        <f t="shared" si="10"/>
        <v>5</v>
      </c>
      <c r="O196">
        <v>1</v>
      </c>
      <c r="P196" t="s">
        <v>46</v>
      </c>
      <c r="Q196" t="s">
        <v>45</v>
      </c>
      <c r="R196" t="s">
        <v>75</v>
      </c>
      <c r="S196" t="s">
        <v>76</v>
      </c>
      <c r="V196">
        <v>48</v>
      </c>
      <c r="X196">
        <v>6</v>
      </c>
    </row>
    <row r="197" spans="1:24" x14ac:dyDescent="0.25">
      <c r="A197" s="1">
        <v>45634</v>
      </c>
      <c r="B197" t="s">
        <v>15</v>
      </c>
      <c r="C197" t="s">
        <v>21</v>
      </c>
      <c r="D197" t="s">
        <v>2</v>
      </c>
      <c r="E197" t="s">
        <v>16</v>
      </c>
      <c r="F197">
        <v>0</v>
      </c>
      <c r="G197">
        <v>0</v>
      </c>
      <c r="H197">
        <v>0</v>
      </c>
      <c r="I197">
        <v>0</v>
      </c>
      <c r="J197">
        <v>4</v>
      </c>
      <c r="K197">
        <v>0</v>
      </c>
      <c r="L197">
        <f t="shared" si="12"/>
        <v>10</v>
      </c>
      <c r="M197">
        <v>50</v>
      </c>
      <c r="N197">
        <f t="shared" si="10"/>
        <v>4</v>
      </c>
      <c r="O197">
        <v>6</v>
      </c>
      <c r="P197" t="s">
        <v>47</v>
      </c>
      <c r="Q197" t="s">
        <v>45</v>
      </c>
      <c r="V197">
        <v>48</v>
      </c>
      <c r="X197">
        <v>7</v>
      </c>
    </row>
    <row r="198" spans="1:24" x14ac:dyDescent="0.25">
      <c r="A198" s="1">
        <v>45634</v>
      </c>
      <c r="B198" t="s">
        <v>15</v>
      </c>
      <c r="C198" t="s">
        <v>21</v>
      </c>
      <c r="E198" t="s">
        <v>2</v>
      </c>
      <c r="F198">
        <v>1</v>
      </c>
      <c r="G198">
        <v>0</v>
      </c>
      <c r="H198">
        <v>3</v>
      </c>
      <c r="I198">
        <v>0</v>
      </c>
      <c r="J198">
        <v>0</v>
      </c>
      <c r="K198">
        <v>0</v>
      </c>
      <c r="L198">
        <f t="shared" si="12"/>
        <v>26</v>
      </c>
      <c r="M198">
        <v>52</v>
      </c>
      <c r="N198">
        <f t="shared" si="10"/>
        <v>4</v>
      </c>
      <c r="O198">
        <v>1</v>
      </c>
      <c r="P198" t="s">
        <v>46</v>
      </c>
      <c r="Q198" t="s">
        <v>45</v>
      </c>
      <c r="R198" t="s">
        <v>75</v>
      </c>
      <c r="S198" t="s">
        <v>76</v>
      </c>
      <c r="V198">
        <v>48</v>
      </c>
      <c r="W198">
        <v>7</v>
      </c>
    </row>
    <row r="199" spans="1:24" x14ac:dyDescent="0.25">
      <c r="A199" s="1">
        <v>45634</v>
      </c>
      <c r="B199" t="s">
        <v>15</v>
      </c>
      <c r="C199" t="s">
        <v>23</v>
      </c>
      <c r="D199" t="s">
        <v>17</v>
      </c>
      <c r="E199" t="s">
        <v>21</v>
      </c>
      <c r="F199">
        <v>2</v>
      </c>
      <c r="G199">
        <v>0</v>
      </c>
      <c r="H199">
        <v>10</v>
      </c>
      <c r="I199">
        <v>0</v>
      </c>
      <c r="J199">
        <v>0</v>
      </c>
      <c r="K199">
        <v>3</v>
      </c>
      <c r="L199">
        <f t="shared" si="12"/>
        <v>24</v>
      </c>
      <c r="M199">
        <v>111</v>
      </c>
      <c r="N199">
        <f t="shared" si="10"/>
        <v>12</v>
      </c>
      <c r="O199">
        <v>1</v>
      </c>
      <c r="P199" t="s">
        <v>46</v>
      </c>
      <c r="Q199" t="s">
        <v>45</v>
      </c>
      <c r="V199">
        <v>48</v>
      </c>
    </row>
    <row r="200" spans="1:24" x14ac:dyDescent="0.25">
      <c r="A200" s="1">
        <v>45634</v>
      </c>
      <c r="B200" t="s">
        <v>17</v>
      </c>
      <c r="C200" t="s">
        <v>23</v>
      </c>
      <c r="D200" t="s">
        <v>2</v>
      </c>
      <c r="E200" t="s">
        <v>21</v>
      </c>
      <c r="F200">
        <v>0</v>
      </c>
      <c r="G200">
        <v>0</v>
      </c>
      <c r="H200">
        <v>9</v>
      </c>
      <c r="I200">
        <v>0</v>
      </c>
      <c r="J200">
        <v>2</v>
      </c>
      <c r="K200">
        <v>15</v>
      </c>
      <c r="L200">
        <f t="shared" si="12"/>
        <v>20</v>
      </c>
      <c r="M200">
        <v>127</v>
      </c>
      <c r="N200">
        <f t="shared" si="10"/>
        <v>11</v>
      </c>
      <c r="O200">
        <v>6</v>
      </c>
      <c r="P200" t="s">
        <v>46</v>
      </c>
      <c r="Q200" t="s">
        <v>45</v>
      </c>
      <c r="V200">
        <v>48</v>
      </c>
    </row>
    <row r="201" spans="1:24" x14ac:dyDescent="0.25">
      <c r="A201" s="1">
        <v>45634</v>
      </c>
      <c r="B201" t="s">
        <v>17</v>
      </c>
      <c r="C201" t="s">
        <v>23</v>
      </c>
      <c r="D201" t="s">
        <v>2</v>
      </c>
      <c r="E201" t="s">
        <v>21</v>
      </c>
      <c r="F201">
        <v>0</v>
      </c>
      <c r="G201">
        <v>0</v>
      </c>
      <c r="H201">
        <v>0</v>
      </c>
      <c r="I201">
        <v>0</v>
      </c>
      <c r="J201">
        <v>8</v>
      </c>
      <c r="K201">
        <v>3</v>
      </c>
      <c r="L201">
        <f t="shared" si="12"/>
        <v>23</v>
      </c>
      <c r="M201">
        <v>106</v>
      </c>
      <c r="N201">
        <f t="shared" si="10"/>
        <v>8</v>
      </c>
      <c r="O201">
        <v>6</v>
      </c>
      <c r="P201" t="s">
        <v>47</v>
      </c>
      <c r="Q201" t="s">
        <v>45</v>
      </c>
      <c r="V201">
        <v>48</v>
      </c>
      <c r="W201">
        <v>5</v>
      </c>
    </row>
    <row r="202" spans="1:24" x14ac:dyDescent="0.25">
      <c r="A202" s="1">
        <v>45634</v>
      </c>
      <c r="B202" t="s">
        <v>17</v>
      </c>
      <c r="C202" t="s">
        <v>23</v>
      </c>
      <c r="D202" t="s">
        <v>16</v>
      </c>
      <c r="E202" t="s">
        <v>2</v>
      </c>
      <c r="F202">
        <v>0</v>
      </c>
      <c r="G202">
        <v>0</v>
      </c>
      <c r="H202">
        <v>0</v>
      </c>
      <c r="I202">
        <v>0</v>
      </c>
      <c r="J202">
        <v>10</v>
      </c>
      <c r="K202">
        <v>15</v>
      </c>
      <c r="L202">
        <f t="shared" si="12"/>
        <v>33</v>
      </c>
      <c r="M202">
        <v>148</v>
      </c>
      <c r="N202">
        <f t="shared" si="10"/>
        <v>10</v>
      </c>
      <c r="O202">
        <v>3</v>
      </c>
      <c r="P202" t="s">
        <v>47</v>
      </c>
      <c r="Q202" t="s">
        <v>45</v>
      </c>
      <c r="V202">
        <v>48</v>
      </c>
      <c r="W202">
        <v>3</v>
      </c>
    </row>
    <row r="203" spans="1:24" x14ac:dyDescent="0.25">
      <c r="A203" s="1">
        <v>45634</v>
      </c>
      <c r="B203" t="s">
        <v>17</v>
      </c>
      <c r="C203" t="s">
        <v>23</v>
      </c>
      <c r="E203" t="s">
        <v>2</v>
      </c>
      <c r="F203">
        <v>0</v>
      </c>
      <c r="G203">
        <v>0</v>
      </c>
      <c r="H203">
        <v>10</v>
      </c>
      <c r="I203">
        <v>0</v>
      </c>
      <c r="J203">
        <v>0</v>
      </c>
      <c r="K203">
        <v>15</v>
      </c>
      <c r="L203">
        <f t="shared" si="12"/>
        <v>24</v>
      </c>
      <c r="M203">
        <v>119</v>
      </c>
      <c r="N203">
        <f t="shared" si="10"/>
        <v>10</v>
      </c>
      <c r="O203">
        <v>1</v>
      </c>
      <c r="P203" t="s">
        <v>46</v>
      </c>
      <c r="Q203" t="s">
        <v>45</v>
      </c>
      <c r="V203">
        <v>48</v>
      </c>
      <c r="X203">
        <v>2</v>
      </c>
    </row>
    <row r="204" spans="1:24" x14ac:dyDescent="0.25">
      <c r="A204" s="1">
        <v>45634</v>
      </c>
      <c r="B204" t="s">
        <v>17</v>
      </c>
      <c r="C204" t="s">
        <v>23</v>
      </c>
      <c r="D204" t="s">
        <v>2</v>
      </c>
      <c r="E204" t="s">
        <v>21</v>
      </c>
      <c r="F204">
        <v>0</v>
      </c>
      <c r="G204">
        <v>0</v>
      </c>
      <c r="H204">
        <v>3</v>
      </c>
      <c r="I204">
        <v>0</v>
      </c>
      <c r="J204">
        <v>7</v>
      </c>
      <c r="K204">
        <v>15</v>
      </c>
      <c r="L204">
        <f t="shared" si="12"/>
        <v>33</v>
      </c>
      <c r="M204">
        <v>142</v>
      </c>
      <c r="N204">
        <f t="shared" si="10"/>
        <v>10</v>
      </c>
      <c r="O204">
        <v>6</v>
      </c>
      <c r="Q204" t="s">
        <v>45</v>
      </c>
      <c r="V204">
        <v>48</v>
      </c>
      <c r="W204">
        <v>6</v>
      </c>
    </row>
    <row r="205" spans="1:24" x14ac:dyDescent="0.25">
      <c r="A205" s="1">
        <v>45634</v>
      </c>
      <c r="B205" t="s">
        <v>17</v>
      </c>
      <c r="C205" t="s">
        <v>23</v>
      </c>
      <c r="D205" t="s">
        <v>2</v>
      </c>
      <c r="E205" t="s">
        <v>21</v>
      </c>
      <c r="F205">
        <v>1</v>
      </c>
      <c r="G205">
        <v>0</v>
      </c>
      <c r="H205">
        <v>6</v>
      </c>
      <c r="I205">
        <v>0</v>
      </c>
      <c r="J205">
        <v>7</v>
      </c>
      <c r="K205">
        <v>15</v>
      </c>
      <c r="L205">
        <f t="shared" si="12"/>
        <v>43</v>
      </c>
      <c r="M205">
        <v>178</v>
      </c>
      <c r="N205">
        <f t="shared" si="10"/>
        <v>14</v>
      </c>
      <c r="O205">
        <v>6</v>
      </c>
      <c r="Q205" t="s">
        <v>45</v>
      </c>
      <c r="V205">
        <v>48</v>
      </c>
      <c r="X205">
        <v>2</v>
      </c>
    </row>
    <row r="206" spans="1:24" x14ac:dyDescent="0.25">
      <c r="A206" s="1">
        <v>45634</v>
      </c>
      <c r="B206" t="s">
        <v>18</v>
      </c>
      <c r="C206" t="s">
        <v>21</v>
      </c>
      <c r="D206" t="s">
        <v>2</v>
      </c>
      <c r="E206" t="s">
        <v>16</v>
      </c>
      <c r="F206">
        <v>1</v>
      </c>
      <c r="G206">
        <v>0</v>
      </c>
      <c r="H206">
        <v>8</v>
      </c>
      <c r="I206">
        <v>0</v>
      </c>
      <c r="J206">
        <v>0</v>
      </c>
      <c r="K206">
        <v>15</v>
      </c>
      <c r="L206">
        <f t="shared" si="12"/>
        <v>26</v>
      </c>
      <c r="M206">
        <v>107</v>
      </c>
      <c r="N206">
        <f t="shared" si="10"/>
        <v>9</v>
      </c>
      <c r="O206">
        <v>1</v>
      </c>
      <c r="P206" t="s">
        <v>46</v>
      </c>
      <c r="Q206" t="s">
        <v>45</v>
      </c>
      <c r="V206">
        <v>48</v>
      </c>
      <c r="W206">
        <v>5</v>
      </c>
    </row>
    <row r="207" spans="1:24" x14ac:dyDescent="0.25">
      <c r="A207" s="1">
        <v>45634</v>
      </c>
      <c r="B207" t="s">
        <v>18</v>
      </c>
      <c r="C207" t="s">
        <v>21</v>
      </c>
      <c r="D207" t="s">
        <v>2</v>
      </c>
      <c r="E207" t="s">
        <v>16</v>
      </c>
      <c r="F207">
        <v>1</v>
      </c>
      <c r="G207">
        <v>0</v>
      </c>
      <c r="H207">
        <v>5</v>
      </c>
      <c r="I207">
        <v>0</v>
      </c>
      <c r="J207">
        <v>0</v>
      </c>
      <c r="K207">
        <v>15</v>
      </c>
      <c r="L207">
        <f t="shared" si="12"/>
        <v>18</v>
      </c>
      <c r="M207">
        <v>75</v>
      </c>
      <c r="N207">
        <f t="shared" si="10"/>
        <v>6</v>
      </c>
      <c r="O207">
        <v>1</v>
      </c>
      <c r="P207" t="s">
        <v>46</v>
      </c>
      <c r="Q207" t="s">
        <v>45</v>
      </c>
      <c r="V207">
        <v>49</v>
      </c>
      <c r="X207">
        <v>4</v>
      </c>
    </row>
    <row r="208" spans="1:24" x14ac:dyDescent="0.25">
      <c r="A208" s="1">
        <v>45634</v>
      </c>
      <c r="B208" t="s">
        <v>18</v>
      </c>
      <c r="C208" t="s">
        <v>21</v>
      </c>
      <c r="D208" t="s">
        <v>2</v>
      </c>
      <c r="E208" t="s">
        <v>16</v>
      </c>
      <c r="F208">
        <v>0</v>
      </c>
      <c r="G208">
        <v>0</v>
      </c>
      <c r="H208">
        <v>0</v>
      </c>
      <c r="I208">
        <v>0</v>
      </c>
      <c r="J208">
        <v>6</v>
      </c>
      <c r="K208">
        <v>15</v>
      </c>
      <c r="L208">
        <f t="shared" si="12"/>
        <v>43</v>
      </c>
      <c r="M208">
        <v>118</v>
      </c>
      <c r="N208">
        <f t="shared" si="10"/>
        <v>6</v>
      </c>
      <c r="O208">
        <v>6</v>
      </c>
      <c r="P208" t="s">
        <v>47</v>
      </c>
      <c r="Q208" t="s">
        <v>45</v>
      </c>
      <c r="V208">
        <v>49</v>
      </c>
      <c r="W208">
        <v>10</v>
      </c>
    </row>
    <row r="209" spans="1:24" x14ac:dyDescent="0.25">
      <c r="A209" s="1">
        <v>45634</v>
      </c>
      <c r="B209" t="s">
        <v>18</v>
      </c>
      <c r="C209" t="s">
        <v>21</v>
      </c>
      <c r="D209" t="s">
        <v>2</v>
      </c>
      <c r="E209" t="s">
        <v>16</v>
      </c>
      <c r="F209">
        <v>1</v>
      </c>
      <c r="G209">
        <v>0</v>
      </c>
      <c r="H209">
        <v>8</v>
      </c>
      <c r="I209">
        <v>0</v>
      </c>
      <c r="J209">
        <v>0</v>
      </c>
      <c r="K209">
        <v>15</v>
      </c>
      <c r="L209">
        <f t="shared" si="12"/>
        <v>18</v>
      </c>
      <c r="M209">
        <v>99</v>
      </c>
      <c r="N209">
        <f t="shared" si="10"/>
        <v>9</v>
      </c>
      <c r="O209">
        <v>1</v>
      </c>
      <c r="P209" t="s">
        <v>46</v>
      </c>
      <c r="Q209" t="s">
        <v>45</v>
      </c>
      <c r="V209">
        <v>49</v>
      </c>
      <c r="X209">
        <v>6</v>
      </c>
    </row>
    <row r="210" spans="1:24" x14ac:dyDescent="0.25">
      <c r="A210" s="1">
        <v>45634</v>
      </c>
      <c r="B210" t="s">
        <v>18</v>
      </c>
      <c r="C210" t="s">
        <v>21</v>
      </c>
      <c r="D210" t="s">
        <v>2</v>
      </c>
      <c r="E210" t="s">
        <v>16</v>
      </c>
      <c r="F210">
        <v>0</v>
      </c>
      <c r="G210">
        <v>0</v>
      </c>
      <c r="H210">
        <v>0</v>
      </c>
      <c r="I210">
        <v>0</v>
      </c>
      <c r="J210">
        <v>4</v>
      </c>
      <c r="K210">
        <v>15</v>
      </c>
      <c r="L210">
        <f t="shared" si="12"/>
        <v>23</v>
      </c>
      <c r="M210">
        <v>78</v>
      </c>
      <c r="N210">
        <f t="shared" si="10"/>
        <v>4</v>
      </c>
      <c r="O210">
        <v>6</v>
      </c>
      <c r="P210" t="s">
        <v>47</v>
      </c>
      <c r="Q210" t="s">
        <v>45</v>
      </c>
      <c r="V210">
        <v>49</v>
      </c>
      <c r="W210">
        <v>9</v>
      </c>
    </row>
    <row r="211" spans="1:24" x14ac:dyDescent="0.25">
      <c r="A211" s="1">
        <v>45634</v>
      </c>
      <c r="B211" t="s">
        <v>18</v>
      </c>
      <c r="C211" t="s">
        <v>21</v>
      </c>
      <c r="D211" t="s">
        <v>2</v>
      </c>
      <c r="E211" t="s">
        <v>16</v>
      </c>
      <c r="F211">
        <v>2</v>
      </c>
      <c r="G211">
        <v>0</v>
      </c>
      <c r="H211">
        <v>5</v>
      </c>
      <c r="I211">
        <v>0</v>
      </c>
      <c r="J211">
        <v>0</v>
      </c>
      <c r="K211">
        <v>15</v>
      </c>
      <c r="L211">
        <f t="shared" si="12"/>
        <v>10</v>
      </c>
      <c r="M211">
        <v>69</v>
      </c>
      <c r="N211">
        <f t="shared" si="10"/>
        <v>7</v>
      </c>
      <c r="O211">
        <v>1</v>
      </c>
      <c r="P211" t="s">
        <v>46</v>
      </c>
      <c r="Q211" t="s">
        <v>45</v>
      </c>
      <c r="V211">
        <v>49</v>
      </c>
    </row>
    <row r="212" spans="1:24" x14ac:dyDescent="0.25">
      <c r="A212" s="1">
        <v>45635</v>
      </c>
      <c r="B212" t="s">
        <v>19</v>
      </c>
      <c r="C212" t="s">
        <v>21</v>
      </c>
      <c r="D212" t="s">
        <v>2</v>
      </c>
      <c r="E212" t="s">
        <v>16</v>
      </c>
      <c r="F212">
        <v>0</v>
      </c>
      <c r="G212">
        <v>0</v>
      </c>
      <c r="H212">
        <v>0</v>
      </c>
      <c r="I212">
        <v>0</v>
      </c>
      <c r="J212">
        <v>6</v>
      </c>
      <c r="K212">
        <v>0</v>
      </c>
      <c r="L212">
        <f t="shared" si="12"/>
        <v>23</v>
      </c>
      <c r="M212">
        <v>83</v>
      </c>
      <c r="N212">
        <f t="shared" si="10"/>
        <v>6</v>
      </c>
      <c r="O212">
        <v>6</v>
      </c>
      <c r="P212" t="s">
        <v>47</v>
      </c>
      <c r="Q212" t="s">
        <v>45</v>
      </c>
      <c r="V212">
        <v>49</v>
      </c>
      <c r="W212">
        <v>10</v>
      </c>
    </row>
    <row r="213" spans="1:24" x14ac:dyDescent="0.25">
      <c r="A213" s="1">
        <v>45635</v>
      </c>
      <c r="B213" t="s">
        <v>19</v>
      </c>
      <c r="C213" t="s">
        <v>21</v>
      </c>
      <c r="D213" t="s">
        <v>2</v>
      </c>
      <c r="E213" t="s">
        <v>16</v>
      </c>
      <c r="F213">
        <v>0</v>
      </c>
      <c r="G213">
        <v>0</v>
      </c>
      <c r="H213">
        <v>13</v>
      </c>
      <c r="I213">
        <v>0</v>
      </c>
      <c r="J213">
        <v>0</v>
      </c>
      <c r="K213">
        <v>15</v>
      </c>
      <c r="L213">
        <f t="shared" si="12"/>
        <v>24</v>
      </c>
      <c r="M213">
        <v>143</v>
      </c>
      <c r="N213">
        <f t="shared" si="10"/>
        <v>13</v>
      </c>
      <c r="O213">
        <v>1</v>
      </c>
      <c r="P213" t="s">
        <v>46</v>
      </c>
      <c r="Q213" t="s">
        <v>45</v>
      </c>
      <c r="V213">
        <v>49</v>
      </c>
      <c r="X213">
        <v>8</v>
      </c>
    </row>
    <row r="214" spans="1:24" x14ac:dyDescent="0.25">
      <c r="A214" s="1">
        <v>45635</v>
      </c>
      <c r="B214" t="s">
        <v>19</v>
      </c>
      <c r="C214" t="s">
        <v>21</v>
      </c>
      <c r="D214" t="s">
        <v>2</v>
      </c>
      <c r="E214" t="s">
        <v>16</v>
      </c>
      <c r="F214">
        <v>0</v>
      </c>
      <c r="G214">
        <v>0</v>
      </c>
      <c r="H214">
        <v>0</v>
      </c>
      <c r="I214">
        <v>0</v>
      </c>
      <c r="J214">
        <v>9</v>
      </c>
      <c r="K214">
        <v>15</v>
      </c>
      <c r="L214">
        <f t="shared" si="12"/>
        <v>33</v>
      </c>
      <c r="M214">
        <v>138</v>
      </c>
      <c r="N214">
        <f t="shared" si="10"/>
        <v>9</v>
      </c>
      <c r="O214">
        <v>6</v>
      </c>
      <c r="P214" t="s">
        <v>47</v>
      </c>
      <c r="Q214" t="s">
        <v>45</v>
      </c>
      <c r="V214">
        <v>49</v>
      </c>
      <c r="X214">
        <v>6</v>
      </c>
    </row>
    <row r="215" spans="1:24" x14ac:dyDescent="0.25">
      <c r="A215" s="1">
        <v>45635</v>
      </c>
      <c r="B215" t="s">
        <v>19</v>
      </c>
      <c r="C215" t="s">
        <v>21</v>
      </c>
      <c r="D215" t="s">
        <v>2</v>
      </c>
      <c r="E215" t="s">
        <v>16</v>
      </c>
      <c r="F215">
        <v>1</v>
      </c>
      <c r="G215">
        <v>0</v>
      </c>
      <c r="H215">
        <v>8</v>
      </c>
      <c r="I215">
        <v>0</v>
      </c>
      <c r="J215">
        <v>2</v>
      </c>
      <c r="K215">
        <v>3</v>
      </c>
      <c r="L215">
        <f t="shared" si="12"/>
        <v>23</v>
      </c>
      <c r="M215">
        <v>112</v>
      </c>
      <c r="N215">
        <f t="shared" si="10"/>
        <v>11</v>
      </c>
      <c r="O215">
        <v>6</v>
      </c>
      <c r="P215" t="s">
        <v>46</v>
      </c>
      <c r="Q215" t="s">
        <v>45</v>
      </c>
      <c r="V215">
        <v>49</v>
      </c>
      <c r="X215">
        <v>7</v>
      </c>
    </row>
    <row r="216" spans="1:24" hidden="1" x14ac:dyDescent="0.25">
      <c r="A216" s="1">
        <v>45635</v>
      </c>
      <c r="B216" t="s">
        <v>19</v>
      </c>
      <c r="C216" t="s">
        <v>21</v>
      </c>
      <c r="D216" t="s">
        <v>2</v>
      </c>
      <c r="E216" t="s">
        <v>16</v>
      </c>
      <c r="F216">
        <v>2</v>
      </c>
      <c r="G216">
        <v>0</v>
      </c>
      <c r="H216">
        <v>3</v>
      </c>
      <c r="I216">
        <v>0</v>
      </c>
      <c r="J216">
        <v>7</v>
      </c>
      <c r="K216">
        <v>15</v>
      </c>
      <c r="L216">
        <f t="shared" si="12"/>
        <v>30</v>
      </c>
      <c r="M216">
        <v>143</v>
      </c>
      <c r="N216">
        <f t="shared" si="10"/>
        <v>12</v>
      </c>
      <c r="O216">
        <v>6</v>
      </c>
      <c r="Q216" t="s">
        <v>45</v>
      </c>
      <c r="V216">
        <v>49</v>
      </c>
      <c r="X216">
        <v>8</v>
      </c>
    </row>
    <row r="217" spans="1:24" hidden="1" x14ac:dyDescent="0.25">
      <c r="A217" s="1">
        <v>45635</v>
      </c>
      <c r="B217" t="s">
        <v>19</v>
      </c>
      <c r="C217" t="s">
        <v>21</v>
      </c>
      <c r="D217" t="s">
        <v>2</v>
      </c>
      <c r="E217" t="s">
        <v>16</v>
      </c>
      <c r="F217">
        <v>3</v>
      </c>
      <c r="G217">
        <v>0</v>
      </c>
      <c r="H217">
        <v>10</v>
      </c>
      <c r="I217">
        <v>0</v>
      </c>
      <c r="J217">
        <v>0</v>
      </c>
      <c r="K217">
        <v>15</v>
      </c>
      <c r="L217">
        <f t="shared" si="12"/>
        <v>24</v>
      </c>
      <c r="M217">
        <v>125</v>
      </c>
      <c r="N217">
        <f t="shared" si="10"/>
        <v>13</v>
      </c>
      <c r="O217">
        <v>1</v>
      </c>
      <c r="P217" t="s">
        <v>46</v>
      </c>
      <c r="Q217" t="s">
        <v>45</v>
      </c>
      <c r="V217">
        <v>49</v>
      </c>
      <c r="W217">
        <v>6</v>
      </c>
    </row>
    <row r="218" spans="1:24" hidden="1" x14ac:dyDescent="0.25">
      <c r="A218" s="1">
        <v>45635</v>
      </c>
      <c r="B218" t="s">
        <v>15</v>
      </c>
      <c r="C218" t="s">
        <v>21</v>
      </c>
      <c r="D218" t="s">
        <v>2</v>
      </c>
      <c r="E218" t="s">
        <v>21</v>
      </c>
      <c r="F218">
        <v>0</v>
      </c>
      <c r="G218">
        <v>0</v>
      </c>
      <c r="H218">
        <v>0</v>
      </c>
      <c r="I218">
        <v>0</v>
      </c>
      <c r="J218">
        <v>10</v>
      </c>
      <c r="K218">
        <v>15</v>
      </c>
      <c r="L218">
        <f t="shared" si="12"/>
        <v>20</v>
      </c>
      <c r="M218">
        <v>135</v>
      </c>
      <c r="N218">
        <f t="shared" si="10"/>
        <v>10</v>
      </c>
      <c r="O218">
        <v>6</v>
      </c>
      <c r="P218" t="s">
        <v>47</v>
      </c>
      <c r="Q218" t="s">
        <v>45</v>
      </c>
      <c r="V218">
        <v>49</v>
      </c>
      <c r="X218">
        <v>6</v>
      </c>
    </row>
    <row r="219" spans="1:24" hidden="1" x14ac:dyDescent="0.25">
      <c r="A219" s="1">
        <v>45635</v>
      </c>
      <c r="B219" t="s">
        <v>15</v>
      </c>
      <c r="C219" t="s">
        <v>21</v>
      </c>
      <c r="D219" t="s">
        <v>2</v>
      </c>
      <c r="E219" t="s">
        <v>16</v>
      </c>
      <c r="F219">
        <v>0</v>
      </c>
      <c r="G219">
        <v>0</v>
      </c>
      <c r="H219">
        <v>0</v>
      </c>
      <c r="I219">
        <v>0</v>
      </c>
      <c r="J219">
        <v>9</v>
      </c>
      <c r="K219">
        <v>3</v>
      </c>
      <c r="L219">
        <f t="shared" si="12"/>
        <v>30</v>
      </c>
      <c r="M219">
        <v>123</v>
      </c>
      <c r="N219">
        <f t="shared" si="10"/>
        <v>9</v>
      </c>
      <c r="O219">
        <v>6</v>
      </c>
      <c r="P219" t="s">
        <v>47</v>
      </c>
      <c r="Q219" t="s">
        <v>45</v>
      </c>
      <c r="V219">
        <v>49</v>
      </c>
      <c r="X219">
        <v>5</v>
      </c>
    </row>
    <row r="220" spans="1:24" hidden="1" x14ac:dyDescent="0.25">
      <c r="A220" s="1">
        <v>45635</v>
      </c>
      <c r="B220" t="s">
        <v>15</v>
      </c>
      <c r="C220" t="s">
        <v>21</v>
      </c>
      <c r="D220" t="s">
        <v>2</v>
      </c>
      <c r="E220" t="s">
        <v>16</v>
      </c>
      <c r="F220">
        <v>0</v>
      </c>
      <c r="G220">
        <v>0</v>
      </c>
      <c r="H220">
        <v>0</v>
      </c>
      <c r="I220">
        <v>0</v>
      </c>
      <c r="J220">
        <v>11</v>
      </c>
      <c r="K220">
        <v>15</v>
      </c>
      <c r="L220">
        <f t="shared" si="12"/>
        <v>40</v>
      </c>
      <c r="M220">
        <v>165</v>
      </c>
      <c r="N220">
        <f t="shared" si="10"/>
        <v>11</v>
      </c>
      <c r="O220">
        <v>6</v>
      </c>
      <c r="P220" t="s">
        <v>47</v>
      </c>
      <c r="Q220" t="s">
        <v>45</v>
      </c>
      <c r="V220">
        <v>49</v>
      </c>
      <c r="X220">
        <v>7</v>
      </c>
    </row>
    <row r="221" spans="1:24" hidden="1" x14ac:dyDescent="0.25">
      <c r="A221" s="1">
        <v>45635</v>
      </c>
      <c r="B221" t="s">
        <v>15</v>
      </c>
      <c r="C221" t="s">
        <v>21</v>
      </c>
      <c r="D221" t="s">
        <v>2</v>
      </c>
      <c r="E221" t="s">
        <v>16</v>
      </c>
      <c r="F221">
        <v>0</v>
      </c>
      <c r="G221">
        <v>0</v>
      </c>
      <c r="H221">
        <v>0</v>
      </c>
      <c r="I221">
        <v>0</v>
      </c>
      <c r="J221">
        <v>8</v>
      </c>
      <c r="K221">
        <v>15</v>
      </c>
      <c r="L221">
        <f t="shared" si="12"/>
        <v>3</v>
      </c>
      <c r="M221">
        <v>98</v>
      </c>
      <c r="N221">
        <f t="shared" si="10"/>
        <v>8</v>
      </c>
      <c r="O221">
        <v>6</v>
      </c>
      <c r="P221" t="s">
        <v>47</v>
      </c>
      <c r="Q221" t="s">
        <v>45</v>
      </c>
      <c r="V221">
        <v>49</v>
      </c>
      <c r="X221">
        <v>5</v>
      </c>
    </row>
    <row r="222" spans="1:24" hidden="1" x14ac:dyDescent="0.25">
      <c r="A222" s="1">
        <v>45635</v>
      </c>
      <c r="B222" t="s">
        <v>15</v>
      </c>
      <c r="C222" t="s">
        <v>23</v>
      </c>
      <c r="D222" t="s">
        <v>77</v>
      </c>
      <c r="E222" t="s">
        <v>21</v>
      </c>
      <c r="F222">
        <v>0</v>
      </c>
      <c r="G222">
        <v>0</v>
      </c>
      <c r="H222">
        <v>6</v>
      </c>
      <c r="I222">
        <v>0</v>
      </c>
      <c r="J222">
        <v>2</v>
      </c>
      <c r="K222">
        <v>15</v>
      </c>
      <c r="L222">
        <f t="shared" si="12"/>
        <v>23</v>
      </c>
      <c r="M222">
        <v>106</v>
      </c>
      <c r="N222">
        <f t="shared" si="10"/>
        <v>8</v>
      </c>
      <c r="O222">
        <v>6</v>
      </c>
      <c r="P222" t="s">
        <v>46</v>
      </c>
      <c r="Q222" t="s">
        <v>45</v>
      </c>
      <c r="V222">
        <v>49</v>
      </c>
      <c r="X222">
        <v>6</v>
      </c>
    </row>
    <row r="223" spans="1:24" x14ac:dyDescent="0.25">
      <c r="A223" s="1">
        <v>45635</v>
      </c>
      <c r="B223" t="s">
        <v>17</v>
      </c>
      <c r="C223" t="s">
        <v>23</v>
      </c>
      <c r="D223" t="s">
        <v>15</v>
      </c>
      <c r="E223" t="s">
        <v>21</v>
      </c>
      <c r="F223">
        <v>0</v>
      </c>
      <c r="G223">
        <v>0</v>
      </c>
      <c r="H223">
        <v>1</v>
      </c>
      <c r="I223">
        <v>0</v>
      </c>
      <c r="J223">
        <v>7</v>
      </c>
      <c r="K223">
        <v>15</v>
      </c>
      <c r="L223">
        <f t="shared" si="12"/>
        <v>13</v>
      </c>
      <c r="M223">
        <v>106</v>
      </c>
      <c r="N223">
        <f t="shared" si="10"/>
        <v>8</v>
      </c>
      <c r="O223">
        <v>6</v>
      </c>
      <c r="P223" t="s">
        <v>47</v>
      </c>
      <c r="Q223" t="s">
        <v>45</v>
      </c>
      <c r="V223">
        <v>49</v>
      </c>
      <c r="W223">
        <v>6</v>
      </c>
    </row>
    <row r="224" spans="1:24" x14ac:dyDescent="0.25">
      <c r="A224" s="1">
        <v>45635</v>
      </c>
      <c r="B224" t="s">
        <v>17</v>
      </c>
      <c r="C224" t="s">
        <v>23</v>
      </c>
      <c r="D224" t="s">
        <v>2</v>
      </c>
      <c r="E224" t="s">
        <v>21</v>
      </c>
      <c r="F224">
        <v>0</v>
      </c>
      <c r="G224">
        <v>0</v>
      </c>
      <c r="H224">
        <v>1</v>
      </c>
      <c r="I224">
        <v>0</v>
      </c>
      <c r="J224">
        <v>9</v>
      </c>
      <c r="K224">
        <v>15</v>
      </c>
      <c r="L224">
        <f t="shared" si="12"/>
        <v>43</v>
      </c>
      <c r="M224">
        <v>156</v>
      </c>
      <c r="N224">
        <f t="shared" si="10"/>
        <v>10</v>
      </c>
      <c r="O224">
        <v>6</v>
      </c>
      <c r="P224" t="s">
        <v>47</v>
      </c>
      <c r="Q224" t="s">
        <v>45</v>
      </c>
      <c r="V224">
        <v>49</v>
      </c>
      <c r="W224">
        <v>7</v>
      </c>
    </row>
    <row r="225" spans="1:24" x14ac:dyDescent="0.25">
      <c r="A225" s="1">
        <v>45635</v>
      </c>
      <c r="B225" t="s">
        <v>17</v>
      </c>
      <c r="C225" t="s">
        <v>23</v>
      </c>
      <c r="D225" t="s">
        <v>2</v>
      </c>
      <c r="E225" t="s">
        <v>21</v>
      </c>
      <c r="F225">
        <v>0</v>
      </c>
      <c r="G225">
        <v>0</v>
      </c>
      <c r="H225">
        <v>1</v>
      </c>
      <c r="I225">
        <v>0</v>
      </c>
      <c r="J225">
        <v>8</v>
      </c>
      <c r="K225">
        <v>3</v>
      </c>
      <c r="L225">
        <f t="shared" si="12"/>
        <v>13</v>
      </c>
      <c r="M225">
        <v>104</v>
      </c>
      <c r="N225">
        <f t="shared" si="10"/>
        <v>9</v>
      </c>
      <c r="O225">
        <v>6</v>
      </c>
      <c r="P225" t="s">
        <v>47</v>
      </c>
      <c r="Q225" t="s">
        <v>45</v>
      </c>
      <c r="V225">
        <v>50</v>
      </c>
      <c r="W225">
        <v>11</v>
      </c>
    </row>
    <row r="226" spans="1:24" x14ac:dyDescent="0.25">
      <c r="A226" s="1">
        <v>45635</v>
      </c>
      <c r="B226" t="s">
        <v>17</v>
      </c>
      <c r="C226" t="s">
        <v>23</v>
      </c>
      <c r="D226" t="s">
        <v>2</v>
      </c>
      <c r="E226" t="s">
        <v>21</v>
      </c>
      <c r="F226">
        <v>0</v>
      </c>
      <c r="G226">
        <v>0</v>
      </c>
      <c r="H226">
        <v>0</v>
      </c>
      <c r="I226">
        <v>0</v>
      </c>
      <c r="J226">
        <v>8</v>
      </c>
      <c r="K226">
        <v>15</v>
      </c>
      <c r="L226">
        <f t="shared" si="12"/>
        <v>33</v>
      </c>
      <c r="M226">
        <v>128</v>
      </c>
      <c r="N226">
        <f t="shared" si="10"/>
        <v>8</v>
      </c>
      <c r="O226">
        <v>6</v>
      </c>
      <c r="P226" t="s">
        <v>47</v>
      </c>
      <c r="Q226" t="s">
        <v>45</v>
      </c>
      <c r="V226">
        <v>50</v>
      </c>
      <c r="W226">
        <v>11</v>
      </c>
    </row>
    <row r="227" spans="1:24" x14ac:dyDescent="0.25">
      <c r="A227" s="1">
        <v>45635</v>
      </c>
      <c r="B227" t="s">
        <v>17</v>
      </c>
      <c r="C227" t="s">
        <v>23</v>
      </c>
      <c r="D227" t="s">
        <v>2</v>
      </c>
      <c r="E227" t="s">
        <v>21</v>
      </c>
      <c r="F227">
        <v>0</v>
      </c>
      <c r="G227">
        <v>0</v>
      </c>
      <c r="H227">
        <v>0</v>
      </c>
      <c r="I227">
        <v>0</v>
      </c>
      <c r="J227">
        <v>9</v>
      </c>
      <c r="K227">
        <v>15</v>
      </c>
      <c r="L227">
        <f t="shared" si="12"/>
        <v>33</v>
      </c>
      <c r="M227">
        <v>138</v>
      </c>
      <c r="N227">
        <f t="shared" si="10"/>
        <v>9</v>
      </c>
      <c r="O227">
        <v>6</v>
      </c>
      <c r="P227" t="s">
        <v>47</v>
      </c>
      <c r="Q227" t="s">
        <v>45</v>
      </c>
      <c r="V227">
        <v>50</v>
      </c>
      <c r="W227">
        <v>11</v>
      </c>
    </row>
    <row r="228" spans="1:24" x14ac:dyDescent="0.25">
      <c r="A228" s="1">
        <v>45635</v>
      </c>
      <c r="B228" t="s">
        <v>17</v>
      </c>
      <c r="C228" t="s">
        <v>23</v>
      </c>
      <c r="E228" t="s">
        <v>16</v>
      </c>
      <c r="F228">
        <v>1</v>
      </c>
      <c r="G228">
        <v>0</v>
      </c>
      <c r="H228">
        <v>8</v>
      </c>
      <c r="I228">
        <v>0</v>
      </c>
      <c r="J228">
        <v>0</v>
      </c>
      <c r="K228">
        <v>15</v>
      </c>
      <c r="L228">
        <f t="shared" si="12"/>
        <v>24</v>
      </c>
      <c r="M228">
        <v>105</v>
      </c>
      <c r="N228">
        <f t="shared" si="10"/>
        <v>9</v>
      </c>
      <c r="O228">
        <v>1</v>
      </c>
      <c r="P228" t="s">
        <v>46</v>
      </c>
      <c r="Q228" t="s">
        <v>45</v>
      </c>
      <c r="V228">
        <v>50</v>
      </c>
      <c r="W228">
        <v>12</v>
      </c>
    </row>
    <row r="229" spans="1:24" x14ac:dyDescent="0.25">
      <c r="A229" s="1">
        <v>45635</v>
      </c>
      <c r="B229" t="s">
        <v>18</v>
      </c>
      <c r="C229" t="s">
        <v>21</v>
      </c>
      <c r="E229" t="s">
        <v>21</v>
      </c>
      <c r="F229">
        <v>0</v>
      </c>
      <c r="G229">
        <v>0</v>
      </c>
      <c r="H229">
        <v>11</v>
      </c>
      <c r="I229">
        <v>0</v>
      </c>
      <c r="J229">
        <v>0</v>
      </c>
      <c r="K229">
        <v>15</v>
      </c>
      <c r="L229">
        <f t="shared" ref="L229:L245" si="13">(M229-K229-10*J229-6*I229-8*H229-4*G229-2*F229)</f>
        <v>32</v>
      </c>
      <c r="M229">
        <v>135</v>
      </c>
      <c r="N229">
        <f t="shared" si="10"/>
        <v>11</v>
      </c>
      <c r="O229">
        <v>1</v>
      </c>
      <c r="P229" t="s">
        <v>46</v>
      </c>
      <c r="Q229" t="s">
        <v>45</v>
      </c>
      <c r="V229">
        <v>50</v>
      </c>
      <c r="X229">
        <v>3</v>
      </c>
    </row>
    <row r="230" spans="1:24" x14ac:dyDescent="0.25">
      <c r="A230" s="1">
        <v>45636</v>
      </c>
      <c r="B230" t="s">
        <v>2</v>
      </c>
      <c r="C230" t="s">
        <v>1</v>
      </c>
      <c r="E230" t="s">
        <v>2</v>
      </c>
      <c r="F230">
        <v>0</v>
      </c>
      <c r="G230">
        <v>0</v>
      </c>
      <c r="H230">
        <v>11</v>
      </c>
      <c r="I230">
        <v>0</v>
      </c>
      <c r="J230">
        <v>2</v>
      </c>
      <c r="K230">
        <v>15</v>
      </c>
      <c r="L230">
        <f t="shared" si="13"/>
        <v>10</v>
      </c>
      <c r="M230">
        <v>133</v>
      </c>
      <c r="N230">
        <f t="shared" si="10"/>
        <v>13</v>
      </c>
      <c r="O230">
        <v>6</v>
      </c>
      <c r="P230" t="s">
        <v>46</v>
      </c>
      <c r="Q230" t="s">
        <v>45</v>
      </c>
      <c r="V230">
        <v>50</v>
      </c>
    </row>
    <row r="231" spans="1:24" x14ac:dyDescent="0.25">
      <c r="A231" s="1">
        <v>45636</v>
      </c>
      <c r="B231" t="s">
        <v>2</v>
      </c>
      <c r="C231" t="s">
        <v>1</v>
      </c>
      <c r="E231" t="s">
        <v>2</v>
      </c>
      <c r="F231">
        <v>1</v>
      </c>
      <c r="G231">
        <v>0</v>
      </c>
      <c r="H231">
        <v>10</v>
      </c>
      <c r="I231">
        <v>0</v>
      </c>
      <c r="J231">
        <v>3</v>
      </c>
      <c r="K231">
        <v>15</v>
      </c>
      <c r="L231">
        <f t="shared" si="13"/>
        <v>33</v>
      </c>
      <c r="M231">
        <v>160</v>
      </c>
      <c r="N231">
        <f t="shared" si="10"/>
        <v>14</v>
      </c>
      <c r="O231">
        <v>6</v>
      </c>
      <c r="P231" t="s">
        <v>46</v>
      </c>
      <c r="Q231" t="s">
        <v>45</v>
      </c>
      <c r="V231">
        <v>50</v>
      </c>
    </row>
    <row r="232" spans="1:24" x14ac:dyDescent="0.25">
      <c r="A232" s="1">
        <v>45636</v>
      </c>
      <c r="B232" t="s">
        <v>2</v>
      </c>
      <c r="C232" t="s">
        <v>1</v>
      </c>
      <c r="E232" t="s">
        <v>2</v>
      </c>
      <c r="F232">
        <v>2</v>
      </c>
      <c r="G232">
        <v>0</v>
      </c>
      <c r="H232">
        <v>9</v>
      </c>
      <c r="I232">
        <v>0</v>
      </c>
      <c r="J232">
        <v>1</v>
      </c>
      <c r="K232">
        <v>15</v>
      </c>
      <c r="L232">
        <f t="shared" si="13"/>
        <v>10</v>
      </c>
      <c r="M232">
        <v>111</v>
      </c>
      <c r="N232">
        <f t="shared" si="10"/>
        <v>12</v>
      </c>
      <c r="O232">
        <v>6</v>
      </c>
      <c r="P232" t="s">
        <v>46</v>
      </c>
      <c r="Q232" t="s">
        <v>45</v>
      </c>
      <c r="V232">
        <v>50</v>
      </c>
      <c r="W232">
        <v>11</v>
      </c>
    </row>
    <row r="233" spans="1:24" x14ac:dyDescent="0.25">
      <c r="A233" s="1">
        <v>45636</v>
      </c>
      <c r="B233" t="s">
        <v>2</v>
      </c>
      <c r="C233" t="s">
        <v>1</v>
      </c>
      <c r="E233" t="s">
        <v>2</v>
      </c>
      <c r="F233">
        <v>1</v>
      </c>
      <c r="G233">
        <v>0</v>
      </c>
      <c r="H233">
        <v>11</v>
      </c>
      <c r="I233">
        <v>0</v>
      </c>
      <c r="J233">
        <v>3</v>
      </c>
      <c r="K233">
        <v>15</v>
      </c>
      <c r="L233">
        <f t="shared" si="13"/>
        <v>33</v>
      </c>
      <c r="M233">
        <v>168</v>
      </c>
      <c r="N233">
        <f t="shared" si="10"/>
        <v>15</v>
      </c>
      <c r="O233">
        <v>6</v>
      </c>
      <c r="P233" t="s">
        <v>46</v>
      </c>
      <c r="Q233" t="s">
        <v>45</v>
      </c>
      <c r="V233">
        <v>50</v>
      </c>
      <c r="W233">
        <v>9</v>
      </c>
    </row>
    <row r="234" spans="1:24" x14ac:dyDescent="0.25">
      <c r="A234" s="1">
        <v>45636</v>
      </c>
      <c r="B234" t="s">
        <v>2</v>
      </c>
      <c r="C234" t="s">
        <v>1</v>
      </c>
      <c r="D234" t="s">
        <v>53</v>
      </c>
      <c r="E234" t="s">
        <v>2</v>
      </c>
      <c r="F234">
        <v>0</v>
      </c>
      <c r="G234">
        <v>0</v>
      </c>
      <c r="H234">
        <v>0</v>
      </c>
      <c r="I234">
        <v>0</v>
      </c>
      <c r="J234">
        <v>6</v>
      </c>
      <c r="K234">
        <v>15</v>
      </c>
      <c r="L234">
        <f t="shared" si="13"/>
        <v>33</v>
      </c>
      <c r="M234">
        <v>108</v>
      </c>
      <c r="N234">
        <f t="shared" si="10"/>
        <v>6</v>
      </c>
      <c r="O234">
        <v>6</v>
      </c>
      <c r="P234" t="s">
        <v>47</v>
      </c>
      <c r="Q234" t="s">
        <v>45</v>
      </c>
      <c r="V234">
        <v>50</v>
      </c>
      <c r="W234">
        <v>10</v>
      </c>
    </row>
    <row r="235" spans="1:24" x14ac:dyDescent="0.25">
      <c r="A235" s="1">
        <v>45636</v>
      </c>
      <c r="B235" t="s">
        <v>2</v>
      </c>
      <c r="C235" t="s">
        <v>1</v>
      </c>
      <c r="D235" t="s">
        <v>53</v>
      </c>
      <c r="E235" t="s">
        <v>2</v>
      </c>
      <c r="F235">
        <v>0</v>
      </c>
      <c r="G235">
        <v>0</v>
      </c>
      <c r="H235">
        <v>4</v>
      </c>
      <c r="I235">
        <v>0</v>
      </c>
      <c r="J235">
        <v>6</v>
      </c>
      <c r="K235">
        <v>15</v>
      </c>
      <c r="L235">
        <f t="shared" si="13"/>
        <v>43</v>
      </c>
      <c r="M235">
        <v>150</v>
      </c>
      <c r="N235">
        <f t="shared" si="10"/>
        <v>10</v>
      </c>
      <c r="O235">
        <v>6</v>
      </c>
      <c r="Q235" t="s">
        <v>45</v>
      </c>
      <c r="V235">
        <v>51</v>
      </c>
      <c r="W235">
        <v>9</v>
      </c>
    </row>
    <row r="236" spans="1:24" x14ac:dyDescent="0.25">
      <c r="A236" s="1">
        <v>45636</v>
      </c>
      <c r="B236" t="s">
        <v>2</v>
      </c>
      <c r="C236" t="s">
        <v>1</v>
      </c>
      <c r="D236" t="s">
        <v>53</v>
      </c>
      <c r="E236" t="s">
        <v>2</v>
      </c>
      <c r="F236">
        <v>0</v>
      </c>
      <c r="G236">
        <v>0</v>
      </c>
      <c r="H236">
        <v>5</v>
      </c>
      <c r="I236">
        <v>0</v>
      </c>
      <c r="J236">
        <v>5</v>
      </c>
      <c r="K236">
        <v>15</v>
      </c>
      <c r="L236">
        <f t="shared" si="13"/>
        <v>3</v>
      </c>
      <c r="M236">
        <v>108</v>
      </c>
      <c r="N236">
        <f t="shared" si="10"/>
        <v>10</v>
      </c>
      <c r="O236">
        <v>6</v>
      </c>
      <c r="Q236" t="s">
        <v>45</v>
      </c>
      <c r="V236">
        <v>51</v>
      </c>
      <c r="W236">
        <v>7</v>
      </c>
    </row>
    <row r="237" spans="1:24" x14ac:dyDescent="0.25">
      <c r="A237" s="1">
        <v>45636</v>
      </c>
      <c r="B237" t="s">
        <v>2</v>
      </c>
      <c r="C237" t="s">
        <v>1</v>
      </c>
      <c r="E237" t="s">
        <v>2</v>
      </c>
      <c r="F237">
        <v>0</v>
      </c>
      <c r="G237">
        <v>0</v>
      </c>
      <c r="H237">
        <v>11</v>
      </c>
      <c r="I237">
        <v>0</v>
      </c>
      <c r="J237">
        <v>0</v>
      </c>
      <c r="K237">
        <v>15</v>
      </c>
      <c r="L237">
        <f t="shared" si="13"/>
        <v>3</v>
      </c>
      <c r="M237">
        <v>106</v>
      </c>
      <c r="N237">
        <f t="shared" si="10"/>
        <v>11</v>
      </c>
      <c r="O237">
        <v>6</v>
      </c>
      <c r="P237" t="s">
        <v>46</v>
      </c>
      <c r="Q237" t="s">
        <v>45</v>
      </c>
      <c r="V237">
        <v>51</v>
      </c>
      <c r="X237">
        <v>7</v>
      </c>
    </row>
    <row r="238" spans="1:24" x14ac:dyDescent="0.25">
      <c r="A238" s="1">
        <v>45636</v>
      </c>
      <c r="B238" t="s">
        <v>2</v>
      </c>
      <c r="C238" t="s">
        <v>1</v>
      </c>
      <c r="E238" t="s">
        <v>2</v>
      </c>
      <c r="F238">
        <v>0</v>
      </c>
      <c r="G238">
        <v>0</v>
      </c>
      <c r="H238">
        <v>12</v>
      </c>
      <c r="I238">
        <v>0</v>
      </c>
      <c r="J238">
        <v>0</v>
      </c>
      <c r="K238">
        <v>15</v>
      </c>
      <c r="L238">
        <f t="shared" si="13"/>
        <v>24</v>
      </c>
      <c r="M238">
        <v>135</v>
      </c>
      <c r="N238">
        <f t="shared" si="10"/>
        <v>12</v>
      </c>
      <c r="O238">
        <v>1</v>
      </c>
      <c r="P238" t="s">
        <v>46</v>
      </c>
      <c r="Q238" t="s">
        <v>45</v>
      </c>
      <c r="S238" t="s">
        <v>78</v>
      </c>
      <c r="V238">
        <v>51</v>
      </c>
      <c r="X238">
        <v>6</v>
      </c>
    </row>
    <row r="239" spans="1:24" x14ac:dyDescent="0.25">
      <c r="A239" s="1">
        <v>45636</v>
      </c>
      <c r="B239" t="s">
        <v>2</v>
      </c>
      <c r="C239" t="s">
        <v>1</v>
      </c>
      <c r="E239" t="s">
        <v>2</v>
      </c>
      <c r="F239">
        <v>0</v>
      </c>
      <c r="G239">
        <v>0</v>
      </c>
      <c r="H239">
        <v>14</v>
      </c>
      <c r="I239">
        <v>0</v>
      </c>
      <c r="J239">
        <v>0</v>
      </c>
      <c r="K239">
        <v>15</v>
      </c>
      <c r="L239">
        <f t="shared" si="13"/>
        <v>32</v>
      </c>
      <c r="M239">
        <v>159</v>
      </c>
      <c r="N239">
        <f t="shared" si="10"/>
        <v>14</v>
      </c>
      <c r="O239">
        <v>1</v>
      </c>
      <c r="P239" t="s">
        <v>46</v>
      </c>
      <c r="Q239" t="s">
        <v>45</v>
      </c>
      <c r="V239">
        <v>51</v>
      </c>
      <c r="W239">
        <v>10</v>
      </c>
    </row>
    <row r="240" spans="1:24" x14ac:dyDescent="0.25">
      <c r="A240" s="1">
        <v>45637</v>
      </c>
      <c r="B240" t="s">
        <v>0</v>
      </c>
      <c r="C240" t="s">
        <v>21</v>
      </c>
      <c r="E240" t="s">
        <v>2</v>
      </c>
      <c r="F240">
        <v>0</v>
      </c>
      <c r="G240">
        <v>0</v>
      </c>
      <c r="H240">
        <v>12</v>
      </c>
      <c r="I240">
        <v>0</v>
      </c>
      <c r="J240">
        <v>1</v>
      </c>
      <c r="K240">
        <v>15</v>
      </c>
      <c r="L240">
        <f t="shared" si="13"/>
        <v>34</v>
      </c>
      <c r="M240">
        <v>155</v>
      </c>
      <c r="N240">
        <f t="shared" si="10"/>
        <v>13</v>
      </c>
      <c r="O240">
        <v>2</v>
      </c>
      <c r="P240" t="s">
        <v>46</v>
      </c>
      <c r="Q240" t="s">
        <v>45</v>
      </c>
      <c r="V240">
        <v>51</v>
      </c>
      <c r="X240">
        <v>7</v>
      </c>
    </row>
    <row r="241" spans="1:17" x14ac:dyDescent="0.25">
      <c r="A241" s="1">
        <v>45637</v>
      </c>
      <c r="B241" t="s">
        <v>0</v>
      </c>
      <c r="C241" t="s">
        <v>20</v>
      </c>
      <c r="E241" t="s">
        <v>2</v>
      </c>
      <c r="F241">
        <v>0</v>
      </c>
      <c r="G241">
        <v>0</v>
      </c>
      <c r="H241">
        <v>11</v>
      </c>
      <c r="I241">
        <v>0</v>
      </c>
      <c r="J241">
        <v>0</v>
      </c>
      <c r="K241">
        <v>15</v>
      </c>
      <c r="L241">
        <f t="shared" si="13"/>
        <v>32</v>
      </c>
      <c r="M241">
        <v>135</v>
      </c>
      <c r="N241">
        <f t="shared" si="10"/>
        <v>11</v>
      </c>
      <c r="O241">
        <v>1</v>
      </c>
      <c r="P241" t="s">
        <v>46</v>
      </c>
      <c r="Q241" t="s">
        <v>45</v>
      </c>
    </row>
    <row r="242" spans="1:17" x14ac:dyDescent="0.25">
      <c r="A242" s="1">
        <v>45637</v>
      </c>
      <c r="B242" t="s">
        <v>0</v>
      </c>
      <c r="C242" t="s">
        <v>20</v>
      </c>
      <c r="D242" t="s">
        <v>21</v>
      </c>
      <c r="E242" t="s">
        <v>2</v>
      </c>
      <c r="F242">
        <v>0</v>
      </c>
      <c r="G242">
        <v>0</v>
      </c>
      <c r="H242">
        <v>1</v>
      </c>
      <c r="I242">
        <v>0</v>
      </c>
      <c r="J242">
        <v>9</v>
      </c>
      <c r="K242">
        <v>15</v>
      </c>
      <c r="L242">
        <f t="shared" si="13"/>
        <v>20</v>
      </c>
      <c r="M242">
        <v>133</v>
      </c>
      <c r="N242">
        <f t="shared" si="10"/>
        <v>10</v>
      </c>
      <c r="O242">
        <v>6</v>
      </c>
      <c r="P242" t="s">
        <v>47</v>
      </c>
      <c r="Q242" t="s">
        <v>45</v>
      </c>
    </row>
    <row r="243" spans="1:17" x14ac:dyDescent="0.25">
      <c r="A243" s="1">
        <v>45637</v>
      </c>
      <c r="B243" t="s">
        <v>0</v>
      </c>
      <c r="C243" t="s">
        <v>20</v>
      </c>
      <c r="D243" t="s">
        <v>21</v>
      </c>
      <c r="E243" t="s">
        <v>2</v>
      </c>
      <c r="F243">
        <v>0</v>
      </c>
      <c r="G243">
        <v>0</v>
      </c>
      <c r="H243">
        <v>0</v>
      </c>
      <c r="I243">
        <v>0</v>
      </c>
      <c r="J243">
        <v>8</v>
      </c>
      <c r="K243">
        <v>3</v>
      </c>
      <c r="L243">
        <f t="shared" si="13"/>
        <v>23</v>
      </c>
      <c r="M243">
        <v>106</v>
      </c>
      <c r="N243">
        <f t="shared" si="10"/>
        <v>8</v>
      </c>
      <c r="O243">
        <v>6</v>
      </c>
      <c r="P243" t="s">
        <v>47</v>
      </c>
      <c r="Q243" t="s">
        <v>45</v>
      </c>
    </row>
    <row r="244" spans="1:17" x14ac:dyDescent="0.25">
      <c r="A244" s="1">
        <v>45637</v>
      </c>
      <c r="B244" t="s">
        <v>0</v>
      </c>
      <c r="C244" t="s">
        <v>20</v>
      </c>
      <c r="E244" t="s">
        <v>2</v>
      </c>
      <c r="F244">
        <v>1</v>
      </c>
      <c r="G244">
        <v>0</v>
      </c>
      <c r="H244">
        <v>12</v>
      </c>
      <c r="I244">
        <v>0</v>
      </c>
      <c r="J244">
        <v>0</v>
      </c>
      <c r="K244">
        <v>15</v>
      </c>
      <c r="L244">
        <f t="shared" si="13"/>
        <v>24</v>
      </c>
      <c r="M244">
        <v>137</v>
      </c>
      <c r="N244">
        <f t="shared" si="10"/>
        <v>13</v>
      </c>
      <c r="O244">
        <v>1</v>
      </c>
      <c r="P244" t="s">
        <v>46</v>
      </c>
      <c r="Q244" t="s">
        <v>45</v>
      </c>
    </row>
    <row r="245" spans="1:17" x14ac:dyDescent="0.25">
      <c r="A245" s="1">
        <v>45637</v>
      </c>
      <c r="B245" t="s">
        <v>0</v>
      </c>
      <c r="C245" t="s">
        <v>20</v>
      </c>
      <c r="D245" t="s">
        <v>19</v>
      </c>
      <c r="E245" t="s">
        <v>2</v>
      </c>
      <c r="F245">
        <v>0</v>
      </c>
      <c r="G245">
        <v>0</v>
      </c>
      <c r="H245">
        <v>0</v>
      </c>
      <c r="I245">
        <v>0</v>
      </c>
      <c r="J245">
        <v>8</v>
      </c>
      <c r="K245">
        <v>15</v>
      </c>
      <c r="L245">
        <f t="shared" si="13"/>
        <v>13</v>
      </c>
      <c r="M245">
        <v>108</v>
      </c>
      <c r="N245">
        <f t="shared" si="10"/>
        <v>8</v>
      </c>
      <c r="O245">
        <v>6</v>
      </c>
      <c r="P245" t="s">
        <v>47</v>
      </c>
      <c r="Q245" t="s">
        <v>45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J73"/>
  <sheetViews>
    <sheetView topLeftCell="AI1" workbookViewId="0">
      <selection activeCell="AN2" sqref="AN2:AN17"/>
    </sheetView>
  </sheetViews>
  <sheetFormatPr defaultRowHeight="15" x14ac:dyDescent="0.25"/>
  <cols>
    <col min="1" max="1" width="16.42578125" customWidth="1"/>
    <col min="40" max="40" width="17.28515625" customWidth="1"/>
  </cols>
  <sheetData>
    <row r="1" spans="1:62" ht="15.75" thickBot="1" x14ac:dyDescent="0.3"/>
    <row r="2" spans="1:62" ht="15.75" x14ac:dyDescent="0.25">
      <c r="C2" s="29" t="s">
        <v>39</v>
      </c>
      <c r="D2" s="30"/>
      <c r="E2" s="29" t="s">
        <v>40</v>
      </c>
      <c r="F2" s="30"/>
      <c r="G2" s="29" t="s">
        <v>7</v>
      </c>
      <c r="H2" s="30"/>
      <c r="I2" s="29" t="s">
        <v>41</v>
      </c>
      <c r="J2" s="30"/>
      <c r="L2" s="29" t="s">
        <v>39</v>
      </c>
      <c r="M2" s="30"/>
      <c r="N2" s="29" t="s">
        <v>40</v>
      </c>
      <c r="O2" s="30"/>
      <c r="P2" s="29" t="s">
        <v>7</v>
      </c>
      <c r="Q2" s="30"/>
      <c r="R2" s="29" t="s">
        <v>41</v>
      </c>
      <c r="S2" s="30"/>
      <c r="AN2" s="23"/>
      <c r="AO2" s="27" t="s">
        <v>0</v>
      </c>
      <c r="AP2" s="27"/>
      <c r="AQ2" s="27" t="s">
        <v>19</v>
      </c>
      <c r="AR2" s="27"/>
      <c r="AS2" s="27" t="s">
        <v>17</v>
      </c>
      <c r="AT2" s="27"/>
      <c r="AU2" s="27" t="s">
        <v>18</v>
      </c>
      <c r="AV2" s="27"/>
      <c r="AW2" s="27" t="s">
        <v>15</v>
      </c>
      <c r="AX2" s="27"/>
      <c r="AY2" s="27" t="s">
        <v>82</v>
      </c>
      <c r="AZ2" s="27"/>
      <c r="BA2" s="27" t="s">
        <v>83</v>
      </c>
      <c r="BB2" s="28"/>
      <c r="BC2" s="26" t="s">
        <v>84</v>
      </c>
      <c r="BD2" s="27"/>
      <c r="BE2" s="27" t="s">
        <v>21</v>
      </c>
      <c r="BF2" s="27"/>
      <c r="BG2" s="27" t="s">
        <v>85</v>
      </c>
      <c r="BH2" s="27"/>
      <c r="BI2" s="27" t="s">
        <v>50</v>
      </c>
      <c r="BJ2" s="28"/>
    </row>
    <row r="3" spans="1:62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  <c r="AN3" s="7"/>
      <c r="AO3" s="4" t="s">
        <v>28</v>
      </c>
      <c r="AP3" s="4" t="s">
        <v>81</v>
      </c>
      <c r="AQ3" s="4" t="s">
        <v>28</v>
      </c>
      <c r="AR3" s="4" t="s">
        <v>81</v>
      </c>
      <c r="AS3" s="4" t="s">
        <v>28</v>
      </c>
      <c r="AT3" s="4" t="s">
        <v>81</v>
      </c>
      <c r="AU3" s="4" t="s">
        <v>28</v>
      </c>
      <c r="AV3" s="4" t="s">
        <v>81</v>
      </c>
      <c r="AW3" s="4" t="s">
        <v>28</v>
      </c>
      <c r="AX3" s="4" t="s">
        <v>81</v>
      </c>
      <c r="AY3" s="4" t="s">
        <v>28</v>
      </c>
      <c r="AZ3" s="4" t="s">
        <v>81</v>
      </c>
      <c r="BA3" s="4" t="s">
        <v>28</v>
      </c>
      <c r="BB3" s="6" t="s">
        <v>81</v>
      </c>
      <c r="BC3" s="5" t="s">
        <v>28</v>
      </c>
      <c r="BD3" s="4" t="s">
        <v>81</v>
      </c>
      <c r="BE3" s="4" t="s">
        <v>28</v>
      </c>
      <c r="BF3" s="4" t="s">
        <v>81</v>
      </c>
      <c r="BG3" s="4" t="s">
        <v>28</v>
      </c>
      <c r="BH3" s="4" t="s">
        <v>81</v>
      </c>
      <c r="BI3" s="4" t="s">
        <v>28</v>
      </c>
      <c r="BJ3" s="6" t="s">
        <v>81</v>
      </c>
    </row>
    <row r="4" spans="1:62" x14ac:dyDescent="0.25">
      <c r="A4" t="s">
        <v>3</v>
      </c>
      <c r="C4" s="7" t="e">
        <v>#NUM!</v>
      </c>
      <c r="D4" s="8" t="e">
        <v>#NUM!</v>
      </c>
      <c r="E4" s="7">
        <v>0.40879338347932231</v>
      </c>
      <c r="F4" s="8">
        <v>0.94298134106034615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-0.52803136631363257</v>
      </c>
      <c r="O4" s="8">
        <f t="shared" ref="O4:O17" si="1">(E4+F4)</f>
        <v>1.3452829582345585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  <c r="AN4" s="7" t="s">
        <v>3</v>
      </c>
      <c r="AO4">
        <v>9.2225674081539089E-2</v>
      </c>
      <c r="AP4">
        <v>8.6967089825604138E-2</v>
      </c>
      <c r="AQ4">
        <v>4.9654926838917847E-2</v>
      </c>
      <c r="AR4">
        <v>4.6823669500816123E-2</v>
      </c>
      <c r="AS4">
        <v>-0.24932012072671472</v>
      </c>
      <c r="AT4">
        <v>-0.23510422179620485</v>
      </c>
      <c r="AU4">
        <v>-0.43351163557451722</v>
      </c>
      <c r="AV4">
        <v>-0.40879338347932231</v>
      </c>
      <c r="AW4">
        <v>-0.43351163557451722</v>
      </c>
      <c r="AX4">
        <v>-0.40879338347932231</v>
      </c>
      <c r="AY4" t="e">
        <v>#NUM!</v>
      </c>
      <c r="AZ4" t="e">
        <v>#NUM!</v>
      </c>
      <c r="BA4" t="e">
        <v>#NUM!</v>
      </c>
      <c r="BB4" s="8" t="e">
        <v>#NUM!</v>
      </c>
      <c r="BC4" s="7">
        <v>-0.34621449505144242</v>
      </c>
      <c r="BD4">
        <v>-0.32647380883813976</v>
      </c>
      <c r="BE4">
        <v>-0.13786615417935597</v>
      </c>
      <c r="BF4">
        <v>-0.13000521095488154</v>
      </c>
      <c r="BG4">
        <v>0.13982882983417055</v>
      </c>
      <c r="BH4">
        <v>0.13185597747592509</v>
      </c>
      <c r="BI4" t="e">
        <v>#NUM!</v>
      </c>
      <c r="BJ4" s="8" t="e">
        <v>#NUM!</v>
      </c>
    </row>
    <row r="5" spans="1:62" x14ac:dyDescent="0.25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  <c r="AN5" s="7" t="s">
        <v>30</v>
      </c>
      <c r="AO5" t="e">
        <v>#NUM!</v>
      </c>
      <c r="AP5">
        <v>0</v>
      </c>
      <c r="AQ5" t="e">
        <v>#NUM!</v>
      </c>
      <c r="AR5">
        <v>0</v>
      </c>
      <c r="AS5" t="e">
        <v>#NUM!</v>
      </c>
      <c r="AT5">
        <v>0</v>
      </c>
      <c r="AU5" t="e">
        <v>#NUM!</v>
      </c>
      <c r="AV5">
        <v>0</v>
      </c>
      <c r="AW5" t="e">
        <v>#NUM!</v>
      </c>
      <c r="AX5">
        <v>0</v>
      </c>
      <c r="AY5" t="e">
        <v>#NUM!</v>
      </c>
      <c r="AZ5" t="e">
        <v>#NUM!</v>
      </c>
      <c r="BA5" t="e">
        <v>#NUM!</v>
      </c>
      <c r="BB5" s="8" t="e">
        <v>#NUM!</v>
      </c>
      <c r="BC5" s="7" t="e">
        <v>#NUM!</v>
      </c>
      <c r="BD5">
        <v>0</v>
      </c>
      <c r="BE5" t="e">
        <v>#NUM!</v>
      </c>
      <c r="BF5">
        <v>0</v>
      </c>
      <c r="BG5" t="e">
        <v>#NUM!</v>
      </c>
      <c r="BH5">
        <v>0</v>
      </c>
      <c r="BI5" t="e">
        <v>#NUM!</v>
      </c>
      <c r="BJ5" s="8" t="e">
        <v>#NUM!</v>
      </c>
    </row>
    <row r="6" spans="1:62" x14ac:dyDescent="0.25">
      <c r="A6" t="s">
        <v>31</v>
      </c>
      <c r="C6" s="7" t="e">
        <v>#NUM!</v>
      </c>
      <c r="D6" s="8" t="e">
        <v>#NUM!</v>
      </c>
      <c r="E6" s="7">
        <v>5.498854032402666</v>
      </c>
      <c r="F6" s="8">
        <v>4.1611424790144662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1.3302830649692963</v>
      </c>
      <c r="O6" s="8">
        <f t="shared" si="1"/>
        <v>9.6339788460229911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  <c r="AN6" s="7" t="s">
        <v>31</v>
      </c>
      <c r="AO6">
        <v>-1.9024924541224595E-2</v>
      </c>
      <c r="AP6">
        <v>-7.9165421668534464E-2</v>
      </c>
      <c r="AQ6">
        <v>6.8311260806263388E-2</v>
      </c>
      <c r="AR6">
        <v>0.28425288913597857</v>
      </c>
      <c r="AS6">
        <v>-0.98755107753748228</v>
      </c>
      <c r="AT6">
        <v>-4.1093407389377266</v>
      </c>
      <c r="AU6">
        <v>-0.11988391046893825</v>
      </c>
      <c r="AV6">
        <v>-0.49885403240266601</v>
      </c>
      <c r="AW6">
        <v>0.29367338244623065</v>
      </c>
      <c r="AX6">
        <v>1.2220167866528717</v>
      </c>
      <c r="AY6" t="e">
        <v>#NUM!</v>
      </c>
      <c r="AZ6" t="e">
        <v>#NUM!</v>
      </c>
      <c r="BA6" t="e">
        <v>#NUM!</v>
      </c>
      <c r="BB6" s="8" t="e">
        <v>#NUM!</v>
      </c>
      <c r="BC6" s="7">
        <v>0.74247592096946313</v>
      </c>
      <c r="BD6">
        <v>3.0895480943914206</v>
      </c>
      <c r="BE6">
        <v>-0.15955740362246879</v>
      </c>
      <c r="BF6">
        <v>-0.66394109005471158</v>
      </c>
      <c r="BG6">
        <v>-2.3083129702786306E-2</v>
      </c>
      <c r="BH6">
        <v>-9.6052191554864663E-2</v>
      </c>
      <c r="BI6" t="e">
        <v>#NUM!</v>
      </c>
      <c r="BJ6" s="8" t="e">
        <v>#NUM!</v>
      </c>
    </row>
    <row r="7" spans="1:62" x14ac:dyDescent="0.25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  <c r="AN7" s="7" t="s">
        <v>32</v>
      </c>
      <c r="AO7" t="e">
        <v>#NUM!</v>
      </c>
      <c r="AP7">
        <v>0</v>
      </c>
      <c r="AQ7" t="e">
        <v>#NUM!</v>
      </c>
      <c r="AR7">
        <v>0</v>
      </c>
      <c r="AS7" t="e">
        <v>#NUM!</v>
      </c>
      <c r="AT7">
        <v>0</v>
      </c>
      <c r="AU7" t="e">
        <v>#NUM!</v>
      </c>
      <c r="AV7">
        <v>0</v>
      </c>
      <c r="AW7" t="e">
        <v>#NUM!</v>
      </c>
      <c r="AX7">
        <v>0</v>
      </c>
      <c r="AY7" t="e">
        <v>#NUM!</v>
      </c>
      <c r="AZ7" t="e">
        <v>#NUM!</v>
      </c>
      <c r="BA7" t="e">
        <v>#NUM!</v>
      </c>
      <c r="BB7" s="8" t="e">
        <v>#NUM!</v>
      </c>
      <c r="BC7" s="7" t="e">
        <v>#NUM!</v>
      </c>
      <c r="BD7">
        <v>0</v>
      </c>
      <c r="BE7" t="e">
        <v>#NUM!</v>
      </c>
      <c r="BF7">
        <v>0</v>
      </c>
      <c r="BG7" t="e">
        <v>#NUM!</v>
      </c>
      <c r="BH7">
        <v>0</v>
      </c>
      <c r="BI7" t="e">
        <v>#NUM!</v>
      </c>
      <c r="BJ7" s="8" t="e">
        <v>#NUM!</v>
      </c>
    </row>
    <row r="8" spans="1:62" x14ac:dyDescent="0.25">
      <c r="A8" t="s">
        <v>33</v>
      </c>
      <c r="C8" s="7" t="e">
        <v>#NUM!</v>
      </c>
      <c r="D8" s="8" t="e">
        <v>#NUM!</v>
      </c>
      <c r="E8" s="7">
        <v>3.5388143270091335</v>
      </c>
      <c r="F8" s="8">
        <v>3.4339713309710413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7.3224135866581275E-2</v>
      </c>
      <c r="O8" s="8">
        <f t="shared" si="1"/>
        <v>6.9722971935749225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  <c r="AN8" s="7" t="s">
        <v>33</v>
      </c>
      <c r="AO8">
        <v>5.6389750738998171E-2</v>
      </c>
      <c r="AP8">
        <v>0.1936407873983228</v>
      </c>
      <c r="AQ8">
        <v>-0.27925518109573283</v>
      </c>
      <c r="AR8">
        <v>-0.95895428590787279</v>
      </c>
      <c r="AS8">
        <v>0.89449563886060013</v>
      </c>
      <c r="AT8">
        <v>3.0716723795259271</v>
      </c>
      <c r="AU8">
        <v>-1.0305311215304891</v>
      </c>
      <c r="AV8">
        <v>-3.5388143270091335</v>
      </c>
      <c r="AW8">
        <v>0.16913724922099677</v>
      </c>
      <c r="AX8">
        <v>0.58081246482420701</v>
      </c>
      <c r="AY8" t="e">
        <v>#NUM!</v>
      </c>
      <c r="AZ8" t="e">
        <v>#NUM!</v>
      </c>
      <c r="BA8" t="e">
        <v>#NUM!</v>
      </c>
      <c r="BB8" s="8" t="e">
        <v>#NUM!</v>
      </c>
      <c r="BC8" s="7">
        <v>-0.5440035590063047</v>
      </c>
      <c r="BD8">
        <v>-1.8680926255738635</v>
      </c>
      <c r="BE8">
        <v>0.27998407068863557</v>
      </c>
      <c r="BF8">
        <v>0.96145727187334407</v>
      </c>
      <c r="BG8">
        <v>-8.2243940182107136E-2</v>
      </c>
      <c r="BH8">
        <v>-0.28242333273145315</v>
      </c>
      <c r="BI8" t="e">
        <v>#NUM!</v>
      </c>
      <c r="BJ8" s="8" t="e">
        <v>#NUM!</v>
      </c>
    </row>
    <row r="9" spans="1:62" x14ac:dyDescent="0.25">
      <c r="A9" s="4" t="s">
        <v>12</v>
      </c>
      <c r="B9" s="4"/>
      <c r="C9" s="5" t="e">
        <v>#NUM!</v>
      </c>
      <c r="D9" s="6" t="e">
        <v>#NUM!</v>
      </c>
      <c r="E9" s="5">
        <v>12.700798726379549</v>
      </c>
      <c r="F9" s="6">
        <v>4.8144028106888888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7.9388282616515484</v>
      </c>
      <c r="O9" s="6">
        <f t="shared" si="1"/>
        <v>17.526232386270149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  <c r="AN9" s="5" t="s">
        <v>12</v>
      </c>
      <c r="AO9" s="4">
        <v>0.11948007576890551</v>
      </c>
      <c r="AP9" s="4">
        <v>0.57522521260314008</v>
      </c>
      <c r="AQ9" s="4">
        <v>0.26941271801059763</v>
      </c>
      <c r="AR9" s="4">
        <v>1.2970613468255543</v>
      </c>
      <c r="AS9" s="4">
        <v>4.4643404774077827E-2</v>
      </c>
      <c r="AT9" s="4">
        <v>0.21493133342304205</v>
      </c>
      <c r="AU9" s="4">
        <v>-2.0149536937046344</v>
      </c>
      <c r="AV9" s="4">
        <v>-9.7007987263795492</v>
      </c>
      <c r="AW9" s="4">
        <v>-1.1178528593844914</v>
      </c>
      <c r="AX9" s="4">
        <v>-5.3817939481573065</v>
      </c>
      <c r="AY9" s="4" t="e">
        <v>#NUM!</v>
      </c>
      <c r="AZ9" s="4" t="e">
        <v>#NUM!</v>
      </c>
      <c r="BA9" s="4" t="e">
        <v>#NUM!</v>
      </c>
      <c r="BB9" s="6" t="e">
        <v>#NUM!</v>
      </c>
      <c r="BC9" s="5">
        <v>0.27238401718584454</v>
      </c>
      <c r="BD9" s="4">
        <v>1.3113663779262605</v>
      </c>
      <c r="BE9" s="4">
        <v>-0.39360863945454172</v>
      </c>
      <c r="BF9" s="4">
        <v>-1.8949905401013751</v>
      </c>
      <c r="BG9" s="4">
        <v>0.19526702888781441</v>
      </c>
      <c r="BH9" s="4">
        <v>0.9400941327123622</v>
      </c>
      <c r="BI9" s="4" t="e">
        <v>#NUM!</v>
      </c>
      <c r="BJ9" s="6" t="e">
        <v>#NUM!</v>
      </c>
    </row>
    <row r="10" spans="1:62" x14ac:dyDescent="0.25">
      <c r="A10" t="s">
        <v>13</v>
      </c>
      <c r="C10" s="7" t="e">
        <v>#NUM!</v>
      </c>
      <c r="D10" s="8" t="e">
        <v>#NUM!</v>
      </c>
      <c r="E10" s="7">
        <v>20.764209620963577</v>
      </c>
      <c r="F10" s="8">
        <v>10.356976465885692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10.265840397075669</v>
      </c>
      <c r="O10" s="8">
        <f t="shared" si="1"/>
        <v>31.145965296896037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  <c r="AN10" s="7" t="s">
        <v>13</v>
      </c>
      <c r="AO10">
        <v>9.9467793883446676E-2</v>
      </c>
      <c r="AP10">
        <v>1.0301856003644261</v>
      </c>
      <c r="AQ10">
        <v>-0.31915810761795155</v>
      </c>
      <c r="AR10">
        <v>-3.305513009495737</v>
      </c>
      <c r="AS10">
        <v>1.0304733199927845</v>
      </c>
      <c r="AT10">
        <v>10.672587923888365</v>
      </c>
      <c r="AU10">
        <v>-0.46000004312611503</v>
      </c>
      <c r="AV10">
        <v>-4.7642096209635767</v>
      </c>
      <c r="AW10">
        <v>-1.9584981358921234E-2</v>
      </c>
      <c r="AX10">
        <v>-0.20284119101915721</v>
      </c>
      <c r="AY10" t="e">
        <v>#NUM!</v>
      </c>
      <c r="AZ10" t="e">
        <v>#NUM!</v>
      </c>
      <c r="BA10" t="e">
        <v>#NUM!</v>
      </c>
      <c r="BB10" s="8" t="e">
        <v>#NUM!</v>
      </c>
      <c r="BC10" s="7">
        <v>0.69245290693442285</v>
      </c>
      <c r="BD10">
        <v>7.1717184608539526</v>
      </c>
      <c r="BE10">
        <v>0.1385217863474052</v>
      </c>
      <c r="BF10">
        <v>1.4346668812125216</v>
      </c>
      <c r="BG10">
        <v>-0.19623320699767963</v>
      </c>
      <c r="BH10">
        <v>-2.0323827067002433</v>
      </c>
      <c r="BI10" t="e">
        <v>#NUM!</v>
      </c>
      <c r="BJ10" s="8" t="e">
        <v>#NUM!</v>
      </c>
    </row>
    <row r="11" spans="1:62" x14ac:dyDescent="0.25">
      <c r="A11" t="s">
        <v>14</v>
      </c>
      <c r="C11" s="7" t="e">
        <v>#NUM!</v>
      </c>
      <c r="D11" s="8" t="e">
        <v>#NUM!</v>
      </c>
      <c r="E11" s="7">
        <v>113.66157064361443</v>
      </c>
      <c r="F11" s="8">
        <v>25.353278629452419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87.941109600002747</v>
      </c>
      <c r="O11" s="8">
        <f t="shared" si="1"/>
        <v>138.73956850808582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  <c r="AN11" s="7" t="s">
        <v>14</v>
      </c>
      <c r="AO11">
        <v>0.12157912742981153</v>
      </c>
      <c r="AP11">
        <v>3.0824294932537128</v>
      </c>
      <c r="AQ11">
        <v>-0.36406826133077536</v>
      </c>
      <c r="AR11">
        <v>-9.2303240696594457</v>
      </c>
      <c r="AS11">
        <v>0.32576886083213613</v>
      </c>
      <c r="AT11">
        <v>8.259308697476456</v>
      </c>
      <c r="AU11">
        <v>-2.1559961314082323</v>
      </c>
      <c r="AV11">
        <v>-54.661570643614425</v>
      </c>
      <c r="AW11">
        <v>0.36216369367957635</v>
      </c>
      <c r="AX11">
        <v>9.1820370353299552</v>
      </c>
      <c r="AY11" t="e">
        <v>#NUM!</v>
      </c>
      <c r="AZ11" t="e">
        <v>#NUM!</v>
      </c>
      <c r="BA11" t="e">
        <v>#NUM!</v>
      </c>
      <c r="BB11" s="8" t="e">
        <v>#NUM!</v>
      </c>
      <c r="BC11" s="7">
        <v>0.54689556814909546</v>
      </c>
      <c r="BD11">
        <v>13.8655957204967</v>
      </c>
      <c r="BE11">
        <v>0.14131150333098044</v>
      </c>
      <c r="BF11">
        <v>3.5827099174971409</v>
      </c>
      <c r="BG11">
        <v>-0.17438484163754012</v>
      </c>
      <c r="BH11">
        <v>-4.4212274787894899</v>
      </c>
      <c r="BI11" t="e">
        <v>#NUM!</v>
      </c>
      <c r="BJ11" s="8" t="e">
        <v>#NUM!</v>
      </c>
    </row>
    <row r="12" spans="1:62" x14ac:dyDescent="0.25">
      <c r="A12" s="4" t="s">
        <v>34</v>
      </c>
      <c r="B12" s="4"/>
      <c r="C12" s="5" t="e">
        <v>#NUM!</v>
      </c>
      <c r="D12" s="6" t="e">
        <v>#NUM!</v>
      </c>
      <c r="E12" s="5">
        <v>59.432352675307726</v>
      </c>
      <c r="F12" s="6">
        <v>12.68217836026774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46.556592157856244</v>
      </c>
      <c r="O12" s="6">
        <f t="shared" si="1"/>
        <v>71.83541391436728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  <c r="AN12" s="5" t="s">
        <v>34</v>
      </c>
      <c r="AO12" s="4">
        <v>3.5233149008661716E-2</v>
      </c>
      <c r="AP12" s="4">
        <v>0.44683307992173837</v>
      </c>
      <c r="AQ12" s="4">
        <v>-0.3088080995425187</v>
      </c>
      <c r="AR12" s="4">
        <v>-3.9163593974935367</v>
      </c>
      <c r="AS12" s="4">
        <v>-1.0487786960474914</v>
      </c>
      <c r="AT12" s="4">
        <v>-13.300798483723312</v>
      </c>
      <c r="AU12" s="4">
        <v>-2.7938696073156075</v>
      </c>
      <c r="AV12" s="4">
        <v>-35.432352675307726</v>
      </c>
      <c r="AW12" s="4">
        <v>1.1803582113640565</v>
      </c>
      <c r="AX12" s="4">
        <v>14.969513365525572</v>
      </c>
      <c r="AY12" s="4" t="e">
        <v>#NUM!</v>
      </c>
      <c r="AZ12" s="4" t="e">
        <v>#NUM!</v>
      </c>
      <c r="BA12" s="4" t="e">
        <v>#NUM!</v>
      </c>
      <c r="BB12" s="6" t="e">
        <v>#NUM!</v>
      </c>
      <c r="BC12" s="5">
        <v>-0.14108046175591787</v>
      </c>
      <c r="BD12" s="4">
        <v>-1.7892075791374822</v>
      </c>
      <c r="BE12" s="4">
        <v>0.20567181923141006</v>
      </c>
      <c r="BF12" s="4">
        <v>2.608366695173487</v>
      </c>
      <c r="BG12" s="4">
        <v>-0.10223450272260404</v>
      </c>
      <c r="BH12" s="4">
        <v>-1.2965561981013423</v>
      </c>
      <c r="BI12" s="4" t="e">
        <v>#NUM!</v>
      </c>
      <c r="BJ12" s="6" t="e">
        <v>#NUM!</v>
      </c>
    </row>
    <row r="13" spans="1:62" x14ac:dyDescent="0.25">
      <c r="A13" s="4" t="s">
        <v>25</v>
      </c>
      <c r="B13" s="4"/>
      <c r="C13" s="5" t="e">
        <v>#NUM!</v>
      </c>
      <c r="D13" s="6" t="e">
        <v>#NUM!</v>
      </c>
      <c r="E13" s="5">
        <v>9.4464617428911222</v>
      </c>
      <c r="F13" s="6">
        <v>2.0240577964066486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7.4064056251029529</v>
      </c>
      <c r="O13" s="6">
        <f t="shared" si="1"/>
        <v>11.420629207251768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  <c r="AN13" s="5" t="s">
        <v>25</v>
      </c>
      <c r="AO13" s="4">
        <v>9.9524062955621911E-2</v>
      </c>
      <c r="AP13" s="4">
        <v>0.20144245555539264</v>
      </c>
      <c r="AQ13" s="4">
        <v>-0.31020741027541948</v>
      </c>
      <c r="AR13" s="4">
        <v>-0.62787772727107871</v>
      </c>
      <c r="AS13" s="4">
        <v>-0.62882225174971951</v>
      </c>
      <c r="AT13" s="4">
        <v>-1.2727725812080042</v>
      </c>
      <c r="AU13" s="4">
        <v>-2.1968057190782875</v>
      </c>
      <c r="AV13" s="4">
        <v>-4.4464617428911222</v>
      </c>
      <c r="AW13" s="4">
        <v>0.68873323206116766</v>
      </c>
      <c r="AX13" s="4">
        <v>1.394035867997756</v>
      </c>
      <c r="AY13" s="4" t="e">
        <v>#NUM!</v>
      </c>
      <c r="AZ13" s="4" t="e">
        <v>#NUM!</v>
      </c>
      <c r="BA13" s="4" t="e">
        <v>#NUM!</v>
      </c>
      <c r="BB13" s="6" t="e">
        <v>#NUM!</v>
      </c>
      <c r="BC13" s="5">
        <v>0.44217198815582121</v>
      </c>
      <c r="BD13" s="4">
        <v>0.89498165997941825</v>
      </c>
      <c r="BE13" s="4">
        <v>8.2759974127783201E-2</v>
      </c>
      <c r="BF13" s="4">
        <v>0.16751097086375211</v>
      </c>
      <c r="BG13" s="4">
        <v>-0.12184412285470408</v>
      </c>
      <c r="BH13" s="4">
        <v>-0.24661954681039333</v>
      </c>
      <c r="BI13" s="4" t="e">
        <v>#NUM!</v>
      </c>
      <c r="BJ13" s="6" t="e">
        <v>#NUM!</v>
      </c>
    </row>
    <row r="14" spans="1:62" x14ac:dyDescent="0.25">
      <c r="A14" t="s">
        <v>35</v>
      </c>
      <c r="C14" s="7" t="e">
        <v>#NUM!</v>
      </c>
      <c r="D14" s="8" t="e">
        <v>#NUM!</v>
      </c>
      <c r="E14" s="7">
        <v>1.0178194031857506</v>
      </c>
      <c r="F14" s="8">
        <v>1.3759982396587893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-0.35353333969376832</v>
      </c>
      <c r="O14" s="8">
        <f t="shared" si="1"/>
        <v>2.403214611568834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  <c r="AN14" s="7" t="s">
        <v>35</v>
      </c>
      <c r="AO14">
        <v>9.3511471153951184E-2</v>
      </c>
      <c r="AP14">
        <v>0.12867161969574048</v>
      </c>
      <c r="AQ14">
        <v>0.15655041746426604</v>
      </c>
      <c r="AR14">
        <v>0.21541309884867865</v>
      </c>
      <c r="AS14">
        <v>-0.36101203026217493</v>
      </c>
      <c r="AT14">
        <v>-0.4967519181363983</v>
      </c>
      <c r="AU14">
        <v>0.71379495155299322</v>
      </c>
      <c r="AV14">
        <v>0.98218059681424941</v>
      </c>
      <c r="AW14">
        <v>-0.73969528001586871</v>
      </c>
      <c r="AX14">
        <v>-1.0178194031857506</v>
      </c>
      <c r="AY14" t="e">
        <v>#NUM!</v>
      </c>
      <c r="AZ14" t="e">
        <v>#NUM!</v>
      </c>
      <c r="BA14" t="e">
        <v>#NUM!</v>
      </c>
      <c r="BB14" s="8" t="e">
        <v>#NUM!</v>
      </c>
      <c r="BC14" s="7">
        <v>0.16652588218035611</v>
      </c>
      <c r="BD14">
        <v>0.22913932073779697</v>
      </c>
      <c r="BE14">
        <v>-0.49743699291509352</v>
      </c>
      <c r="BF14">
        <v>-0.68447242659233032</v>
      </c>
      <c r="BG14">
        <v>0.27552100338164681</v>
      </c>
      <c r="BH14">
        <v>0.37911641564216936</v>
      </c>
      <c r="BI14" t="e">
        <v>#NUM!</v>
      </c>
      <c r="BJ14" s="8" t="e">
        <v>#NUM!</v>
      </c>
    </row>
    <row r="15" spans="1:62" x14ac:dyDescent="0.25">
      <c r="A15" t="s">
        <v>36</v>
      </c>
      <c r="C15" s="7" t="e">
        <v>#NUM!</v>
      </c>
      <c r="D15" s="8" t="e">
        <v>#NUM!</v>
      </c>
      <c r="E15" s="7">
        <v>1.2377546255165961</v>
      </c>
      <c r="F15" s="8">
        <v>1.188432170448942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3.4632214013956331E-2</v>
      </c>
      <c r="O15" s="8">
        <f t="shared" si="1"/>
        <v>2.4145535088138734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  <c r="AN15" s="7" t="s">
        <v>36</v>
      </c>
      <c r="AO15">
        <v>3.695794915211615E-2</v>
      </c>
      <c r="AP15">
        <v>4.3922015726191033E-2</v>
      </c>
      <c r="AQ15">
        <v>-0.44035857395113515</v>
      </c>
      <c r="AR15">
        <v>-0.5233362958165485</v>
      </c>
      <c r="AS15">
        <v>1.0443826078565213</v>
      </c>
      <c r="AT15">
        <v>1.2411778894340517</v>
      </c>
      <c r="AU15">
        <v>-1.0415021204357182</v>
      </c>
      <c r="AV15">
        <v>-1.2377546255165961</v>
      </c>
      <c r="AW15">
        <v>0.60783425017242809</v>
      </c>
      <c r="AX15">
        <v>0.7223697772056239</v>
      </c>
      <c r="AY15" t="e">
        <v>#NUM!</v>
      </c>
      <c r="AZ15" t="e">
        <v>#NUM!</v>
      </c>
      <c r="BA15" t="e">
        <v>#NUM!</v>
      </c>
      <c r="BB15" s="8" t="e">
        <v>#NUM!</v>
      </c>
      <c r="BC15" s="7">
        <v>0.36431786910911063</v>
      </c>
      <c r="BD15">
        <v>0.43296707591867389</v>
      </c>
      <c r="BE15">
        <v>0.53070890618439837</v>
      </c>
      <c r="BF15">
        <v>0.63071153725330853</v>
      </c>
      <c r="BG15">
        <v>-0.38161791082831764</v>
      </c>
      <c r="BH15">
        <v>-0.45352700204788832</v>
      </c>
      <c r="BI15" t="e">
        <v>#NUM!</v>
      </c>
      <c r="BJ15" s="8" t="e">
        <v>#NUM!</v>
      </c>
    </row>
    <row r="16" spans="1:62" x14ac:dyDescent="0.25">
      <c r="A16" s="4" t="s">
        <v>37</v>
      </c>
      <c r="B16" s="4"/>
      <c r="C16" s="5" t="e">
        <v>#NUM!</v>
      </c>
      <c r="D16" s="6" t="e">
        <v>#NUM!</v>
      </c>
      <c r="E16" s="5">
        <v>7.6156289541838662</v>
      </c>
      <c r="F16" s="6">
        <v>1.3080071070165331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6.2802663777802703</v>
      </c>
      <c r="O16" s="6">
        <f t="shared" si="1"/>
        <v>8.9026359555990648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  <c r="AN16" s="5" t="s">
        <v>37</v>
      </c>
      <c r="AO16" s="4">
        <v>0.29765757132929438</v>
      </c>
      <c r="AP16" s="4">
        <v>0.38933821875599772</v>
      </c>
      <c r="AQ16" s="4">
        <v>-0.24743455224612335</v>
      </c>
      <c r="AR16" s="4">
        <v>-0.32364615285938303</v>
      </c>
      <c r="AS16" s="4">
        <v>-1.2351836205760347</v>
      </c>
      <c r="AT16" s="4">
        <v>-1.6156289541838662</v>
      </c>
      <c r="AU16" s="4">
        <v>-3.5287491401417324</v>
      </c>
      <c r="AV16" s="4">
        <v>-4.6156289541838662</v>
      </c>
      <c r="AW16" s="4">
        <v>-8.8400860793186459E-2</v>
      </c>
      <c r="AX16" s="4">
        <v>-0.11562895418386709</v>
      </c>
      <c r="AY16" s="4" t="e">
        <v>#NUM!</v>
      </c>
      <c r="AZ16" s="4" t="e">
        <v>#NUM!</v>
      </c>
      <c r="BA16" s="4" t="e">
        <v>#NUM!</v>
      </c>
      <c r="BB16" s="6" t="e">
        <v>#NUM!</v>
      </c>
      <c r="BC16" s="5">
        <v>-0.146685729491008</v>
      </c>
      <c r="BD16" s="4">
        <v>-0.19186597667214311</v>
      </c>
      <c r="BE16" s="4">
        <v>0.21098237212706028</v>
      </c>
      <c r="BF16" s="4">
        <v>0.27596644219740174</v>
      </c>
      <c r="BG16" s="4">
        <v>-6.6952499618045294E-2</v>
      </c>
      <c r="BH16" s="4">
        <v>-8.7574345332924963E-2</v>
      </c>
      <c r="BI16" s="4" t="e">
        <v>#NUM!</v>
      </c>
      <c r="BJ16" s="6" t="e">
        <v>#NUM!</v>
      </c>
    </row>
    <row r="17" spans="1:62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5.5841756709907768</v>
      </c>
      <c r="F17" s="19">
        <v>1.0964385365734581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4.5036372534483302</v>
      </c>
      <c r="O17" s="19">
        <f t="shared" si="1"/>
        <v>6.6703551779874299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  <c r="AN17" s="18" t="s">
        <v>38</v>
      </c>
      <c r="AO17" s="24">
        <v>-5.5838556308603023E-2</v>
      </c>
      <c r="AP17" s="24">
        <v>-6.1223544963379339E-2</v>
      </c>
      <c r="AQ17" s="24">
        <v>0.33290807975885545</v>
      </c>
      <c r="AR17" s="24">
        <v>0.36501324778427957</v>
      </c>
      <c r="AS17" s="24">
        <v>-0.53279381516123758</v>
      </c>
      <c r="AT17" s="24">
        <v>-0.58417567099077683</v>
      </c>
      <c r="AU17" s="24" t="e">
        <v>#NUM!</v>
      </c>
      <c r="AV17" s="24" t="e">
        <v>#NUM!</v>
      </c>
      <c r="AW17" s="24">
        <v>0.37925001278114434</v>
      </c>
      <c r="AX17" s="24">
        <v>0.41582432900922317</v>
      </c>
      <c r="AY17" s="24" t="e">
        <v>#NUM!</v>
      </c>
      <c r="AZ17" s="24" t="e">
        <v>#NUM!</v>
      </c>
      <c r="BA17" s="24" t="e">
        <v>#NUM!</v>
      </c>
      <c r="BB17" s="19" t="e">
        <v>#NUM!</v>
      </c>
      <c r="BC17" s="18" t="e">
        <v>#NUM!</v>
      </c>
      <c r="BD17" s="24" t="e">
        <v>#NUM!</v>
      </c>
      <c r="BE17" s="24">
        <v>-0.78841152965859129</v>
      </c>
      <c r="BF17" s="24">
        <v>-0.86444478379650747</v>
      </c>
      <c r="BG17" s="24">
        <v>0.46881766210773373</v>
      </c>
      <c r="BH17" s="24">
        <v>0.51402975136119355</v>
      </c>
      <c r="BI17" s="24" t="e">
        <v>#NUM!</v>
      </c>
      <c r="BJ17" s="19" t="e">
        <v>#NUM!</v>
      </c>
    </row>
    <row r="20" spans="1:62" x14ac:dyDescent="0.25">
      <c r="G20" s="31" t="s">
        <v>67</v>
      </c>
      <c r="H20" s="31"/>
      <c r="I20" s="31" t="s">
        <v>70</v>
      </c>
      <c r="J20" s="31"/>
      <c r="P20" s="31" t="s">
        <v>60</v>
      </c>
      <c r="Q20" s="31"/>
      <c r="R20" s="31" t="s">
        <v>62</v>
      </c>
      <c r="S20" s="31"/>
    </row>
    <row r="21" spans="1:6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62" x14ac:dyDescent="0.25">
      <c r="A22">
        <v>9</v>
      </c>
      <c r="B22" t="s">
        <v>19</v>
      </c>
      <c r="C22" t="s">
        <v>20</v>
      </c>
      <c r="D22" t="s">
        <v>17</v>
      </c>
      <c r="E22" t="s">
        <v>21</v>
      </c>
      <c r="F22">
        <v>1</v>
      </c>
      <c r="G22">
        <v>0</v>
      </c>
      <c r="H22">
        <v>0</v>
      </c>
      <c r="I22">
        <v>0</v>
      </c>
      <c r="J22">
        <v>4</v>
      </c>
      <c r="K22">
        <v>3</v>
      </c>
      <c r="M22">
        <v>68</v>
      </c>
      <c r="N22">
        <v>67</v>
      </c>
      <c r="O22">
        <v>5</v>
      </c>
      <c r="T22">
        <v>-1</v>
      </c>
      <c r="V22" t="s">
        <v>45</v>
      </c>
      <c r="W22" t="b">
        <v>0</v>
      </c>
      <c r="Z22">
        <v>9</v>
      </c>
      <c r="AD22">
        <v>0</v>
      </c>
      <c r="AE22">
        <v>0</v>
      </c>
      <c r="AF22">
        <v>0</v>
      </c>
    </row>
    <row r="23" spans="1:62" x14ac:dyDescent="0.25">
      <c r="A23">
        <v>2</v>
      </c>
      <c r="B23" t="s">
        <v>15</v>
      </c>
      <c r="C23" t="s">
        <v>20</v>
      </c>
      <c r="D23" t="s">
        <v>21</v>
      </c>
      <c r="E23" t="s">
        <v>16</v>
      </c>
      <c r="F23">
        <v>0</v>
      </c>
      <c r="G23">
        <v>0</v>
      </c>
      <c r="H23">
        <v>1</v>
      </c>
      <c r="I23">
        <v>0</v>
      </c>
      <c r="J23">
        <v>5</v>
      </c>
      <c r="K23">
        <v>15</v>
      </c>
      <c r="M23">
        <v>73</v>
      </c>
      <c r="N23">
        <v>60</v>
      </c>
      <c r="O23">
        <v>6</v>
      </c>
      <c r="T23">
        <v>-1</v>
      </c>
      <c r="V23" t="s">
        <v>45</v>
      </c>
      <c r="W23" t="b">
        <v>0</v>
      </c>
      <c r="Z23">
        <v>2</v>
      </c>
      <c r="AD23">
        <v>1</v>
      </c>
      <c r="AE23">
        <v>0</v>
      </c>
      <c r="AF23">
        <v>0</v>
      </c>
    </row>
    <row r="24" spans="1:62" x14ac:dyDescent="0.25">
      <c r="A24">
        <v>2</v>
      </c>
      <c r="B24" t="s">
        <v>15</v>
      </c>
      <c r="C24" t="s">
        <v>20</v>
      </c>
      <c r="D24" t="s">
        <v>16</v>
      </c>
      <c r="E24" t="s">
        <v>21</v>
      </c>
      <c r="F24">
        <v>0</v>
      </c>
      <c r="G24">
        <v>0</v>
      </c>
      <c r="H24">
        <v>2</v>
      </c>
      <c r="I24">
        <v>0</v>
      </c>
      <c r="J24">
        <v>2</v>
      </c>
      <c r="K24">
        <v>15</v>
      </c>
      <c r="M24">
        <v>51</v>
      </c>
      <c r="N24">
        <v>38</v>
      </c>
      <c r="O24">
        <v>4</v>
      </c>
      <c r="T24">
        <v>-1</v>
      </c>
      <c r="V24" t="s">
        <v>45</v>
      </c>
      <c r="W24" t="b">
        <v>0</v>
      </c>
      <c r="Z24">
        <v>2</v>
      </c>
      <c r="AD24">
        <v>2</v>
      </c>
      <c r="AE24">
        <v>0</v>
      </c>
      <c r="AF24">
        <v>0</v>
      </c>
    </row>
    <row r="25" spans="1:62" x14ac:dyDescent="0.25">
      <c r="A25">
        <v>2</v>
      </c>
      <c r="B25" t="s">
        <v>15</v>
      </c>
      <c r="C25" t="s">
        <v>20</v>
      </c>
      <c r="D25" t="s">
        <v>16</v>
      </c>
      <c r="E25" t="s">
        <v>21</v>
      </c>
      <c r="F25">
        <v>1</v>
      </c>
      <c r="G25">
        <v>0</v>
      </c>
      <c r="H25">
        <v>2</v>
      </c>
      <c r="I25">
        <v>0</v>
      </c>
      <c r="J25">
        <v>4</v>
      </c>
      <c r="K25">
        <v>3</v>
      </c>
      <c r="M25">
        <v>61</v>
      </c>
      <c r="N25">
        <v>60</v>
      </c>
      <c r="O25">
        <v>7</v>
      </c>
      <c r="T25">
        <v>-1</v>
      </c>
      <c r="V25" t="s">
        <v>45</v>
      </c>
      <c r="W25" t="b">
        <v>0</v>
      </c>
      <c r="Z25">
        <v>2</v>
      </c>
      <c r="AD25">
        <v>3</v>
      </c>
      <c r="AE25">
        <v>0</v>
      </c>
      <c r="AF25">
        <v>0</v>
      </c>
    </row>
    <row r="26" spans="1:62" x14ac:dyDescent="0.25">
      <c r="A26">
        <v>2</v>
      </c>
      <c r="B26" t="s">
        <v>15</v>
      </c>
      <c r="C26" t="s">
        <v>20</v>
      </c>
      <c r="D26" t="s">
        <v>16</v>
      </c>
      <c r="E26" t="s">
        <v>2</v>
      </c>
      <c r="F26">
        <v>0</v>
      </c>
      <c r="G26">
        <v>0</v>
      </c>
      <c r="H26">
        <v>1</v>
      </c>
      <c r="I26">
        <v>0</v>
      </c>
      <c r="J26">
        <v>3</v>
      </c>
      <c r="K26">
        <v>15</v>
      </c>
      <c r="M26">
        <v>66</v>
      </c>
      <c r="N26">
        <v>53</v>
      </c>
      <c r="O26">
        <v>4</v>
      </c>
      <c r="T26">
        <v>-1</v>
      </c>
      <c r="V26" t="s">
        <v>45</v>
      </c>
      <c r="W26" t="b">
        <v>0</v>
      </c>
      <c r="Z26">
        <v>2</v>
      </c>
      <c r="AD26">
        <v>4</v>
      </c>
      <c r="AE26">
        <v>0</v>
      </c>
      <c r="AF26">
        <v>0</v>
      </c>
    </row>
    <row r="27" spans="1:62" x14ac:dyDescent="0.25">
      <c r="A27">
        <v>9</v>
      </c>
      <c r="B27" t="s">
        <v>18</v>
      </c>
      <c r="C27" t="s">
        <v>20</v>
      </c>
      <c r="D27" t="s">
        <v>15</v>
      </c>
      <c r="E27" t="s">
        <v>16</v>
      </c>
      <c r="F27">
        <v>0</v>
      </c>
      <c r="G27">
        <v>0</v>
      </c>
      <c r="H27">
        <v>7</v>
      </c>
      <c r="I27">
        <v>0</v>
      </c>
      <c r="J27">
        <v>0</v>
      </c>
      <c r="K27">
        <v>3</v>
      </c>
      <c r="M27">
        <v>83</v>
      </c>
      <c r="N27">
        <v>82</v>
      </c>
      <c r="O27">
        <v>7</v>
      </c>
      <c r="T27">
        <v>-1</v>
      </c>
      <c r="V27" t="s">
        <v>45</v>
      </c>
      <c r="W27" t="b">
        <v>0</v>
      </c>
      <c r="Z27">
        <v>9</v>
      </c>
      <c r="AD27">
        <v>5</v>
      </c>
      <c r="AE27">
        <v>0</v>
      </c>
      <c r="AF27">
        <v>0</v>
      </c>
    </row>
    <row r="28" spans="1:62" x14ac:dyDescent="0.25">
      <c r="A28">
        <v>9</v>
      </c>
      <c r="B28" t="s">
        <v>18</v>
      </c>
      <c r="C28" t="s">
        <v>20</v>
      </c>
      <c r="D28" t="s">
        <v>15</v>
      </c>
      <c r="E28" t="s">
        <v>16</v>
      </c>
      <c r="F28">
        <v>0</v>
      </c>
      <c r="G28">
        <v>0</v>
      </c>
      <c r="H28">
        <v>4</v>
      </c>
      <c r="I28">
        <v>0</v>
      </c>
      <c r="J28">
        <v>0</v>
      </c>
      <c r="K28">
        <v>3</v>
      </c>
      <c r="M28">
        <v>54</v>
      </c>
      <c r="N28">
        <v>53</v>
      </c>
      <c r="O28">
        <v>4</v>
      </c>
      <c r="T28">
        <v>-1</v>
      </c>
      <c r="V28" t="s">
        <v>45</v>
      </c>
      <c r="W28" t="b">
        <v>0</v>
      </c>
      <c r="Z28">
        <v>9</v>
      </c>
      <c r="AD28">
        <v>6</v>
      </c>
      <c r="AE28">
        <v>0</v>
      </c>
      <c r="AF28">
        <v>0</v>
      </c>
    </row>
    <row r="29" spans="1:62" x14ac:dyDescent="0.25">
      <c r="A29">
        <v>9</v>
      </c>
      <c r="B29" t="s">
        <v>19</v>
      </c>
      <c r="C29" t="s">
        <v>20</v>
      </c>
      <c r="D29" t="s">
        <v>22</v>
      </c>
      <c r="E29" t="s">
        <v>21</v>
      </c>
      <c r="F29">
        <v>0</v>
      </c>
      <c r="G29">
        <v>0</v>
      </c>
      <c r="H29">
        <v>7</v>
      </c>
      <c r="I29">
        <v>0</v>
      </c>
      <c r="J29">
        <v>0</v>
      </c>
      <c r="K29">
        <v>15</v>
      </c>
      <c r="M29">
        <v>87</v>
      </c>
      <c r="N29">
        <v>74</v>
      </c>
      <c r="O29">
        <v>7</v>
      </c>
      <c r="T29">
        <v>-1</v>
      </c>
      <c r="V29" t="s">
        <v>45</v>
      </c>
      <c r="W29" t="b">
        <v>0</v>
      </c>
      <c r="Z29">
        <v>9</v>
      </c>
      <c r="AD29">
        <v>7</v>
      </c>
      <c r="AE29">
        <v>0</v>
      </c>
      <c r="AF29">
        <v>0</v>
      </c>
    </row>
    <row r="30" spans="1:62" x14ac:dyDescent="0.25">
      <c r="A30">
        <v>9</v>
      </c>
      <c r="B30" t="s">
        <v>15</v>
      </c>
      <c r="C30" t="s">
        <v>20</v>
      </c>
      <c r="D30" t="s">
        <v>17</v>
      </c>
      <c r="E30" t="s">
        <v>21</v>
      </c>
      <c r="F30">
        <v>0</v>
      </c>
      <c r="G30">
        <v>0</v>
      </c>
      <c r="H30">
        <v>9</v>
      </c>
      <c r="I30">
        <v>0</v>
      </c>
      <c r="J30">
        <v>1</v>
      </c>
      <c r="K30">
        <v>15</v>
      </c>
      <c r="L30">
        <v>13</v>
      </c>
      <c r="M30">
        <v>110</v>
      </c>
      <c r="N30">
        <v>69</v>
      </c>
      <c r="O30">
        <v>10</v>
      </c>
      <c r="P30">
        <v>0</v>
      </c>
      <c r="Q30">
        <v>1</v>
      </c>
      <c r="R30">
        <v>9</v>
      </c>
      <c r="S30">
        <v>0</v>
      </c>
      <c r="T30">
        <v>-1</v>
      </c>
      <c r="U30" t="s">
        <v>46</v>
      </c>
      <c r="V30" t="s">
        <v>45</v>
      </c>
      <c r="W30" t="b">
        <v>0</v>
      </c>
      <c r="Z30">
        <v>9</v>
      </c>
      <c r="AA30">
        <v>9</v>
      </c>
      <c r="AD30">
        <v>8</v>
      </c>
      <c r="AE30">
        <v>0</v>
      </c>
      <c r="AF30">
        <v>0</v>
      </c>
    </row>
    <row r="31" spans="1:62" x14ac:dyDescent="0.25">
      <c r="A31">
        <v>9</v>
      </c>
      <c r="B31" t="s">
        <v>17</v>
      </c>
      <c r="C31" t="s">
        <v>20</v>
      </c>
      <c r="D31" t="s">
        <v>19</v>
      </c>
      <c r="E31" t="s">
        <v>21</v>
      </c>
      <c r="F31">
        <v>0</v>
      </c>
      <c r="G31">
        <v>1</v>
      </c>
      <c r="H31">
        <v>0</v>
      </c>
      <c r="I31">
        <v>0</v>
      </c>
      <c r="J31">
        <v>6</v>
      </c>
      <c r="K31">
        <v>15</v>
      </c>
      <c r="L31">
        <v>23</v>
      </c>
      <c r="M31">
        <v>102</v>
      </c>
      <c r="N31">
        <v>41</v>
      </c>
      <c r="O31">
        <v>7</v>
      </c>
      <c r="P31">
        <v>0</v>
      </c>
      <c r="Q31">
        <v>2</v>
      </c>
      <c r="R31">
        <v>1</v>
      </c>
      <c r="S31">
        <v>4</v>
      </c>
      <c r="T31">
        <v>-1</v>
      </c>
      <c r="U31" t="s">
        <v>47</v>
      </c>
      <c r="V31" t="s">
        <v>45</v>
      </c>
      <c r="W31" t="b">
        <v>0</v>
      </c>
      <c r="Z31">
        <v>9</v>
      </c>
      <c r="AB31">
        <v>4</v>
      </c>
      <c r="AD31">
        <v>9</v>
      </c>
      <c r="AE31">
        <v>0</v>
      </c>
      <c r="AF31">
        <v>0</v>
      </c>
    </row>
    <row r="32" spans="1:62" x14ac:dyDescent="0.25">
      <c r="A32">
        <v>9</v>
      </c>
      <c r="B32" t="s">
        <v>17</v>
      </c>
      <c r="C32" t="s">
        <v>20</v>
      </c>
      <c r="D32" t="s">
        <v>19</v>
      </c>
      <c r="E32" t="s">
        <v>21</v>
      </c>
      <c r="F32">
        <v>0</v>
      </c>
      <c r="G32">
        <v>0</v>
      </c>
      <c r="H32">
        <v>8</v>
      </c>
      <c r="I32">
        <v>0</v>
      </c>
      <c r="J32">
        <v>1</v>
      </c>
      <c r="K32">
        <v>15</v>
      </c>
      <c r="L32">
        <v>13</v>
      </c>
      <c r="M32">
        <v>102</v>
      </c>
      <c r="N32">
        <v>61</v>
      </c>
      <c r="O32">
        <v>9</v>
      </c>
      <c r="P32">
        <v>0</v>
      </c>
      <c r="Q32">
        <v>1</v>
      </c>
      <c r="R32">
        <v>8</v>
      </c>
      <c r="S32">
        <v>0</v>
      </c>
      <c r="T32">
        <v>-1</v>
      </c>
      <c r="U32" t="s">
        <v>46</v>
      </c>
      <c r="V32" t="s">
        <v>45</v>
      </c>
      <c r="W32" t="b">
        <v>0</v>
      </c>
      <c r="Z32">
        <v>9</v>
      </c>
      <c r="AA32">
        <v>8</v>
      </c>
      <c r="AD32">
        <v>10</v>
      </c>
      <c r="AE32">
        <v>7.6666666666666652</v>
      </c>
      <c r="AF32">
        <v>2.9999999999999996</v>
      </c>
    </row>
    <row r="33" spans="1:32" x14ac:dyDescent="0.25">
      <c r="A33">
        <v>9</v>
      </c>
      <c r="B33" t="s">
        <v>0</v>
      </c>
      <c r="C33" t="s">
        <v>20</v>
      </c>
      <c r="D33" t="s">
        <v>22</v>
      </c>
      <c r="E33" t="s">
        <v>2</v>
      </c>
      <c r="K33">
        <v>15</v>
      </c>
      <c r="L33">
        <v>27</v>
      </c>
      <c r="M33">
        <v>103</v>
      </c>
      <c r="N33">
        <v>34</v>
      </c>
      <c r="O33">
        <v>0</v>
      </c>
      <c r="T33">
        <v>-1</v>
      </c>
      <c r="V33" t="s">
        <v>45</v>
      </c>
      <c r="W33" t="b">
        <v>0</v>
      </c>
      <c r="Z33">
        <v>9</v>
      </c>
      <c r="AD33">
        <v>11</v>
      </c>
      <c r="AE33">
        <v>7.6666666666666652</v>
      </c>
      <c r="AF33">
        <v>2.9999999999999996</v>
      </c>
    </row>
    <row r="34" spans="1:32" x14ac:dyDescent="0.25">
      <c r="A34">
        <v>9</v>
      </c>
      <c r="B34" t="s">
        <v>0</v>
      </c>
      <c r="C34" t="s">
        <v>20</v>
      </c>
      <c r="D34" t="s">
        <v>22</v>
      </c>
      <c r="E34" t="s">
        <v>2</v>
      </c>
      <c r="K34">
        <v>15</v>
      </c>
      <c r="L34">
        <v>13</v>
      </c>
      <c r="M34">
        <v>94</v>
      </c>
      <c r="N34">
        <v>53</v>
      </c>
      <c r="O34">
        <v>0</v>
      </c>
      <c r="T34">
        <v>-1</v>
      </c>
      <c r="V34" t="s">
        <v>45</v>
      </c>
      <c r="W34" t="b">
        <v>0</v>
      </c>
      <c r="Z34">
        <v>9</v>
      </c>
      <c r="AD34">
        <v>12</v>
      </c>
      <c r="AE34">
        <v>7.6666666666666652</v>
      </c>
      <c r="AF34">
        <v>2.9999999999999996</v>
      </c>
    </row>
    <row r="35" spans="1:32" x14ac:dyDescent="0.25">
      <c r="A35">
        <v>9</v>
      </c>
      <c r="B35" t="s">
        <v>19</v>
      </c>
      <c r="C35" t="s">
        <v>20</v>
      </c>
      <c r="D35" t="s">
        <v>17</v>
      </c>
      <c r="E35" t="s">
        <v>21</v>
      </c>
      <c r="F35">
        <v>0</v>
      </c>
      <c r="G35">
        <v>0</v>
      </c>
      <c r="H35">
        <v>6</v>
      </c>
      <c r="I35">
        <v>0</v>
      </c>
      <c r="J35">
        <v>1</v>
      </c>
      <c r="K35">
        <v>15</v>
      </c>
      <c r="L35">
        <v>10</v>
      </c>
      <c r="M35">
        <v>83</v>
      </c>
      <c r="N35">
        <v>48</v>
      </c>
      <c r="O35">
        <v>7</v>
      </c>
      <c r="P35">
        <v>0</v>
      </c>
      <c r="Q35">
        <v>1</v>
      </c>
      <c r="R35">
        <v>6</v>
      </c>
      <c r="S35">
        <v>0</v>
      </c>
      <c r="T35">
        <v>-1</v>
      </c>
      <c r="U35" t="s">
        <v>46</v>
      </c>
      <c r="V35" t="s">
        <v>45</v>
      </c>
      <c r="W35" t="b">
        <v>0</v>
      </c>
      <c r="Z35">
        <v>9</v>
      </c>
      <c r="AA35">
        <v>6</v>
      </c>
      <c r="AD35">
        <v>13</v>
      </c>
      <c r="AE35">
        <v>7.6666666666666652</v>
      </c>
      <c r="AF35">
        <v>2.9999999999999996</v>
      </c>
    </row>
    <row r="36" spans="1:32" x14ac:dyDescent="0.25">
      <c r="A36">
        <v>9</v>
      </c>
      <c r="B36" t="s">
        <v>19</v>
      </c>
      <c r="C36" t="s">
        <v>20</v>
      </c>
      <c r="D36" t="s">
        <v>18</v>
      </c>
      <c r="E36" t="s">
        <v>16</v>
      </c>
      <c r="F36">
        <v>2</v>
      </c>
      <c r="G36">
        <v>0</v>
      </c>
      <c r="H36">
        <v>2</v>
      </c>
      <c r="I36">
        <v>0</v>
      </c>
      <c r="J36">
        <v>5</v>
      </c>
      <c r="K36">
        <v>3</v>
      </c>
      <c r="L36">
        <v>13</v>
      </c>
      <c r="M36">
        <v>86</v>
      </c>
      <c r="N36">
        <v>57</v>
      </c>
      <c r="O36">
        <v>9</v>
      </c>
      <c r="P36">
        <v>0</v>
      </c>
      <c r="Q36">
        <v>1</v>
      </c>
      <c r="R36">
        <v>4</v>
      </c>
      <c r="S36">
        <v>4</v>
      </c>
      <c r="T36">
        <v>-1</v>
      </c>
      <c r="U36" t="s">
        <v>47</v>
      </c>
      <c r="V36" t="s">
        <v>45</v>
      </c>
      <c r="W36" t="b">
        <v>0</v>
      </c>
      <c r="Z36">
        <v>9</v>
      </c>
      <c r="AB36">
        <v>4</v>
      </c>
      <c r="AD36">
        <v>14</v>
      </c>
      <c r="AE36">
        <v>7.6666666666666652</v>
      </c>
      <c r="AF36">
        <v>2.9999999999999996</v>
      </c>
    </row>
    <row r="37" spans="1:32" x14ac:dyDescent="0.25">
      <c r="A37">
        <v>9</v>
      </c>
      <c r="B37" t="s">
        <v>18</v>
      </c>
      <c r="C37" t="s">
        <v>20</v>
      </c>
      <c r="D37" t="s">
        <v>17</v>
      </c>
      <c r="E37" t="s">
        <v>21</v>
      </c>
      <c r="F37">
        <v>0</v>
      </c>
      <c r="G37">
        <v>0</v>
      </c>
      <c r="H37">
        <v>0</v>
      </c>
      <c r="I37">
        <v>0</v>
      </c>
      <c r="J37">
        <v>3</v>
      </c>
      <c r="K37">
        <v>3</v>
      </c>
      <c r="L37">
        <v>23</v>
      </c>
      <c r="M37">
        <v>56</v>
      </c>
      <c r="N37">
        <v>7</v>
      </c>
      <c r="O37">
        <v>3</v>
      </c>
      <c r="P37">
        <v>0</v>
      </c>
      <c r="Q37">
        <v>2</v>
      </c>
      <c r="R37">
        <v>0</v>
      </c>
      <c r="S37">
        <v>1</v>
      </c>
      <c r="T37">
        <v>-1</v>
      </c>
      <c r="U37" t="s">
        <v>47</v>
      </c>
      <c r="V37" t="s">
        <v>45</v>
      </c>
      <c r="W37" t="b">
        <v>0</v>
      </c>
      <c r="Z37">
        <v>9</v>
      </c>
      <c r="AB37">
        <v>1</v>
      </c>
      <c r="AD37">
        <v>15</v>
      </c>
      <c r="AE37">
        <v>7.6666666666666652</v>
      </c>
      <c r="AF37">
        <v>2.9999999999999996</v>
      </c>
    </row>
    <row r="38" spans="1:32" x14ac:dyDescent="0.25">
      <c r="A38">
        <v>26</v>
      </c>
      <c r="B38" t="s">
        <v>19</v>
      </c>
      <c r="C38" t="s">
        <v>20</v>
      </c>
      <c r="D38" t="s">
        <v>1</v>
      </c>
      <c r="E38" t="s">
        <v>21</v>
      </c>
      <c r="F38">
        <v>0</v>
      </c>
      <c r="G38">
        <v>0</v>
      </c>
      <c r="H38">
        <v>0</v>
      </c>
      <c r="I38">
        <v>0</v>
      </c>
      <c r="J38">
        <v>6</v>
      </c>
      <c r="K38">
        <v>15</v>
      </c>
      <c r="L38">
        <v>13</v>
      </c>
      <c r="M38">
        <v>88</v>
      </c>
      <c r="N38">
        <v>47</v>
      </c>
      <c r="O38">
        <v>6</v>
      </c>
      <c r="P38">
        <v>0</v>
      </c>
      <c r="Q38">
        <v>1</v>
      </c>
      <c r="R38">
        <v>0</v>
      </c>
      <c r="S38">
        <v>5</v>
      </c>
      <c r="T38">
        <v>-1</v>
      </c>
      <c r="U38" t="s">
        <v>47</v>
      </c>
      <c r="V38" t="s">
        <v>26</v>
      </c>
      <c r="W38" t="b">
        <v>0</v>
      </c>
      <c r="Z38">
        <v>26</v>
      </c>
      <c r="AB38">
        <v>5</v>
      </c>
      <c r="AD38">
        <v>16</v>
      </c>
      <c r="AE38">
        <v>7.6666666666666652</v>
      </c>
      <c r="AF38">
        <v>2.9999999999999996</v>
      </c>
    </row>
    <row r="39" spans="1:32" x14ac:dyDescent="0.25">
      <c r="A39">
        <v>26</v>
      </c>
      <c r="B39" t="s">
        <v>15</v>
      </c>
      <c r="C39" t="s">
        <v>20</v>
      </c>
      <c r="D39" t="s">
        <v>19</v>
      </c>
      <c r="E39" t="s">
        <v>2</v>
      </c>
      <c r="F39">
        <v>0</v>
      </c>
      <c r="G39">
        <v>0</v>
      </c>
      <c r="H39">
        <v>0</v>
      </c>
      <c r="I39">
        <v>0</v>
      </c>
      <c r="J39">
        <v>7</v>
      </c>
      <c r="K39">
        <v>15</v>
      </c>
      <c r="L39">
        <v>10</v>
      </c>
      <c r="M39">
        <v>95</v>
      </c>
      <c r="N39">
        <v>60</v>
      </c>
      <c r="O39">
        <v>7</v>
      </c>
      <c r="P39">
        <v>0</v>
      </c>
      <c r="Q39">
        <v>1</v>
      </c>
      <c r="R39">
        <v>0</v>
      </c>
      <c r="S39">
        <v>6</v>
      </c>
      <c r="T39">
        <v>-1</v>
      </c>
      <c r="U39" t="s">
        <v>47</v>
      </c>
      <c r="V39" t="s">
        <v>26</v>
      </c>
      <c r="W39" t="b">
        <v>0</v>
      </c>
      <c r="Z39">
        <v>26</v>
      </c>
      <c r="AB39">
        <v>6</v>
      </c>
      <c r="AD39">
        <v>17</v>
      </c>
      <c r="AE39">
        <v>7.6666666666666652</v>
      </c>
      <c r="AF39">
        <v>2.9999999999999996</v>
      </c>
    </row>
    <row r="40" spans="1:32" x14ac:dyDescent="0.25">
      <c r="A40">
        <v>30</v>
      </c>
      <c r="B40" t="s">
        <v>18</v>
      </c>
      <c r="C40" t="s">
        <v>20</v>
      </c>
      <c r="E40" t="s">
        <v>16</v>
      </c>
      <c r="F40">
        <v>0</v>
      </c>
      <c r="G40">
        <v>0</v>
      </c>
      <c r="H40">
        <v>5</v>
      </c>
      <c r="I40">
        <v>0</v>
      </c>
      <c r="J40">
        <v>0</v>
      </c>
      <c r="K40">
        <v>3</v>
      </c>
      <c r="L40">
        <v>16</v>
      </c>
      <c r="M40">
        <v>59</v>
      </c>
      <c r="N40">
        <v>24</v>
      </c>
      <c r="O40">
        <v>5</v>
      </c>
      <c r="P40">
        <v>2</v>
      </c>
      <c r="Q40">
        <v>0</v>
      </c>
      <c r="R40">
        <v>3</v>
      </c>
      <c r="S40">
        <v>0</v>
      </c>
      <c r="T40">
        <v>-1</v>
      </c>
      <c r="U40" t="s">
        <v>46</v>
      </c>
      <c r="V40" t="s">
        <v>45</v>
      </c>
      <c r="W40" t="b">
        <v>0</v>
      </c>
      <c r="Z40">
        <v>30</v>
      </c>
      <c r="AA40">
        <v>3</v>
      </c>
      <c r="AD40">
        <v>18</v>
      </c>
      <c r="AE40">
        <v>7.6666666666666652</v>
      </c>
      <c r="AF40">
        <v>2.9999999999999996</v>
      </c>
    </row>
    <row r="41" spans="1:32" x14ac:dyDescent="0.25">
      <c r="A41">
        <v>30</v>
      </c>
      <c r="B41" t="s">
        <v>17</v>
      </c>
      <c r="C41" t="s">
        <v>20</v>
      </c>
      <c r="E41" t="s">
        <v>16</v>
      </c>
      <c r="F41">
        <v>1</v>
      </c>
      <c r="G41">
        <v>0</v>
      </c>
      <c r="H41">
        <v>8</v>
      </c>
      <c r="I41">
        <v>0</v>
      </c>
      <c r="J41">
        <v>0</v>
      </c>
      <c r="K41">
        <v>15</v>
      </c>
      <c r="L41">
        <v>24</v>
      </c>
      <c r="M41">
        <v>105</v>
      </c>
      <c r="N41">
        <v>42</v>
      </c>
      <c r="O41">
        <v>9</v>
      </c>
      <c r="P41">
        <v>3</v>
      </c>
      <c r="Q41">
        <v>0</v>
      </c>
      <c r="R41">
        <v>6</v>
      </c>
      <c r="S41">
        <v>0</v>
      </c>
      <c r="T41">
        <v>-1</v>
      </c>
      <c r="U41" t="s">
        <v>46</v>
      </c>
      <c r="V41" t="s">
        <v>45</v>
      </c>
      <c r="W41" t="b">
        <v>0</v>
      </c>
      <c r="Z41">
        <v>30</v>
      </c>
      <c r="AA41">
        <v>6</v>
      </c>
      <c r="AD41">
        <v>19</v>
      </c>
      <c r="AE41">
        <v>7.6666666666666652</v>
      </c>
      <c r="AF41">
        <v>2.9999999999999996</v>
      </c>
    </row>
    <row r="42" spans="1:32" x14ac:dyDescent="0.25">
      <c r="A42">
        <v>30</v>
      </c>
      <c r="B42" t="s">
        <v>17</v>
      </c>
      <c r="C42" t="s">
        <v>20</v>
      </c>
      <c r="D42" t="s">
        <v>23</v>
      </c>
      <c r="E42" t="s">
        <v>21</v>
      </c>
      <c r="F42">
        <v>0</v>
      </c>
      <c r="G42">
        <v>0</v>
      </c>
      <c r="H42">
        <v>0</v>
      </c>
      <c r="I42">
        <v>0</v>
      </c>
      <c r="J42">
        <v>8</v>
      </c>
      <c r="K42">
        <v>3</v>
      </c>
      <c r="L42">
        <v>33</v>
      </c>
      <c r="M42">
        <v>116</v>
      </c>
      <c r="N42">
        <v>47</v>
      </c>
      <c r="O42">
        <v>8</v>
      </c>
      <c r="P42">
        <v>0</v>
      </c>
      <c r="Q42">
        <v>3</v>
      </c>
      <c r="R42">
        <v>0</v>
      </c>
      <c r="S42">
        <v>5</v>
      </c>
      <c r="T42">
        <v>-1</v>
      </c>
      <c r="U42" t="s">
        <v>47</v>
      </c>
      <c r="V42" t="s">
        <v>45</v>
      </c>
      <c r="W42" t="b">
        <v>0</v>
      </c>
      <c r="Z42">
        <v>30</v>
      </c>
      <c r="AB42">
        <v>5</v>
      </c>
      <c r="AD42">
        <v>20</v>
      </c>
      <c r="AE42">
        <v>7.6666666666666652</v>
      </c>
      <c r="AF42">
        <v>2.9999999999999996</v>
      </c>
    </row>
    <row r="43" spans="1:32" x14ac:dyDescent="0.25">
      <c r="A43">
        <v>33</v>
      </c>
      <c r="B43" t="s">
        <v>17</v>
      </c>
      <c r="C43" t="s">
        <v>20</v>
      </c>
      <c r="D43" t="s">
        <v>19</v>
      </c>
      <c r="E43" t="s">
        <v>21</v>
      </c>
      <c r="F43">
        <v>0</v>
      </c>
      <c r="G43">
        <v>0</v>
      </c>
      <c r="H43">
        <v>0</v>
      </c>
      <c r="I43">
        <v>0</v>
      </c>
      <c r="J43">
        <v>8</v>
      </c>
      <c r="K43">
        <v>15</v>
      </c>
      <c r="L43">
        <v>33</v>
      </c>
      <c r="M43">
        <v>128</v>
      </c>
      <c r="N43">
        <v>47</v>
      </c>
      <c r="O43">
        <v>8</v>
      </c>
      <c r="P43">
        <v>0</v>
      </c>
      <c r="Q43">
        <v>3</v>
      </c>
      <c r="R43">
        <v>0</v>
      </c>
      <c r="S43">
        <v>5</v>
      </c>
      <c r="T43">
        <v>3</v>
      </c>
      <c r="U43" t="s">
        <v>47</v>
      </c>
      <c r="V43" t="s">
        <v>26</v>
      </c>
      <c r="W43" t="b">
        <v>0</v>
      </c>
      <c r="Z43">
        <v>33</v>
      </c>
      <c r="AB43">
        <v>5</v>
      </c>
      <c r="AD43">
        <v>21</v>
      </c>
      <c r="AE43">
        <v>7.6666666666666652</v>
      </c>
      <c r="AF43">
        <v>2.9999999999999996</v>
      </c>
    </row>
    <row r="44" spans="1:32" x14ac:dyDescent="0.25">
      <c r="A44">
        <v>33</v>
      </c>
      <c r="B44" t="s">
        <v>19</v>
      </c>
      <c r="C44" t="s">
        <v>20</v>
      </c>
      <c r="D44" t="s">
        <v>1</v>
      </c>
      <c r="E44" t="s">
        <v>2</v>
      </c>
      <c r="F44">
        <v>0</v>
      </c>
      <c r="G44">
        <v>0</v>
      </c>
      <c r="H44">
        <v>3</v>
      </c>
      <c r="I44">
        <v>0</v>
      </c>
      <c r="J44">
        <v>7</v>
      </c>
      <c r="K44">
        <v>15</v>
      </c>
      <c r="L44">
        <v>34</v>
      </c>
      <c r="M44">
        <v>143</v>
      </c>
      <c r="N44">
        <v>60</v>
      </c>
      <c r="O44">
        <v>10</v>
      </c>
      <c r="P44">
        <v>3</v>
      </c>
      <c r="Q44">
        <v>1</v>
      </c>
      <c r="R44">
        <v>0</v>
      </c>
      <c r="S44">
        <v>6</v>
      </c>
      <c r="T44">
        <v>2</v>
      </c>
      <c r="U44" t="s">
        <v>47</v>
      </c>
      <c r="V44" t="s">
        <v>26</v>
      </c>
      <c r="W44" t="b">
        <v>0</v>
      </c>
      <c r="Z44">
        <v>33</v>
      </c>
      <c r="AB44">
        <v>6</v>
      </c>
      <c r="AD44">
        <v>22</v>
      </c>
      <c r="AE44">
        <v>7.6666666666666652</v>
      </c>
      <c r="AF44">
        <v>2.9999999999999996</v>
      </c>
    </row>
    <row r="45" spans="1:32" x14ac:dyDescent="0.25">
      <c r="A45">
        <v>33</v>
      </c>
      <c r="B45" t="s">
        <v>19</v>
      </c>
      <c r="C45" t="s">
        <v>20</v>
      </c>
      <c r="E45" t="s">
        <v>2</v>
      </c>
      <c r="F45">
        <v>0</v>
      </c>
      <c r="G45">
        <v>0</v>
      </c>
      <c r="H45">
        <v>10</v>
      </c>
      <c r="I45">
        <v>0</v>
      </c>
      <c r="J45">
        <v>0</v>
      </c>
      <c r="K45">
        <v>15</v>
      </c>
      <c r="L45">
        <v>32</v>
      </c>
      <c r="M45">
        <v>127</v>
      </c>
      <c r="N45">
        <v>48</v>
      </c>
      <c r="O45">
        <v>10</v>
      </c>
      <c r="P45">
        <v>4</v>
      </c>
      <c r="Q45">
        <v>0</v>
      </c>
      <c r="R45">
        <v>6</v>
      </c>
      <c r="S45">
        <v>0</v>
      </c>
      <c r="T45">
        <v>1</v>
      </c>
      <c r="U45" t="s">
        <v>46</v>
      </c>
      <c r="V45" t="s">
        <v>26</v>
      </c>
      <c r="W45" t="b">
        <v>0</v>
      </c>
      <c r="Z45">
        <v>33</v>
      </c>
      <c r="AA45">
        <v>6</v>
      </c>
      <c r="AD45">
        <v>23</v>
      </c>
      <c r="AE45">
        <v>7.6666666666666652</v>
      </c>
      <c r="AF45">
        <v>2.9999999999999996</v>
      </c>
    </row>
    <row r="46" spans="1:32" x14ac:dyDescent="0.25">
      <c r="A46">
        <v>33</v>
      </c>
      <c r="B46" t="s">
        <v>19</v>
      </c>
      <c r="C46" t="s">
        <v>20</v>
      </c>
      <c r="E46" t="s">
        <v>2</v>
      </c>
      <c r="F46">
        <v>2</v>
      </c>
      <c r="G46">
        <v>0</v>
      </c>
      <c r="H46">
        <v>6</v>
      </c>
      <c r="I46">
        <v>0</v>
      </c>
      <c r="J46">
        <v>0</v>
      </c>
      <c r="K46">
        <v>15</v>
      </c>
      <c r="L46">
        <v>8</v>
      </c>
      <c r="M46">
        <v>75</v>
      </c>
      <c r="N46">
        <v>44</v>
      </c>
      <c r="O46">
        <v>8</v>
      </c>
      <c r="P46">
        <v>1</v>
      </c>
      <c r="Q46">
        <v>0</v>
      </c>
      <c r="R46">
        <v>7</v>
      </c>
      <c r="S46">
        <v>0</v>
      </c>
      <c r="T46">
        <v>1</v>
      </c>
      <c r="U46" t="s">
        <v>46</v>
      </c>
      <c r="V46" t="s">
        <v>26</v>
      </c>
      <c r="W46" t="b">
        <v>0</v>
      </c>
      <c r="Z46">
        <v>33</v>
      </c>
      <c r="AA46">
        <v>7</v>
      </c>
      <c r="AD46">
        <v>24</v>
      </c>
      <c r="AE46">
        <v>7.6666666666666652</v>
      </c>
      <c r="AF46">
        <v>2.9999999999999996</v>
      </c>
    </row>
    <row r="47" spans="1:32" x14ac:dyDescent="0.25">
      <c r="A47">
        <v>33</v>
      </c>
      <c r="B47" t="s">
        <v>19</v>
      </c>
      <c r="C47" t="s">
        <v>20</v>
      </c>
      <c r="E47" t="s">
        <v>2</v>
      </c>
      <c r="F47">
        <v>0</v>
      </c>
      <c r="G47">
        <v>0</v>
      </c>
      <c r="H47">
        <v>10</v>
      </c>
      <c r="I47">
        <v>0</v>
      </c>
      <c r="J47">
        <v>0</v>
      </c>
      <c r="K47">
        <v>15</v>
      </c>
      <c r="L47">
        <v>24</v>
      </c>
      <c r="M47">
        <v>119</v>
      </c>
      <c r="N47">
        <v>56</v>
      </c>
      <c r="O47">
        <v>10</v>
      </c>
      <c r="P47">
        <v>3</v>
      </c>
      <c r="Q47">
        <v>0</v>
      </c>
      <c r="R47">
        <v>7</v>
      </c>
      <c r="S47">
        <v>0</v>
      </c>
      <c r="T47">
        <v>1</v>
      </c>
      <c r="U47" t="s">
        <v>46</v>
      </c>
      <c r="V47" t="s">
        <v>26</v>
      </c>
      <c r="W47" t="b">
        <v>0</v>
      </c>
      <c r="Z47">
        <v>33</v>
      </c>
      <c r="AA47">
        <v>7</v>
      </c>
      <c r="AD47">
        <v>25</v>
      </c>
      <c r="AE47">
        <v>7.6666666666666652</v>
      </c>
      <c r="AF47">
        <v>2.9999999999999996</v>
      </c>
    </row>
    <row r="48" spans="1:32" x14ac:dyDescent="0.25">
      <c r="A48">
        <v>33</v>
      </c>
      <c r="B48" t="s">
        <v>19</v>
      </c>
      <c r="C48" t="s">
        <v>20</v>
      </c>
      <c r="E48" t="s">
        <v>2</v>
      </c>
      <c r="F48">
        <v>0</v>
      </c>
      <c r="G48">
        <v>0</v>
      </c>
      <c r="H48">
        <v>8</v>
      </c>
      <c r="I48">
        <v>0</v>
      </c>
      <c r="J48">
        <v>0</v>
      </c>
      <c r="K48">
        <v>15</v>
      </c>
      <c r="L48">
        <v>8</v>
      </c>
      <c r="M48">
        <v>87</v>
      </c>
      <c r="N48">
        <v>56</v>
      </c>
      <c r="O48">
        <v>8</v>
      </c>
      <c r="P48">
        <v>1</v>
      </c>
      <c r="Q48">
        <v>0</v>
      </c>
      <c r="R48">
        <v>7</v>
      </c>
      <c r="S48">
        <v>0</v>
      </c>
      <c r="T48">
        <v>1</v>
      </c>
      <c r="U48" t="s">
        <v>46</v>
      </c>
      <c r="V48" t="s">
        <v>26</v>
      </c>
      <c r="W48" t="b">
        <v>0</v>
      </c>
      <c r="Z48">
        <v>33</v>
      </c>
      <c r="AA48">
        <v>7</v>
      </c>
      <c r="AD48">
        <v>26</v>
      </c>
      <c r="AE48">
        <v>7.6666666666666652</v>
      </c>
      <c r="AF48">
        <v>2.9999999999999996</v>
      </c>
    </row>
    <row r="49" spans="1:32" x14ac:dyDescent="0.25">
      <c r="A49">
        <v>33</v>
      </c>
      <c r="B49" t="s">
        <v>19</v>
      </c>
      <c r="C49" t="s">
        <v>20</v>
      </c>
      <c r="E49" t="s">
        <v>2</v>
      </c>
      <c r="F49">
        <v>2</v>
      </c>
      <c r="G49">
        <v>0</v>
      </c>
      <c r="H49">
        <v>6</v>
      </c>
      <c r="I49">
        <v>0</v>
      </c>
      <c r="J49">
        <v>0</v>
      </c>
      <c r="K49">
        <v>15</v>
      </c>
      <c r="L49">
        <v>0</v>
      </c>
      <c r="M49">
        <v>67</v>
      </c>
      <c r="N49">
        <v>52</v>
      </c>
      <c r="O49">
        <v>8</v>
      </c>
      <c r="P49">
        <v>0</v>
      </c>
      <c r="Q49">
        <v>0</v>
      </c>
      <c r="R49">
        <v>8</v>
      </c>
      <c r="S49">
        <v>0</v>
      </c>
      <c r="T49">
        <v>1</v>
      </c>
      <c r="U49" t="s">
        <v>46</v>
      </c>
      <c r="V49" t="s">
        <v>26</v>
      </c>
      <c r="W49" t="b">
        <v>0</v>
      </c>
      <c r="Z49">
        <v>33</v>
      </c>
      <c r="AA49">
        <v>8</v>
      </c>
      <c r="AD49">
        <v>27</v>
      </c>
      <c r="AE49">
        <v>7.6666666666666652</v>
      </c>
      <c r="AF49">
        <v>4.817994339842782</v>
      </c>
    </row>
    <row r="50" spans="1:32" x14ac:dyDescent="0.25">
      <c r="A50">
        <v>35</v>
      </c>
      <c r="B50" t="s">
        <v>19</v>
      </c>
      <c r="C50" t="s">
        <v>20</v>
      </c>
      <c r="D50" t="s">
        <v>21</v>
      </c>
      <c r="E50" t="s">
        <v>2</v>
      </c>
      <c r="F50">
        <v>0</v>
      </c>
      <c r="G50">
        <v>0</v>
      </c>
      <c r="H50">
        <v>0</v>
      </c>
      <c r="I50">
        <v>0</v>
      </c>
      <c r="J50">
        <v>9</v>
      </c>
      <c r="K50">
        <v>15</v>
      </c>
      <c r="L50">
        <v>33</v>
      </c>
      <c r="M50">
        <v>138</v>
      </c>
      <c r="N50">
        <v>57</v>
      </c>
      <c r="O50">
        <v>9</v>
      </c>
      <c r="P50">
        <v>0</v>
      </c>
      <c r="Q50">
        <v>3</v>
      </c>
      <c r="R50">
        <v>0</v>
      </c>
      <c r="S50">
        <v>6</v>
      </c>
      <c r="T50">
        <v>3</v>
      </c>
      <c r="U50" t="s">
        <v>47</v>
      </c>
      <c r="V50" t="s">
        <v>45</v>
      </c>
      <c r="W50" t="b">
        <v>0</v>
      </c>
      <c r="Z50">
        <v>35</v>
      </c>
      <c r="AB50">
        <v>6</v>
      </c>
      <c r="AD50">
        <v>28</v>
      </c>
      <c r="AE50">
        <v>7.6666666666666652</v>
      </c>
      <c r="AF50">
        <v>4.817994339842782</v>
      </c>
    </row>
    <row r="51" spans="1:32" x14ac:dyDescent="0.25">
      <c r="A51">
        <v>35</v>
      </c>
      <c r="B51" t="s">
        <v>19</v>
      </c>
      <c r="C51" t="s">
        <v>20</v>
      </c>
      <c r="E51" t="s">
        <v>2</v>
      </c>
      <c r="F51">
        <v>0</v>
      </c>
      <c r="G51">
        <v>0</v>
      </c>
      <c r="H51">
        <v>9</v>
      </c>
      <c r="I51">
        <v>0</v>
      </c>
      <c r="J51">
        <v>0</v>
      </c>
      <c r="K51">
        <v>15</v>
      </c>
      <c r="L51">
        <v>0</v>
      </c>
      <c r="M51">
        <v>87</v>
      </c>
      <c r="N51">
        <v>72</v>
      </c>
      <c r="O51">
        <v>9</v>
      </c>
      <c r="P51">
        <v>0</v>
      </c>
      <c r="Q51">
        <v>0</v>
      </c>
      <c r="R51">
        <v>9</v>
      </c>
      <c r="S51">
        <v>0</v>
      </c>
      <c r="T51">
        <v>1</v>
      </c>
      <c r="U51" t="s">
        <v>46</v>
      </c>
      <c r="V51" t="s">
        <v>45</v>
      </c>
      <c r="W51" t="b">
        <v>0</v>
      </c>
      <c r="Z51">
        <v>35</v>
      </c>
      <c r="AA51">
        <v>9</v>
      </c>
      <c r="AD51">
        <v>29</v>
      </c>
      <c r="AE51">
        <v>7.6666666666666652</v>
      </c>
      <c r="AF51">
        <v>4.817994339842782</v>
      </c>
    </row>
    <row r="52" spans="1:32" x14ac:dyDescent="0.25">
      <c r="A52">
        <v>35</v>
      </c>
      <c r="B52" t="s">
        <v>19</v>
      </c>
      <c r="C52" t="s">
        <v>20</v>
      </c>
      <c r="D52" t="s">
        <v>21</v>
      </c>
      <c r="E52" t="s">
        <v>2</v>
      </c>
      <c r="F52">
        <v>0</v>
      </c>
      <c r="G52">
        <v>0</v>
      </c>
      <c r="H52">
        <v>0</v>
      </c>
      <c r="I52">
        <v>0</v>
      </c>
      <c r="J52">
        <v>9</v>
      </c>
      <c r="K52">
        <v>0</v>
      </c>
      <c r="L52">
        <v>20</v>
      </c>
      <c r="M52">
        <v>110</v>
      </c>
      <c r="N52">
        <v>70</v>
      </c>
      <c r="O52">
        <v>9</v>
      </c>
      <c r="P52">
        <v>0</v>
      </c>
      <c r="Q52">
        <v>2</v>
      </c>
      <c r="R52">
        <v>0</v>
      </c>
      <c r="S52">
        <v>7</v>
      </c>
      <c r="T52">
        <v>3</v>
      </c>
      <c r="U52" t="s">
        <v>47</v>
      </c>
      <c r="V52" t="s">
        <v>45</v>
      </c>
      <c r="W52" t="b">
        <v>0</v>
      </c>
      <c r="Z52">
        <v>35</v>
      </c>
      <c r="AB52">
        <v>7</v>
      </c>
      <c r="AD52">
        <v>30</v>
      </c>
      <c r="AE52">
        <v>7.6666666666666652</v>
      </c>
      <c r="AF52">
        <v>4.817994339842782</v>
      </c>
    </row>
    <row r="53" spans="1:32" x14ac:dyDescent="0.25">
      <c r="A53">
        <v>35</v>
      </c>
      <c r="B53" t="s">
        <v>19</v>
      </c>
      <c r="C53" t="s">
        <v>20</v>
      </c>
      <c r="E53" t="s">
        <v>2</v>
      </c>
      <c r="F53">
        <v>0</v>
      </c>
      <c r="G53">
        <v>0</v>
      </c>
      <c r="H53">
        <v>9</v>
      </c>
      <c r="I53">
        <v>0</v>
      </c>
      <c r="J53">
        <v>0</v>
      </c>
      <c r="K53">
        <v>15</v>
      </c>
      <c r="L53">
        <v>8</v>
      </c>
      <c r="M53">
        <v>95</v>
      </c>
      <c r="N53">
        <v>64</v>
      </c>
      <c r="O53">
        <v>9</v>
      </c>
      <c r="P53">
        <v>1</v>
      </c>
      <c r="Q53">
        <v>0</v>
      </c>
      <c r="R53">
        <v>8</v>
      </c>
      <c r="S53">
        <v>0</v>
      </c>
      <c r="T53">
        <v>1</v>
      </c>
      <c r="U53" t="s">
        <v>46</v>
      </c>
      <c r="V53" t="s">
        <v>45</v>
      </c>
      <c r="W53" t="b">
        <v>0</v>
      </c>
      <c r="Z53">
        <v>35</v>
      </c>
      <c r="AA53">
        <v>8</v>
      </c>
      <c r="AD53">
        <v>31</v>
      </c>
      <c r="AE53">
        <v>5.3670590709881001</v>
      </c>
      <c r="AF53">
        <v>5.0673134347978985</v>
      </c>
    </row>
    <row r="54" spans="1:32" x14ac:dyDescent="0.25">
      <c r="A54">
        <v>35</v>
      </c>
      <c r="B54" t="s">
        <v>19</v>
      </c>
      <c r="C54" t="s">
        <v>20</v>
      </c>
      <c r="E54" t="s">
        <v>21</v>
      </c>
      <c r="F54">
        <v>1</v>
      </c>
      <c r="G54">
        <v>0</v>
      </c>
      <c r="H54">
        <v>6</v>
      </c>
      <c r="I54">
        <v>0</v>
      </c>
      <c r="J54">
        <v>1</v>
      </c>
      <c r="K54">
        <v>15</v>
      </c>
      <c r="L54">
        <v>10</v>
      </c>
      <c r="M54">
        <v>85</v>
      </c>
      <c r="N54">
        <v>50</v>
      </c>
      <c r="O54">
        <v>8</v>
      </c>
      <c r="P54">
        <v>0</v>
      </c>
      <c r="Q54">
        <v>1</v>
      </c>
      <c r="R54">
        <v>7</v>
      </c>
      <c r="S54">
        <v>0</v>
      </c>
      <c r="T54">
        <v>2</v>
      </c>
      <c r="U54" t="s">
        <v>46</v>
      </c>
      <c r="V54" t="s">
        <v>45</v>
      </c>
      <c r="W54" t="b">
        <v>0</v>
      </c>
      <c r="Z54">
        <v>35</v>
      </c>
      <c r="AA54">
        <v>7</v>
      </c>
      <c r="AD54">
        <v>32</v>
      </c>
      <c r="AE54">
        <v>5.3670590709881001</v>
      </c>
      <c r="AF54">
        <v>5.0673134347978985</v>
      </c>
    </row>
    <row r="55" spans="1:32" x14ac:dyDescent="0.25">
      <c r="A55">
        <v>35</v>
      </c>
      <c r="B55" t="s">
        <v>19</v>
      </c>
      <c r="C55" t="s">
        <v>20</v>
      </c>
      <c r="D55" t="s">
        <v>16</v>
      </c>
      <c r="E55" t="s">
        <v>21</v>
      </c>
      <c r="F55">
        <v>0</v>
      </c>
      <c r="G55">
        <v>0</v>
      </c>
      <c r="H55">
        <v>0</v>
      </c>
      <c r="I55">
        <v>0</v>
      </c>
      <c r="J55">
        <v>8</v>
      </c>
      <c r="K55">
        <v>15</v>
      </c>
      <c r="L55">
        <v>33</v>
      </c>
      <c r="M55">
        <v>128</v>
      </c>
      <c r="N55">
        <v>47</v>
      </c>
      <c r="O55">
        <v>8</v>
      </c>
      <c r="P55">
        <v>0</v>
      </c>
      <c r="Q55">
        <v>3</v>
      </c>
      <c r="R55">
        <v>0</v>
      </c>
      <c r="S55">
        <v>5</v>
      </c>
      <c r="T55">
        <v>3</v>
      </c>
      <c r="U55" t="s">
        <v>47</v>
      </c>
      <c r="V55" t="s">
        <v>45</v>
      </c>
      <c r="W55" t="b">
        <v>0</v>
      </c>
      <c r="Z55">
        <v>35</v>
      </c>
      <c r="AB55">
        <v>5</v>
      </c>
      <c r="AD55">
        <v>33</v>
      </c>
      <c r="AE55">
        <v>5.3670590709881001</v>
      </c>
      <c r="AF55">
        <v>5.0673134347978985</v>
      </c>
    </row>
    <row r="56" spans="1:32" x14ac:dyDescent="0.25">
      <c r="A56">
        <v>46</v>
      </c>
      <c r="B56" t="s">
        <v>15</v>
      </c>
      <c r="C56" t="s">
        <v>20</v>
      </c>
      <c r="D56" t="s">
        <v>1</v>
      </c>
      <c r="E56" t="s">
        <v>21</v>
      </c>
      <c r="F56">
        <v>0</v>
      </c>
      <c r="G56">
        <v>0</v>
      </c>
      <c r="H56">
        <v>6</v>
      </c>
      <c r="I56">
        <v>0</v>
      </c>
      <c r="J56">
        <v>5</v>
      </c>
      <c r="K56">
        <v>3</v>
      </c>
      <c r="L56">
        <v>23</v>
      </c>
      <c r="M56">
        <v>124</v>
      </c>
      <c r="N56">
        <v>75</v>
      </c>
      <c r="O56">
        <v>11</v>
      </c>
      <c r="P56">
        <v>0</v>
      </c>
      <c r="Q56">
        <v>2</v>
      </c>
      <c r="R56">
        <v>6</v>
      </c>
      <c r="S56">
        <v>3</v>
      </c>
      <c r="T56">
        <v>6</v>
      </c>
      <c r="V56" t="s">
        <v>45</v>
      </c>
      <c r="W56" t="b">
        <v>0</v>
      </c>
      <c r="Z56">
        <v>46</v>
      </c>
      <c r="AD56">
        <v>34</v>
      </c>
      <c r="AE56">
        <v>6.631921016866813</v>
      </c>
      <c r="AF56">
        <v>5.3453422739325482</v>
      </c>
    </row>
    <row r="57" spans="1:32" x14ac:dyDescent="0.25">
      <c r="A57">
        <v>46</v>
      </c>
      <c r="B57" t="s">
        <v>15</v>
      </c>
      <c r="C57" t="s">
        <v>20</v>
      </c>
      <c r="D57" t="s">
        <v>1</v>
      </c>
      <c r="E57" t="s">
        <v>21</v>
      </c>
      <c r="F57">
        <v>0</v>
      </c>
      <c r="G57">
        <v>0</v>
      </c>
      <c r="H57">
        <v>7</v>
      </c>
      <c r="I57">
        <v>0</v>
      </c>
      <c r="J57">
        <v>6</v>
      </c>
      <c r="K57">
        <v>3</v>
      </c>
      <c r="L57">
        <v>30</v>
      </c>
      <c r="M57">
        <v>149</v>
      </c>
      <c r="N57">
        <v>86</v>
      </c>
      <c r="O57">
        <v>13</v>
      </c>
      <c r="P57">
        <v>0</v>
      </c>
      <c r="Q57">
        <v>3</v>
      </c>
      <c r="R57">
        <v>7</v>
      </c>
      <c r="S57">
        <v>3</v>
      </c>
      <c r="T57">
        <v>6</v>
      </c>
      <c r="U57" t="s">
        <v>46</v>
      </c>
      <c r="V57" t="s">
        <v>45</v>
      </c>
      <c r="W57" t="b">
        <v>0</v>
      </c>
      <c r="Z57">
        <v>46</v>
      </c>
      <c r="AA57">
        <v>7</v>
      </c>
      <c r="AD57">
        <v>35</v>
      </c>
      <c r="AE57">
        <v>6.631921016866813</v>
      </c>
      <c r="AF57">
        <v>5.3453422739325482</v>
      </c>
    </row>
    <row r="58" spans="1:32" x14ac:dyDescent="0.25">
      <c r="A58">
        <v>46</v>
      </c>
      <c r="B58" t="s">
        <v>15</v>
      </c>
      <c r="C58" t="s">
        <v>20</v>
      </c>
      <c r="E58" t="s">
        <v>21</v>
      </c>
      <c r="F58">
        <v>0</v>
      </c>
      <c r="G58">
        <v>0</v>
      </c>
      <c r="H58">
        <v>8</v>
      </c>
      <c r="I58">
        <v>0</v>
      </c>
      <c r="J58">
        <v>1</v>
      </c>
      <c r="K58">
        <v>15</v>
      </c>
      <c r="L58">
        <v>10</v>
      </c>
      <c r="M58">
        <v>99</v>
      </c>
      <c r="N58">
        <v>64</v>
      </c>
      <c r="O58">
        <v>9</v>
      </c>
      <c r="P58">
        <v>0</v>
      </c>
      <c r="Q58">
        <v>1</v>
      </c>
      <c r="R58">
        <v>8</v>
      </c>
      <c r="S58">
        <v>0</v>
      </c>
      <c r="T58">
        <v>2</v>
      </c>
      <c r="U58" t="s">
        <v>46</v>
      </c>
      <c r="V58" t="s">
        <v>45</v>
      </c>
      <c r="W58" t="b">
        <v>0</v>
      </c>
      <c r="Z58">
        <v>46</v>
      </c>
      <c r="AA58">
        <v>8</v>
      </c>
      <c r="AD58">
        <v>36</v>
      </c>
      <c r="AE58">
        <v>6.897040000790585</v>
      </c>
      <c r="AF58">
        <v>5.5480818925923776</v>
      </c>
    </row>
    <row r="59" spans="1:32" x14ac:dyDescent="0.25">
      <c r="A59">
        <v>48</v>
      </c>
      <c r="B59" t="s">
        <v>0</v>
      </c>
      <c r="C59" t="s">
        <v>20</v>
      </c>
      <c r="D59" t="s">
        <v>2</v>
      </c>
      <c r="E59" t="s">
        <v>21</v>
      </c>
      <c r="F59">
        <v>0</v>
      </c>
      <c r="G59">
        <v>0</v>
      </c>
      <c r="H59">
        <v>7</v>
      </c>
      <c r="I59">
        <v>0</v>
      </c>
      <c r="J59">
        <v>3</v>
      </c>
      <c r="K59">
        <v>15</v>
      </c>
      <c r="L59">
        <v>20</v>
      </c>
      <c r="M59">
        <v>121</v>
      </c>
      <c r="N59">
        <v>66</v>
      </c>
      <c r="O59">
        <v>10</v>
      </c>
      <c r="P59">
        <v>0</v>
      </c>
      <c r="Q59">
        <v>2</v>
      </c>
      <c r="R59">
        <v>7</v>
      </c>
      <c r="S59">
        <v>1</v>
      </c>
      <c r="T59">
        <v>6</v>
      </c>
      <c r="U59" t="s">
        <v>46</v>
      </c>
      <c r="V59" t="s">
        <v>45</v>
      </c>
      <c r="W59" t="b">
        <v>0</v>
      </c>
      <c r="Z59">
        <v>48</v>
      </c>
      <c r="AA59">
        <v>7</v>
      </c>
      <c r="AD59">
        <v>37</v>
      </c>
      <c r="AE59">
        <v>6.897040000790585</v>
      </c>
      <c r="AF59">
        <v>5.5480818925923776</v>
      </c>
    </row>
    <row r="60" spans="1:32" x14ac:dyDescent="0.25">
      <c r="A60">
        <v>48</v>
      </c>
      <c r="B60" t="s">
        <v>0</v>
      </c>
      <c r="C60" t="s">
        <v>20</v>
      </c>
      <c r="D60" t="s">
        <v>2</v>
      </c>
      <c r="E60" t="s">
        <v>21</v>
      </c>
      <c r="F60">
        <v>0</v>
      </c>
      <c r="G60">
        <v>0</v>
      </c>
      <c r="H60">
        <v>1</v>
      </c>
      <c r="I60">
        <v>0</v>
      </c>
      <c r="J60">
        <v>6</v>
      </c>
      <c r="K60">
        <v>3</v>
      </c>
      <c r="L60">
        <v>13</v>
      </c>
      <c r="M60">
        <v>84</v>
      </c>
      <c r="N60">
        <v>55</v>
      </c>
      <c r="O60">
        <v>7</v>
      </c>
      <c r="P60">
        <v>0</v>
      </c>
      <c r="Q60">
        <v>1</v>
      </c>
      <c r="R60">
        <v>1</v>
      </c>
      <c r="S60">
        <v>5</v>
      </c>
      <c r="T60">
        <v>6</v>
      </c>
      <c r="U60" t="s">
        <v>47</v>
      </c>
      <c r="V60" t="s">
        <v>45</v>
      </c>
      <c r="W60" t="b">
        <v>0</v>
      </c>
      <c r="Z60">
        <v>48</v>
      </c>
      <c r="AB60">
        <v>5</v>
      </c>
      <c r="AD60">
        <v>38</v>
      </c>
      <c r="AE60">
        <v>6.897040000790585</v>
      </c>
      <c r="AF60">
        <v>5.5480818925923776</v>
      </c>
    </row>
    <row r="61" spans="1:32" x14ac:dyDescent="0.25">
      <c r="A61">
        <v>48</v>
      </c>
      <c r="B61" t="s">
        <v>0</v>
      </c>
      <c r="C61" t="s">
        <v>20</v>
      </c>
      <c r="D61" t="s">
        <v>2</v>
      </c>
      <c r="E61" t="s">
        <v>16</v>
      </c>
      <c r="F61">
        <v>0</v>
      </c>
      <c r="G61">
        <v>0</v>
      </c>
      <c r="H61">
        <v>9</v>
      </c>
      <c r="I61">
        <v>0</v>
      </c>
      <c r="J61">
        <v>4</v>
      </c>
      <c r="K61">
        <v>15</v>
      </c>
      <c r="L61">
        <v>43</v>
      </c>
      <c r="M61">
        <v>170</v>
      </c>
      <c r="N61">
        <v>69</v>
      </c>
      <c r="O61">
        <v>13</v>
      </c>
      <c r="P61">
        <v>0</v>
      </c>
      <c r="Q61">
        <v>4</v>
      </c>
      <c r="R61">
        <v>9</v>
      </c>
      <c r="S61">
        <v>0</v>
      </c>
      <c r="T61">
        <v>6</v>
      </c>
      <c r="U61" t="s">
        <v>46</v>
      </c>
      <c r="V61" t="s">
        <v>45</v>
      </c>
      <c r="W61" t="b">
        <v>0</v>
      </c>
      <c r="Z61">
        <v>48</v>
      </c>
      <c r="AA61">
        <v>9</v>
      </c>
      <c r="AD61">
        <v>39</v>
      </c>
      <c r="AE61">
        <v>6.897040000790585</v>
      </c>
      <c r="AF61">
        <v>5.5480818925923776</v>
      </c>
    </row>
    <row r="62" spans="1:32" x14ac:dyDescent="0.25">
      <c r="A62">
        <v>48</v>
      </c>
      <c r="B62" t="s">
        <v>0</v>
      </c>
      <c r="C62" t="s">
        <v>20</v>
      </c>
      <c r="E62" t="s">
        <v>16</v>
      </c>
      <c r="F62">
        <v>0</v>
      </c>
      <c r="G62">
        <v>0</v>
      </c>
      <c r="H62">
        <v>9</v>
      </c>
      <c r="I62">
        <v>0</v>
      </c>
      <c r="J62">
        <v>0</v>
      </c>
      <c r="K62">
        <v>15</v>
      </c>
      <c r="L62">
        <v>16</v>
      </c>
      <c r="M62">
        <v>103</v>
      </c>
      <c r="N62">
        <v>56</v>
      </c>
      <c r="O62">
        <v>9</v>
      </c>
      <c r="P62">
        <v>2</v>
      </c>
      <c r="Q62">
        <v>0</v>
      </c>
      <c r="R62">
        <v>7</v>
      </c>
      <c r="S62">
        <v>0</v>
      </c>
      <c r="T62">
        <v>1</v>
      </c>
      <c r="U62" t="s">
        <v>46</v>
      </c>
      <c r="V62" t="s">
        <v>45</v>
      </c>
      <c r="W62" t="b">
        <v>0</v>
      </c>
      <c r="Z62">
        <v>48</v>
      </c>
      <c r="AA62">
        <v>7</v>
      </c>
      <c r="AD62">
        <v>40</v>
      </c>
      <c r="AE62">
        <v>6.897040000790585</v>
      </c>
      <c r="AF62">
        <v>5.5480818925923776</v>
      </c>
    </row>
    <row r="63" spans="1:32" x14ac:dyDescent="0.25">
      <c r="A63">
        <v>48</v>
      </c>
      <c r="B63" t="s">
        <v>0</v>
      </c>
      <c r="C63" t="s">
        <v>20</v>
      </c>
      <c r="E63" t="s">
        <v>2</v>
      </c>
      <c r="F63">
        <v>4</v>
      </c>
      <c r="G63">
        <v>0</v>
      </c>
      <c r="H63">
        <v>4</v>
      </c>
      <c r="I63">
        <v>0</v>
      </c>
      <c r="J63">
        <v>1</v>
      </c>
      <c r="K63">
        <v>15</v>
      </c>
      <c r="L63">
        <v>14</v>
      </c>
      <c r="M63">
        <v>79</v>
      </c>
      <c r="N63">
        <v>36</v>
      </c>
      <c r="O63">
        <v>9</v>
      </c>
      <c r="P63">
        <v>2</v>
      </c>
      <c r="Q63">
        <v>1</v>
      </c>
      <c r="R63">
        <v>6</v>
      </c>
      <c r="S63">
        <v>0</v>
      </c>
      <c r="T63">
        <v>2</v>
      </c>
      <c r="U63" t="s">
        <v>46</v>
      </c>
      <c r="V63" t="s">
        <v>45</v>
      </c>
      <c r="W63" t="b">
        <v>0</v>
      </c>
      <c r="Z63">
        <v>48</v>
      </c>
      <c r="AA63">
        <v>6</v>
      </c>
      <c r="AD63">
        <v>41</v>
      </c>
      <c r="AE63">
        <v>6.897040000790585</v>
      </c>
      <c r="AF63">
        <v>5.5480818925923776</v>
      </c>
    </row>
    <row r="64" spans="1:32" x14ac:dyDescent="0.25">
      <c r="A64">
        <v>48</v>
      </c>
      <c r="B64" t="s">
        <v>0</v>
      </c>
      <c r="C64" t="s">
        <v>20</v>
      </c>
      <c r="D64" t="s">
        <v>21</v>
      </c>
      <c r="E64" t="s">
        <v>2</v>
      </c>
      <c r="F64">
        <v>0</v>
      </c>
      <c r="G64">
        <v>0</v>
      </c>
      <c r="H64">
        <v>0</v>
      </c>
      <c r="I64">
        <v>0</v>
      </c>
      <c r="J64">
        <v>5</v>
      </c>
      <c r="K64">
        <v>15</v>
      </c>
      <c r="L64">
        <v>10</v>
      </c>
      <c r="M64">
        <v>75</v>
      </c>
      <c r="N64">
        <v>40</v>
      </c>
      <c r="O64">
        <v>5</v>
      </c>
      <c r="P64">
        <v>0</v>
      </c>
      <c r="Q64">
        <v>1</v>
      </c>
      <c r="R64">
        <v>0</v>
      </c>
      <c r="S64">
        <v>4</v>
      </c>
      <c r="T64">
        <v>6</v>
      </c>
      <c r="U64" t="s">
        <v>47</v>
      </c>
      <c r="V64" t="s">
        <v>45</v>
      </c>
      <c r="W64" t="b">
        <v>0</v>
      </c>
      <c r="Z64">
        <v>48</v>
      </c>
      <c r="AB64">
        <v>4</v>
      </c>
      <c r="AD64">
        <v>42</v>
      </c>
      <c r="AE64">
        <v>6.897040000790585</v>
      </c>
      <c r="AF64">
        <v>5.5480818925923776</v>
      </c>
    </row>
    <row r="65" spans="1:32" x14ac:dyDescent="0.25">
      <c r="A65">
        <v>48</v>
      </c>
      <c r="B65" t="s">
        <v>0</v>
      </c>
      <c r="C65" t="s">
        <v>20</v>
      </c>
      <c r="E65" t="s">
        <v>2</v>
      </c>
      <c r="F65">
        <v>0</v>
      </c>
      <c r="G65">
        <v>0</v>
      </c>
      <c r="H65">
        <v>10</v>
      </c>
      <c r="I65">
        <v>0</v>
      </c>
      <c r="J65">
        <v>1</v>
      </c>
      <c r="K65">
        <v>15</v>
      </c>
      <c r="L65">
        <v>26</v>
      </c>
      <c r="M65">
        <v>131</v>
      </c>
      <c r="N65">
        <v>64</v>
      </c>
      <c r="O65">
        <v>11</v>
      </c>
      <c r="P65">
        <v>2</v>
      </c>
      <c r="Q65">
        <v>1</v>
      </c>
      <c r="R65">
        <v>8</v>
      </c>
      <c r="S65">
        <v>0</v>
      </c>
      <c r="T65">
        <v>2</v>
      </c>
      <c r="U65" t="s">
        <v>46</v>
      </c>
      <c r="V65" t="s">
        <v>45</v>
      </c>
      <c r="W65" t="b">
        <v>0</v>
      </c>
      <c r="Z65">
        <v>48</v>
      </c>
      <c r="AA65">
        <v>8</v>
      </c>
      <c r="AD65">
        <v>43</v>
      </c>
      <c r="AE65">
        <v>6.897040000790585</v>
      </c>
      <c r="AF65">
        <v>5.5480818925923776</v>
      </c>
    </row>
    <row r="66" spans="1:32" x14ac:dyDescent="0.25">
      <c r="A66">
        <v>48</v>
      </c>
      <c r="B66" t="s">
        <v>0</v>
      </c>
      <c r="C66" t="s">
        <v>20</v>
      </c>
      <c r="E66" t="s">
        <v>21</v>
      </c>
      <c r="F66">
        <v>2</v>
      </c>
      <c r="G66">
        <v>0</v>
      </c>
      <c r="H66">
        <v>11</v>
      </c>
      <c r="I66">
        <v>0</v>
      </c>
      <c r="J66">
        <v>0</v>
      </c>
      <c r="K66">
        <v>15</v>
      </c>
      <c r="L66">
        <v>18</v>
      </c>
      <c r="M66">
        <v>125</v>
      </c>
      <c r="N66">
        <v>74</v>
      </c>
      <c r="O66">
        <v>13</v>
      </c>
      <c r="P66">
        <v>3</v>
      </c>
      <c r="Q66">
        <v>0</v>
      </c>
      <c r="R66">
        <v>10</v>
      </c>
      <c r="S66">
        <v>0</v>
      </c>
      <c r="T66">
        <v>1</v>
      </c>
      <c r="U66" t="s">
        <v>46</v>
      </c>
      <c r="V66" t="s">
        <v>45</v>
      </c>
      <c r="W66" t="b">
        <v>0</v>
      </c>
      <c r="Z66">
        <v>48</v>
      </c>
      <c r="AA66">
        <v>10</v>
      </c>
      <c r="AD66">
        <v>44</v>
      </c>
      <c r="AE66">
        <v>6.897040000790585</v>
      </c>
      <c r="AF66">
        <v>5.5480818925923776</v>
      </c>
    </row>
    <row r="67" spans="1:32" x14ac:dyDescent="0.25">
      <c r="A67">
        <v>48</v>
      </c>
      <c r="B67" t="s">
        <v>0</v>
      </c>
      <c r="C67" t="s">
        <v>20</v>
      </c>
      <c r="D67" t="s">
        <v>16</v>
      </c>
      <c r="E67" t="s">
        <v>21</v>
      </c>
      <c r="F67">
        <v>0</v>
      </c>
      <c r="G67">
        <v>0</v>
      </c>
      <c r="H67">
        <v>1</v>
      </c>
      <c r="I67">
        <v>0</v>
      </c>
      <c r="J67">
        <v>7</v>
      </c>
      <c r="K67">
        <v>15</v>
      </c>
      <c r="L67">
        <v>33</v>
      </c>
      <c r="M67">
        <v>126</v>
      </c>
      <c r="N67">
        <v>45</v>
      </c>
      <c r="O67">
        <v>8</v>
      </c>
      <c r="P67">
        <v>0</v>
      </c>
      <c r="Q67">
        <v>3</v>
      </c>
      <c r="R67">
        <v>1</v>
      </c>
      <c r="S67">
        <v>4</v>
      </c>
      <c r="T67">
        <v>3</v>
      </c>
      <c r="U67" t="s">
        <v>47</v>
      </c>
      <c r="V67" t="s">
        <v>45</v>
      </c>
      <c r="W67" t="b">
        <v>0</v>
      </c>
      <c r="Z67">
        <v>48</v>
      </c>
      <c r="AB67">
        <v>4</v>
      </c>
      <c r="AD67">
        <v>45</v>
      </c>
      <c r="AE67">
        <v>6.897040000790585</v>
      </c>
      <c r="AF67">
        <v>5.5480818925923776</v>
      </c>
    </row>
    <row r="68" spans="1:32" x14ac:dyDescent="0.25">
      <c r="A68">
        <v>51</v>
      </c>
      <c r="B68" t="s">
        <v>0</v>
      </c>
      <c r="C68" t="s">
        <v>20</v>
      </c>
      <c r="E68" t="s">
        <v>2</v>
      </c>
      <c r="F68">
        <v>0</v>
      </c>
      <c r="G68">
        <v>0</v>
      </c>
      <c r="H68">
        <v>11</v>
      </c>
      <c r="I68">
        <v>0</v>
      </c>
      <c r="J68">
        <v>0</v>
      </c>
      <c r="K68">
        <v>15</v>
      </c>
      <c r="L68">
        <v>32</v>
      </c>
      <c r="M68">
        <v>135</v>
      </c>
      <c r="N68">
        <v>56</v>
      </c>
      <c r="O68">
        <v>11</v>
      </c>
      <c r="P68">
        <v>4</v>
      </c>
      <c r="Q68">
        <v>0</v>
      </c>
      <c r="R68">
        <v>7</v>
      </c>
      <c r="S68">
        <v>0</v>
      </c>
      <c r="T68">
        <v>1</v>
      </c>
      <c r="U68" t="s">
        <v>46</v>
      </c>
      <c r="V68" t="s">
        <v>45</v>
      </c>
      <c r="W68" t="b">
        <v>0</v>
      </c>
      <c r="Z68">
        <v>51</v>
      </c>
      <c r="AA68">
        <v>7</v>
      </c>
      <c r="AD68">
        <v>46</v>
      </c>
      <c r="AE68">
        <v>6.897040000790585</v>
      </c>
      <c r="AF68">
        <v>5.5480818925923776</v>
      </c>
    </row>
    <row r="69" spans="1:32" x14ac:dyDescent="0.25">
      <c r="A69">
        <v>51</v>
      </c>
      <c r="B69" t="s">
        <v>0</v>
      </c>
      <c r="C69" t="s">
        <v>20</v>
      </c>
      <c r="D69" t="s">
        <v>21</v>
      </c>
      <c r="E69" t="s">
        <v>2</v>
      </c>
      <c r="F69">
        <v>0</v>
      </c>
      <c r="G69">
        <v>0</v>
      </c>
      <c r="H69">
        <v>1</v>
      </c>
      <c r="I69">
        <v>0</v>
      </c>
      <c r="J69">
        <v>9</v>
      </c>
      <c r="K69">
        <v>15</v>
      </c>
      <c r="L69">
        <v>20</v>
      </c>
      <c r="M69">
        <v>133</v>
      </c>
      <c r="N69">
        <v>78</v>
      </c>
      <c r="O69">
        <v>10</v>
      </c>
      <c r="P69">
        <v>0</v>
      </c>
      <c r="Q69">
        <v>2</v>
      </c>
      <c r="R69">
        <v>1</v>
      </c>
      <c r="S69">
        <v>7</v>
      </c>
      <c r="T69">
        <v>6</v>
      </c>
      <c r="U69" t="s">
        <v>47</v>
      </c>
      <c r="V69" t="s">
        <v>45</v>
      </c>
      <c r="W69" t="b">
        <v>0</v>
      </c>
      <c r="Z69">
        <v>51</v>
      </c>
      <c r="AB69">
        <v>7</v>
      </c>
      <c r="AD69">
        <v>47</v>
      </c>
      <c r="AE69">
        <v>7.0463885497842167</v>
      </c>
      <c r="AF69">
        <v>5.5480818925923776</v>
      </c>
    </row>
    <row r="70" spans="1:32" x14ac:dyDescent="0.25">
      <c r="A70">
        <v>51</v>
      </c>
      <c r="B70" t="s">
        <v>0</v>
      </c>
      <c r="C70" t="s">
        <v>20</v>
      </c>
      <c r="D70" t="s">
        <v>21</v>
      </c>
      <c r="E70" t="s">
        <v>2</v>
      </c>
      <c r="F70">
        <v>0</v>
      </c>
      <c r="G70">
        <v>0</v>
      </c>
      <c r="H70">
        <v>0</v>
      </c>
      <c r="I70">
        <v>0</v>
      </c>
      <c r="J70">
        <v>8</v>
      </c>
      <c r="K70">
        <v>3</v>
      </c>
      <c r="L70">
        <v>23</v>
      </c>
      <c r="M70">
        <v>106</v>
      </c>
      <c r="N70">
        <v>57</v>
      </c>
      <c r="O70">
        <v>8</v>
      </c>
      <c r="P70">
        <v>0</v>
      </c>
      <c r="Q70">
        <v>2</v>
      </c>
      <c r="R70">
        <v>0</v>
      </c>
      <c r="S70">
        <v>6</v>
      </c>
      <c r="T70">
        <v>6</v>
      </c>
      <c r="U70" t="s">
        <v>47</v>
      </c>
      <c r="V70" t="s">
        <v>45</v>
      </c>
      <c r="W70" t="b">
        <v>0</v>
      </c>
      <c r="Z70">
        <v>51</v>
      </c>
      <c r="AB70">
        <v>6</v>
      </c>
      <c r="AD70">
        <v>48</v>
      </c>
      <c r="AE70">
        <v>7.0463885497842167</v>
      </c>
      <c r="AF70">
        <v>5.5480818925923776</v>
      </c>
    </row>
    <row r="71" spans="1:32" x14ac:dyDescent="0.25">
      <c r="A71">
        <v>51</v>
      </c>
      <c r="B71" t="s">
        <v>0</v>
      </c>
      <c r="C71" t="s">
        <v>20</v>
      </c>
      <c r="E71" t="s">
        <v>2</v>
      </c>
      <c r="F71">
        <v>1</v>
      </c>
      <c r="G71">
        <v>0</v>
      </c>
      <c r="H71">
        <v>12</v>
      </c>
      <c r="I71">
        <v>0</v>
      </c>
      <c r="J71">
        <v>0</v>
      </c>
      <c r="K71">
        <v>15</v>
      </c>
      <c r="L71">
        <v>24</v>
      </c>
      <c r="M71">
        <v>137</v>
      </c>
      <c r="N71">
        <v>74</v>
      </c>
      <c r="O71">
        <v>13</v>
      </c>
      <c r="P71">
        <v>3</v>
      </c>
      <c r="Q71">
        <v>0</v>
      </c>
      <c r="R71">
        <v>10</v>
      </c>
      <c r="S71">
        <v>0</v>
      </c>
      <c r="T71">
        <v>1</v>
      </c>
      <c r="U71" t="s">
        <v>46</v>
      </c>
      <c r="V71" t="s">
        <v>45</v>
      </c>
      <c r="W71" t="b">
        <v>0</v>
      </c>
      <c r="Z71">
        <v>51</v>
      </c>
      <c r="AA71">
        <v>10</v>
      </c>
      <c r="AD71">
        <v>49</v>
      </c>
      <c r="AE71">
        <v>7.3459069952508695</v>
      </c>
      <c r="AF71">
        <v>5.2079983158288758</v>
      </c>
    </row>
    <row r="72" spans="1:32" x14ac:dyDescent="0.25">
      <c r="A72">
        <v>51</v>
      </c>
      <c r="B72" t="s">
        <v>0</v>
      </c>
      <c r="C72" t="s">
        <v>20</v>
      </c>
      <c r="D72" t="s">
        <v>19</v>
      </c>
      <c r="E72" t="s">
        <v>2</v>
      </c>
      <c r="F72">
        <v>0</v>
      </c>
      <c r="G72">
        <v>0</v>
      </c>
      <c r="H72">
        <v>0</v>
      </c>
      <c r="I72">
        <v>0</v>
      </c>
      <c r="J72">
        <v>8</v>
      </c>
      <c r="K72">
        <v>15</v>
      </c>
      <c r="L72">
        <v>13</v>
      </c>
      <c r="M72">
        <v>108</v>
      </c>
      <c r="N72">
        <v>67</v>
      </c>
      <c r="O72">
        <v>8</v>
      </c>
      <c r="P72">
        <v>0</v>
      </c>
      <c r="Q72">
        <v>1</v>
      </c>
      <c r="R72">
        <v>0</v>
      </c>
      <c r="S72">
        <v>7</v>
      </c>
      <c r="T72">
        <v>6</v>
      </c>
      <c r="U72" t="s">
        <v>47</v>
      </c>
      <c r="V72" t="s">
        <v>45</v>
      </c>
      <c r="W72" t="b">
        <v>0</v>
      </c>
      <c r="Z72">
        <v>51</v>
      </c>
      <c r="AB72">
        <v>7</v>
      </c>
      <c r="AD72">
        <v>50</v>
      </c>
      <c r="AE72">
        <v>7.3459069952508695</v>
      </c>
      <c r="AF72">
        <v>5.2079983158288758</v>
      </c>
    </row>
    <row r="73" spans="1:32" x14ac:dyDescent="0.25">
      <c r="AD73">
        <v>51</v>
      </c>
      <c r="AE73">
        <v>7.3459069952508695</v>
      </c>
      <c r="AF73">
        <v>5.2079983158288758</v>
      </c>
    </row>
  </sheetData>
  <mergeCells count="23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  <mergeCell ref="AO2:AP2"/>
    <mergeCell ref="AQ2:AR2"/>
    <mergeCell ref="AS2:AT2"/>
    <mergeCell ref="AU2:AV2"/>
    <mergeCell ref="AW2:AX2"/>
    <mergeCell ref="BI2:BJ2"/>
    <mergeCell ref="AY2:AZ2"/>
    <mergeCell ref="BA2:BB2"/>
    <mergeCell ref="BC2:BD2"/>
    <mergeCell ref="BE2:BF2"/>
    <mergeCell ref="BG2:BH2"/>
  </mergeCells>
  <conditionalFormatting sqref="AO4 AQ4 AS4 AU4 AW4 AY4 BA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7 AQ7 AS7 AU7 AW7 AY7 BA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8 AQ8 AS8 AU8 AW8 AY8 BA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1 AQ11 AS11 AU11 AW11 AY11 BA1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 AR4 AT4 AV4 AX4 AZ4 BB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5 AR5 AT5 AV5 AX5 AZ5 BB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7 AR7 AT7 AV7 AX7 AZ7 BB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9 AR9 AT9 AV9 AX9 AZ9 BB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2 AR12 AT12 AV12 AX12 AZ12 BB1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5 AO5 AS5 AU5 AW5 AY5 BA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6 AO6 AS6 AW6 AU6 AY6 BA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9 AO9 AS9 AU9 AW9 AY9 BA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0 AO10 AS10 AU10 AW10 AY10 BA1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2 AO12 AS12 AU12 AW12 AY12 BA1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3 AO13 AS13 AU13 AW13 AY13 BA1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4 AO14 AS14 AU14 AW14 AY14 BA1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5 AO15 AS15 AU15 AW15 AY15 BA1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6 AO16 AS16 AU16 AW16 AY16 BA1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7 AO17 AS17 AU17 AW17 AY17 BA1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6 AP6 AT6 AV6 AX6 AZ6 BB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8 AP8 AT8 AV8 AX8 AZ8 BB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0 AP10 AT10 AV10 AX10 AZ10 BB1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1 AP11 AT11 AV11 AX11 AZ11 BB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3 AP13 AT13 AV13 AX13 AZ13 BB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4 AP14 AT14 AV14 AX14 AZ14 BB1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5 AP15 AT15 AV15 AX15 AZ15 BB1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6 AP16 AT16 AV16 AX16 AZ16 BB1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7 AP17 AT17 AV17 AX17 AZ17 BB1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2 BE12 BG12 BI12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E4 BC4 BG4 BI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5 BC5 BG5 BI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6 BC6 BG6 BI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7 BC7 BG7 BI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8 BC8 BG8 BI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9 BC9 BG9 BI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0 BC10 BG10 BI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1 BC11 BG11 BI1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2 BC12 BG12 B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3 BC13 BG13 B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4 BC14 BG14 B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5 BC15 BG15 B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6 BC16 BG16 B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7 BC17 BG17 B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4 BD4 BH4 B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5 BD5 BH5 B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6 BD6 BH6 B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7 BD7 BH7 B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 BD8 BH8 B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9 BD9 BH9 B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0 BD10 BH10 B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1 BD11 BH11 B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2 BD12 BH12 B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3 BD13 BH13 B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4 BD14 BH14 B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5 BD15 BH15 B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6 BD16 BH16 B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7 BD17 BH17 B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J90"/>
  <sheetViews>
    <sheetView topLeftCell="AH1" workbookViewId="0">
      <selection activeCell="AX28" sqref="AX28"/>
    </sheetView>
  </sheetViews>
  <sheetFormatPr defaultRowHeight="15" x14ac:dyDescent="0.25"/>
  <cols>
    <col min="1" max="1" width="16.85546875" customWidth="1"/>
    <col min="40" max="40" width="17.140625" customWidth="1"/>
  </cols>
  <sheetData>
    <row r="1" spans="1:62" ht="15.75" thickBot="1" x14ac:dyDescent="0.3"/>
    <row r="2" spans="1:62" ht="15.75" x14ac:dyDescent="0.25">
      <c r="C2" s="29" t="s">
        <v>39</v>
      </c>
      <c r="D2" s="30"/>
      <c r="E2" s="29" t="s">
        <v>40</v>
      </c>
      <c r="F2" s="30"/>
      <c r="G2" s="29" t="s">
        <v>7</v>
      </c>
      <c r="H2" s="30"/>
      <c r="I2" s="29" t="s">
        <v>41</v>
      </c>
      <c r="J2" s="30"/>
      <c r="L2" s="29" t="s">
        <v>39</v>
      </c>
      <c r="M2" s="30"/>
      <c r="N2" s="29" t="s">
        <v>40</v>
      </c>
      <c r="O2" s="30"/>
      <c r="P2" s="29" t="s">
        <v>7</v>
      </c>
      <c r="Q2" s="30"/>
      <c r="R2" s="29" t="s">
        <v>41</v>
      </c>
      <c r="S2" s="30"/>
      <c r="AN2" s="23"/>
      <c r="AO2" s="27" t="s">
        <v>0</v>
      </c>
      <c r="AP2" s="27"/>
      <c r="AQ2" s="27" t="s">
        <v>19</v>
      </c>
      <c r="AR2" s="27"/>
      <c r="AS2" s="27" t="s">
        <v>17</v>
      </c>
      <c r="AT2" s="27"/>
      <c r="AU2" s="27" t="s">
        <v>18</v>
      </c>
      <c r="AV2" s="27"/>
      <c r="AW2" s="27" t="s">
        <v>15</v>
      </c>
      <c r="AX2" s="27"/>
      <c r="AY2" s="27" t="s">
        <v>82</v>
      </c>
      <c r="AZ2" s="27"/>
      <c r="BA2" s="27" t="s">
        <v>86</v>
      </c>
      <c r="BB2" s="28"/>
      <c r="BC2" s="26" t="s">
        <v>1</v>
      </c>
      <c r="BD2" s="27"/>
      <c r="BE2" s="27" t="s">
        <v>23</v>
      </c>
      <c r="BF2" s="27"/>
      <c r="BG2" s="27" t="s">
        <v>20</v>
      </c>
      <c r="BH2" s="27"/>
      <c r="BI2" s="27" t="s">
        <v>79</v>
      </c>
      <c r="BJ2" s="28"/>
    </row>
    <row r="3" spans="1:62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  <c r="AN3" s="7"/>
      <c r="AO3" s="4" t="s">
        <v>28</v>
      </c>
      <c r="AP3" s="4" t="s">
        <v>81</v>
      </c>
      <c r="AQ3" s="4" t="s">
        <v>28</v>
      </c>
      <c r="AR3" s="4" t="s">
        <v>81</v>
      </c>
      <c r="AS3" s="4" t="s">
        <v>28</v>
      </c>
      <c r="AT3" s="4" t="s">
        <v>81</v>
      </c>
      <c r="AU3" s="4" t="s">
        <v>28</v>
      </c>
      <c r="AV3" s="4" t="s">
        <v>81</v>
      </c>
      <c r="AW3" s="4" t="s">
        <v>28</v>
      </c>
      <c r="AX3" s="4" t="s">
        <v>81</v>
      </c>
      <c r="AY3" s="4" t="s">
        <v>28</v>
      </c>
      <c r="AZ3" s="4" t="s">
        <v>81</v>
      </c>
      <c r="BA3" s="4" t="s">
        <v>28</v>
      </c>
      <c r="BB3" s="6" t="s">
        <v>81</v>
      </c>
      <c r="BC3" s="5" t="s">
        <v>28</v>
      </c>
      <c r="BD3" s="4" t="s">
        <v>81</v>
      </c>
      <c r="BE3" s="4" t="s">
        <v>28</v>
      </c>
      <c r="BF3" s="4" t="s">
        <v>81</v>
      </c>
      <c r="BG3" s="4" t="s">
        <v>28</v>
      </c>
      <c r="BH3" s="4" t="s">
        <v>81</v>
      </c>
      <c r="BI3" s="4" t="s">
        <v>28</v>
      </c>
      <c r="BJ3" s="6" t="s">
        <v>81</v>
      </c>
    </row>
    <row r="4" spans="1:62" x14ac:dyDescent="0.25">
      <c r="A4" t="s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>
        <v>0.42336363592168097</v>
      </c>
      <c r="H4" s="8">
        <v>0.738392989514568</v>
      </c>
      <c r="I4" s="7">
        <v>0</v>
      </c>
      <c r="J4" s="8">
        <v>0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-0.31761069791266339</v>
      </c>
      <c r="Q4" s="8">
        <f t="shared" ref="Q4:Q17" si="3">(G4+H4)</f>
        <v>1.1554603605270444</v>
      </c>
      <c r="R4" s="7">
        <f>(I4-J4)</f>
        <v>0</v>
      </c>
      <c r="S4" s="8">
        <f t="shared" ref="S4:S17" si="4">(I4+J4)</f>
        <v>0</v>
      </c>
      <c r="AN4" s="7" t="s">
        <v>3</v>
      </c>
      <c r="AO4">
        <v>-0.44137983363771782</v>
      </c>
      <c r="AP4">
        <v>-0.32591177487119716</v>
      </c>
      <c r="AQ4">
        <v>0.78093423456987265</v>
      </c>
      <c r="AR4">
        <v>0.5766363640783192</v>
      </c>
      <c r="AS4">
        <v>0.11638950654817914</v>
      </c>
      <c r="AT4">
        <v>8.5941195688235383E-2</v>
      </c>
      <c r="AU4">
        <v>0.27329817362797432</v>
      </c>
      <c r="AV4">
        <v>0.20180145545403144</v>
      </c>
      <c r="AW4">
        <v>-0.2177171025946821</v>
      </c>
      <c r="AX4">
        <v>-0.16076078225333723</v>
      </c>
      <c r="AY4" t="e">
        <v>#NUM!</v>
      </c>
      <c r="AZ4" t="e">
        <v>#NUM!</v>
      </c>
      <c r="BA4" t="e">
        <v>#NUM!</v>
      </c>
      <c r="BB4" s="8" t="e">
        <v>#NUM!</v>
      </c>
      <c r="BC4" s="7">
        <v>-0.27434427273258799</v>
      </c>
      <c r="BD4">
        <v>-0.20257388769921561</v>
      </c>
      <c r="BE4">
        <v>0.6573792018407868</v>
      </c>
      <c r="BF4">
        <v>0.48540419409191921</v>
      </c>
      <c r="BG4">
        <v>-0.46187337383133409</v>
      </c>
      <c r="BH4">
        <v>-0.34104406128049841</v>
      </c>
      <c r="BI4">
        <v>0.11851960784674288</v>
      </c>
      <c r="BJ4" s="8">
        <v>8.7514047554050733E-2</v>
      </c>
    </row>
    <row r="5" spans="1:62" x14ac:dyDescent="0.25">
      <c r="A5" t="s">
        <v>30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>
        <v>5.4840054444970192E-3</v>
      </c>
      <c r="H5" s="8">
        <v>7.3850735465408476E-2</v>
      </c>
      <c r="I5" s="7">
        <v>0</v>
      </c>
      <c r="J5" s="8">
        <v>0</v>
      </c>
      <c r="L5" s="7" t="e">
        <f t="shared" ref="L5:L17" si="5">(C5-D5)</f>
        <v>#NUM!</v>
      </c>
      <c r="M5" s="8" t="e">
        <f t="shared" ref="M5:M17" si="6">(C5+D5)</f>
        <v>#NUM!</v>
      </c>
      <c r="N5" s="7" t="e">
        <f t="shared" si="0"/>
        <v>#NUM!</v>
      </c>
      <c r="O5" s="8" t="e">
        <f t="shared" si="1"/>
        <v>#NUM!</v>
      </c>
      <c r="P5" s="7">
        <f t="shared" si="2"/>
        <v>-7.4456270715344691E-2</v>
      </c>
      <c r="Q5" s="8">
        <f t="shared" si="3"/>
        <v>8.7689445883544465E-2</v>
      </c>
      <c r="R5" s="7">
        <f>(I5-J5)</f>
        <v>0</v>
      </c>
      <c r="S5" s="8">
        <f t="shared" si="4"/>
        <v>0</v>
      </c>
      <c r="AN5" s="7" t="s">
        <v>30</v>
      </c>
      <c r="AO5">
        <v>0.20237919226872655</v>
      </c>
      <c r="AP5">
        <v>1.4945852191940764E-2</v>
      </c>
      <c r="AQ5">
        <v>-7.42579665583116E-2</v>
      </c>
      <c r="AR5">
        <v>-5.4840054444970192E-3</v>
      </c>
      <c r="AS5">
        <v>-7.42579665583116E-2</v>
      </c>
      <c r="AT5">
        <v>-5.4840054444970192E-3</v>
      </c>
      <c r="AU5">
        <v>-7.42579665583116E-2</v>
      </c>
      <c r="AV5">
        <v>-5.4840054444970192E-3</v>
      </c>
      <c r="AW5">
        <v>-7.42579665583116E-2</v>
      </c>
      <c r="AX5">
        <v>-5.4840054444970192E-3</v>
      </c>
      <c r="AY5" t="e">
        <v>#NUM!</v>
      </c>
      <c r="AZ5" t="e">
        <v>#NUM!</v>
      </c>
      <c r="BA5" t="e">
        <v>#NUM!</v>
      </c>
      <c r="BB5" s="8" t="e">
        <v>#NUM!</v>
      </c>
      <c r="BC5" s="7">
        <v>-7.42579665583116E-2</v>
      </c>
      <c r="BD5">
        <v>-5.4840054444970192E-3</v>
      </c>
      <c r="BE5">
        <v>1.1611010235919341</v>
      </c>
      <c r="BF5">
        <v>8.5748164541902927E-2</v>
      </c>
      <c r="BG5">
        <v>-7.42579665583116E-2</v>
      </c>
      <c r="BH5">
        <v>-5.4840054444970192E-3</v>
      </c>
      <c r="BI5">
        <v>-7.42579665583116E-2</v>
      </c>
      <c r="BJ5" s="8">
        <v>-5.4840054444970192E-3</v>
      </c>
    </row>
    <row r="6" spans="1:62" x14ac:dyDescent="0.25">
      <c r="A6" t="s">
        <v>31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>
        <v>5.4507215959294344</v>
      </c>
      <c r="H6" s="8">
        <v>4.4818613383724921</v>
      </c>
      <c r="I6" s="7">
        <v>0.32383494978161681</v>
      </c>
      <c r="J6" s="8">
        <v>0.4679378966076102</v>
      </c>
      <c r="L6" s="7" t="e">
        <f t="shared" si="5"/>
        <v>#NUM!</v>
      </c>
      <c r="M6" s="8" t="e">
        <f t="shared" si="6"/>
        <v>#NUM!</v>
      </c>
      <c r="N6" s="7" t="e">
        <f t="shared" si="0"/>
        <v>#NUM!</v>
      </c>
      <c r="O6" s="8" t="e">
        <f t="shared" si="1"/>
        <v>#NUM!</v>
      </c>
      <c r="P6" s="7">
        <f t="shared" si="2"/>
        <v>1.0118312584153832</v>
      </c>
      <c r="Q6" s="8">
        <f t="shared" si="3"/>
        <v>9.949603827039379</v>
      </c>
      <c r="R6" s="7">
        <f t="shared" ref="R6:R17" si="7">(I6-J6)</f>
        <v>-0.14922545739993492</v>
      </c>
      <c r="S6" s="8">
        <f t="shared" si="4"/>
        <v>0.78018976687924435</v>
      </c>
      <c r="AN6" s="7" t="s">
        <v>31</v>
      </c>
      <c r="AO6">
        <v>0.5317949445672957</v>
      </c>
      <c r="AP6">
        <v>2.3834312019981052</v>
      </c>
      <c r="AQ6">
        <v>4.8182006187556255E-2</v>
      </c>
      <c r="AR6">
        <v>0.21594507073723257</v>
      </c>
      <c r="AS6">
        <v>0.27003704335341672</v>
      </c>
      <c r="AT6">
        <v>1.210268584534095</v>
      </c>
      <c r="AU6">
        <v>-0.24596968230570043</v>
      </c>
      <c r="AV6">
        <v>-1.1024020095376832</v>
      </c>
      <c r="AW6">
        <v>-0.53166415393827993</v>
      </c>
      <c r="AX6">
        <v>-2.3828450165344979</v>
      </c>
      <c r="AY6" t="e">
        <v>#NUM!</v>
      </c>
      <c r="AZ6" t="e">
        <v>#NUM!</v>
      </c>
      <c r="BA6" t="e">
        <v>#NUM!</v>
      </c>
      <c r="BB6" s="8" t="e">
        <v>#NUM!</v>
      </c>
      <c r="BC6" s="7">
        <v>0.31341494897407041</v>
      </c>
      <c r="BD6">
        <v>1.4046823426748736</v>
      </c>
      <c r="BE6">
        <v>0.53574736960538805</v>
      </c>
      <c r="BF6">
        <v>2.4011454229691465</v>
      </c>
      <c r="BG6">
        <v>0.70008424937216929</v>
      </c>
      <c r="BH6">
        <v>3.1376805308646523</v>
      </c>
      <c r="BI6">
        <v>-0.29344901483002478</v>
      </c>
      <c r="BJ6" s="8">
        <v>-1.3151977943501842</v>
      </c>
    </row>
    <row r="7" spans="1:62" x14ac:dyDescent="0.25">
      <c r="A7" t="s">
        <v>32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>
        <v>3.3457263055091099E-2</v>
      </c>
      <c r="H7" s="8">
        <v>0.17982734665215294</v>
      </c>
      <c r="I7" s="7">
        <v>0</v>
      </c>
      <c r="J7" s="8">
        <v>0</v>
      </c>
      <c r="L7" s="7" t="e">
        <f t="shared" si="5"/>
        <v>#NUM!</v>
      </c>
      <c r="M7" s="8" t="e">
        <f t="shared" si="6"/>
        <v>#NUM!</v>
      </c>
      <c r="N7" s="7" t="e">
        <f t="shared" si="0"/>
        <v>#NUM!</v>
      </c>
      <c r="O7" s="8" t="e">
        <f t="shared" si="1"/>
        <v>#NUM!</v>
      </c>
      <c r="P7" s="7">
        <f t="shared" si="2"/>
        <v>-0.15012367359689846</v>
      </c>
      <c r="Q7" s="8">
        <f t="shared" si="3"/>
        <v>0.22190072091270471</v>
      </c>
      <c r="R7" s="7">
        <f t="shared" si="7"/>
        <v>0</v>
      </c>
      <c r="S7" s="8">
        <f t="shared" si="4"/>
        <v>0</v>
      </c>
      <c r="AN7" s="7" t="s">
        <v>32</v>
      </c>
      <c r="AO7">
        <v>-0.18605214211278326</v>
      </c>
      <c r="AP7">
        <v>-3.3457263055091099E-2</v>
      </c>
      <c r="AQ7">
        <v>-0.18605214211278326</v>
      </c>
      <c r="AR7">
        <v>-3.3457263055091099E-2</v>
      </c>
      <c r="AS7">
        <v>1.1470841332087376</v>
      </c>
      <c r="AT7">
        <v>0.20627709606171202</v>
      </c>
      <c r="AU7">
        <v>-0.18605214211278326</v>
      </c>
      <c r="AV7">
        <v>-3.3457263055091099E-2</v>
      </c>
      <c r="AW7">
        <v>-0.18605214211278326</v>
      </c>
      <c r="AX7">
        <v>-3.3457263055091099E-2</v>
      </c>
      <c r="AY7" t="e">
        <v>#NUM!</v>
      </c>
      <c r="AZ7" t="e">
        <v>#NUM!</v>
      </c>
      <c r="BA7" t="e">
        <v>#NUM!</v>
      </c>
      <c r="BB7" s="8" t="e">
        <v>#NUM!</v>
      </c>
      <c r="BC7" s="7">
        <v>0.64331941386134939</v>
      </c>
      <c r="BD7">
        <v>0.11568642324450472</v>
      </c>
      <c r="BE7">
        <v>-0.18605214211278326</v>
      </c>
      <c r="BF7">
        <v>-3.3457263055091099E-2</v>
      </c>
      <c r="BG7">
        <v>-0.18605214211278326</v>
      </c>
      <c r="BH7">
        <v>-3.3457263055091099E-2</v>
      </c>
      <c r="BI7">
        <v>-0.18605214211278326</v>
      </c>
      <c r="BJ7" s="8">
        <v>-3.3457263055091099E-2</v>
      </c>
    </row>
    <row r="8" spans="1:62" x14ac:dyDescent="0.25">
      <c r="A8" t="s">
        <v>33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>
        <v>3.036454597434266</v>
      </c>
      <c r="H8" s="8">
        <v>3.3927714969671996</v>
      </c>
      <c r="I8" s="7">
        <v>7.9488328082612423</v>
      </c>
      <c r="J8" s="8">
        <v>1.5383630749723551</v>
      </c>
      <c r="L8" s="7" t="e">
        <f t="shared" si="5"/>
        <v>#NUM!</v>
      </c>
      <c r="M8" s="8" t="e">
        <f t="shared" si="6"/>
        <v>#NUM!</v>
      </c>
      <c r="N8" s="7" t="e">
        <f t="shared" si="0"/>
        <v>#NUM!</v>
      </c>
      <c r="O8" s="8" t="e">
        <f t="shared" si="1"/>
        <v>#NUM!</v>
      </c>
      <c r="P8" s="7">
        <f t="shared" si="2"/>
        <v>-0.3818278283375407</v>
      </c>
      <c r="Q8" s="8">
        <f t="shared" si="3"/>
        <v>6.3716750359342083</v>
      </c>
      <c r="R8" s="7">
        <f t="shared" si="7"/>
        <v>6.3912034086433067</v>
      </c>
      <c r="S8" s="8">
        <f t="shared" si="4"/>
        <v>9.4588852914903594</v>
      </c>
      <c r="AN8" s="7" t="s">
        <v>33</v>
      </c>
      <c r="AO8">
        <v>-0.20128663052440052</v>
      </c>
      <c r="AP8">
        <v>-0.682919542763754</v>
      </c>
      <c r="AQ8">
        <v>0.28399949817635778</v>
      </c>
      <c r="AR8">
        <v>0.96354540256573484</v>
      </c>
      <c r="AS8">
        <v>-0.49486267817430896</v>
      </c>
      <c r="AT8">
        <v>-1.6789559894226478</v>
      </c>
      <c r="AU8">
        <v>-0.44311276017614332</v>
      </c>
      <c r="AV8">
        <v>-1.5033803426680814</v>
      </c>
      <c r="AW8">
        <v>0.64270970123908167</v>
      </c>
      <c r="AX8">
        <v>2.1805671551882608</v>
      </c>
      <c r="AY8" t="e">
        <v>#NUM!</v>
      </c>
      <c r="AZ8" t="e">
        <v>#NUM!</v>
      </c>
      <c r="BA8" t="e">
        <v>#NUM!</v>
      </c>
      <c r="BB8" s="8" t="e">
        <v>#NUM!</v>
      </c>
      <c r="BC8" s="7">
        <v>-0.45466013329056282</v>
      </c>
      <c r="BD8">
        <v>-1.5425579410355292</v>
      </c>
      <c r="BE8">
        <v>-0.86808747069485881</v>
      </c>
      <c r="BF8">
        <v>-2.9452224274478662</v>
      </c>
      <c r="BG8">
        <v>-0.40254196229242833</v>
      </c>
      <c r="BH8">
        <v>-1.3657328959989961</v>
      </c>
      <c r="BI8">
        <v>0.32551719489226333</v>
      </c>
      <c r="BJ8" s="8">
        <v>1.1044054606031879</v>
      </c>
    </row>
    <row r="9" spans="1:62" x14ac:dyDescent="0.25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>
        <v>13.420967130010695</v>
      </c>
      <c r="H9" s="6">
        <v>4.3372420343189857</v>
      </c>
      <c r="I9" s="5">
        <v>15</v>
      </c>
      <c r="J9" s="6">
        <v>0</v>
      </c>
      <c r="K9" s="4"/>
      <c r="L9" s="5" t="e">
        <f t="shared" si="5"/>
        <v>#NUM!</v>
      </c>
      <c r="M9" s="6" t="e">
        <f t="shared" si="6"/>
        <v>#NUM!</v>
      </c>
      <c r="N9" s="5" t="e">
        <f t="shared" si="0"/>
        <v>#NUM!</v>
      </c>
      <c r="O9" s="6" t="e">
        <f t="shared" si="1"/>
        <v>#NUM!</v>
      </c>
      <c r="P9" s="5">
        <f t="shared" si="2"/>
        <v>9.1084307181632589</v>
      </c>
      <c r="Q9" s="6">
        <f t="shared" si="3"/>
        <v>17.754503132977668</v>
      </c>
      <c r="R9" s="5">
        <f t="shared" si="7"/>
        <v>14.999999999999996</v>
      </c>
      <c r="S9" s="6">
        <f t="shared" si="4"/>
        <v>15</v>
      </c>
      <c r="AN9" s="5" t="s">
        <v>12</v>
      </c>
      <c r="AO9" s="4">
        <v>0.36406381232474688</v>
      </c>
      <c r="AP9" s="4">
        <v>1.5790328699893106</v>
      </c>
      <c r="AQ9" s="4">
        <v>-0.67346186975459665</v>
      </c>
      <c r="AR9" s="4">
        <v>-2.9209671300106947</v>
      </c>
      <c r="AS9" s="4">
        <v>0.13611880319774758</v>
      </c>
      <c r="AT9" s="4">
        <v>0.59038019489046434</v>
      </c>
      <c r="AU9" s="4">
        <v>0.11078593355581734</v>
      </c>
      <c r="AV9" s="4">
        <v>0.48050540782956119</v>
      </c>
      <c r="AW9" s="4">
        <v>-0.17326966285195428</v>
      </c>
      <c r="AX9" s="4">
        <v>-0.751512464993775</v>
      </c>
      <c r="AY9" s="4" t="e">
        <v>#NUM!</v>
      </c>
      <c r="AZ9" s="4" t="e">
        <v>#NUM!</v>
      </c>
      <c r="BA9" s="4" t="e">
        <v>#NUM!</v>
      </c>
      <c r="BB9" s="6" t="e">
        <v>#NUM!</v>
      </c>
      <c r="BC9" s="5">
        <v>0.25740401819971642</v>
      </c>
      <c r="BD9" s="4">
        <v>1.1164235275384193</v>
      </c>
      <c r="BE9" s="4">
        <v>0.36406381232474566</v>
      </c>
      <c r="BF9" s="4">
        <v>1.5790328699893053</v>
      </c>
      <c r="BG9" s="4">
        <v>0.13630735144988104</v>
      </c>
      <c r="BH9" s="4">
        <v>0.591197974295115</v>
      </c>
      <c r="BI9" s="4">
        <v>-0.15537121102066345</v>
      </c>
      <c r="BJ9" s="6">
        <v>-0.67388254736186681</v>
      </c>
    </row>
    <row r="10" spans="1:62" x14ac:dyDescent="0.25">
      <c r="A10" t="s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>
        <v>25.403525663664389</v>
      </c>
      <c r="H10" s="8">
        <v>10.153002095879133</v>
      </c>
      <c r="I10" s="7">
        <v>31.124989292398126</v>
      </c>
      <c r="J10" s="8">
        <v>3.9031323219174907</v>
      </c>
      <c r="L10" s="7" t="e">
        <f t="shared" si="5"/>
        <v>#NUM!</v>
      </c>
      <c r="M10" s="8" t="e">
        <f t="shared" si="6"/>
        <v>#NUM!</v>
      </c>
      <c r="N10" s="7" t="e">
        <f t="shared" si="0"/>
        <v>#NUM!</v>
      </c>
      <c r="O10" s="8" t="e">
        <f t="shared" si="1"/>
        <v>#NUM!</v>
      </c>
      <c r="P10" s="7">
        <f t="shared" si="2"/>
        <v>15.224919253645226</v>
      </c>
      <c r="Q10" s="8">
        <f t="shared" si="3"/>
        <v>35.552453598943778</v>
      </c>
      <c r="R10" s="7">
        <f t="shared" si="7"/>
        <v>27.084119736049956</v>
      </c>
      <c r="S10" s="8">
        <f t="shared" si="4"/>
        <v>35.011502217221839</v>
      </c>
      <c r="AN10" s="7" t="s">
        <v>13</v>
      </c>
      <c r="AO10">
        <v>0.357564906212471</v>
      </c>
      <c r="AP10">
        <v>3.6303572421880439</v>
      </c>
      <c r="AQ10">
        <v>7.5164074211313631E-2</v>
      </c>
      <c r="AR10">
        <v>0.76314100300228205</v>
      </c>
      <c r="AS10">
        <v>-0.46223903347981571</v>
      </c>
      <c r="AT10">
        <v>-4.6931138757177138</v>
      </c>
      <c r="AU10">
        <v>-5.4819179266766577E-2</v>
      </c>
      <c r="AV10">
        <v>-0.55657924198985498</v>
      </c>
      <c r="AW10">
        <v>-0.11885189518995083</v>
      </c>
      <c r="AX10">
        <v>-1.2067035409627778</v>
      </c>
      <c r="AY10" t="e">
        <v>#NUM!</v>
      </c>
      <c r="AZ10" t="e">
        <v>#NUM!</v>
      </c>
      <c r="BA10" t="e">
        <v>#NUM!</v>
      </c>
      <c r="BB10" s="8" t="e">
        <v>#NUM!</v>
      </c>
      <c r="BC10" s="7">
        <v>3.6971530369098456E-2</v>
      </c>
      <c r="BD10">
        <v>0.37537202532531566</v>
      </c>
      <c r="BE10">
        <v>-0.16510070585842734</v>
      </c>
      <c r="BF10">
        <v>-1.6762678126117372</v>
      </c>
      <c r="BG10">
        <v>0.24942400230380954</v>
      </c>
      <c r="BH10">
        <v>2.5324024181531399</v>
      </c>
      <c r="BI10">
        <v>-4.1734443948644277E-2</v>
      </c>
      <c r="BJ10" s="8">
        <v>-0.42372989688093554</v>
      </c>
    </row>
    <row r="11" spans="1:62" x14ac:dyDescent="0.25">
      <c r="A11" t="s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>
        <v>113.86421840740509</v>
      </c>
      <c r="H11" s="8">
        <v>28.719082722181813</v>
      </c>
      <c r="I11" s="7">
        <v>128.20399697326349</v>
      </c>
      <c r="J11" s="8">
        <v>17.30718546242689</v>
      </c>
      <c r="L11" s="7" t="e">
        <f t="shared" si="5"/>
        <v>#NUM!</v>
      </c>
      <c r="M11" s="8" t="e">
        <f t="shared" si="6"/>
        <v>#NUM!</v>
      </c>
      <c r="N11" s="7" t="e">
        <f t="shared" si="0"/>
        <v>#NUM!</v>
      </c>
      <c r="O11" s="8" t="e">
        <f t="shared" si="1"/>
        <v>#NUM!</v>
      </c>
      <c r="P11" s="7">
        <f t="shared" si="2"/>
        <v>85.010601529430005</v>
      </c>
      <c r="Q11" s="8">
        <f t="shared" si="3"/>
        <v>142.37895224370115</v>
      </c>
      <c r="R11" s="7">
        <f t="shared" si="7"/>
        <v>110.41176541264241</v>
      </c>
      <c r="S11" s="8">
        <f t="shared" si="4"/>
        <v>145.23245801780052</v>
      </c>
      <c r="AN11" s="7" t="s">
        <v>14</v>
      </c>
      <c r="AO11">
        <v>0.57992313829563047</v>
      </c>
      <c r="AP11">
        <v>16.654860581219495</v>
      </c>
      <c r="AQ11">
        <v>0.3529284584276195</v>
      </c>
      <c r="AR11">
        <v>10.13578159259491</v>
      </c>
      <c r="AS11">
        <v>-0.34202122845746574</v>
      </c>
      <c r="AT11">
        <v>-9.8225359528122027</v>
      </c>
      <c r="AU11">
        <v>-0.82691255344310144</v>
      </c>
      <c r="AV11">
        <v>-23.748170026343018</v>
      </c>
      <c r="AW11">
        <v>8.3740226441549621E-3</v>
      </c>
      <c r="AX11">
        <v>0.24049424903491001</v>
      </c>
      <c r="AY11" t="e">
        <v>#NUM!</v>
      </c>
      <c r="AZ11" t="e">
        <v>#NUM!</v>
      </c>
      <c r="BA11" t="e">
        <v>#NUM!</v>
      </c>
      <c r="BB11" s="8" t="e">
        <v>#NUM!</v>
      </c>
      <c r="BC11" s="7">
        <v>-8.45880210486534E-2</v>
      </c>
      <c r="BD11">
        <v>-2.4292903738019334</v>
      </c>
      <c r="BE11">
        <v>-0.32129293454766655</v>
      </c>
      <c r="BF11">
        <v>-9.2272383653269827</v>
      </c>
      <c r="BG11">
        <v>0.475744580315344</v>
      </c>
      <c r="BH11">
        <v>13.662947956706034</v>
      </c>
      <c r="BI11">
        <v>-2.168564031231323E-2</v>
      </c>
      <c r="BJ11" s="8">
        <v>-0.62279169801280432</v>
      </c>
    </row>
    <row r="12" spans="1:62" x14ac:dyDescent="0.25">
      <c r="A12" s="4" t="s">
        <v>34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>
        <v>49.636199950065667</v>
      </c>
      <c r="H12" s="6">
        <v>18.148215612814155</v>
      </c>
      <c r="I12" s="5">
        <v>50.954018388467226</v>
      </c>
      <c r="J12" s="6">
        <v>11.573468165224064</v>
      </c>
      <c r="K12" s="4"/>
      <c r="L12" s="5" t="e">
        <f t="shared" si="5"/>
        <v>#NUM!</v>
      </c>
      <c r="M12" s="6" t="e">
        <f t="shared" si="6"/>
        <v>#NUM!</v>
      </c>
      <c r="N12" s="5" t="e">
        <f t="shared" si="0"/>
        <v>#NUM!</v>
      </c>
      <c r="O12" s="6" t="e">
        <f t="shared" si="1"/>
        <v>#NUM!</v>
      </c>
      <c r="P12" s="5">
        <f t="shared" si="2"/>
        <v>31.314131837969068</v>
      </c>
      <c r="Q12" s="6">
        <f t="shared" si="3"/>
        <v>67.657742378843125</v>
      </c>
      <c r="R12" s="5">
        <f t="shared" si="7"/>
        <v>39.190027791200343</v>
      </c>
      <c r="S12" s="6">
        <f t="shared" si="4"/>
        <v>62.262951732699015</v>
      </c>
      <c r="AN12" s="5" t="s">
        <v>34</v>
      </c>
      <c r="AO12" s="4">
        <v>0.43062708717963127</v>
      </c>
      <c r="AP12" s="4">
        <v>7.8151132268540664</v>
      </c>
      <c r="AQ12" s="4">
        <v>0.63534988577386775</v>
      </c>
      <c r="AR12" s="4">
        <v>11.530466716600998</v>
      </c>
      <c r="AS12" s="4">
        <v>-5.6572415612163397E-2</v>
      </c>
      <c r="AT12" s="4">
        <v>-1.026688396267275</v>
      </c>
      <c r="AU12" s="4">
        <v>-1.2737074235481003</v>
      </c>
      <c r="AV12" s="4">
        <v>-23.115516950192927</v>
      </c>
      <c r="AW12" s="4">
        <v>0.18764455242363709</v>
      </c>
      <c r="AX12" s="4">
        <v>3.4054137959541748</v>
      </c>
      <c r="AY12" s="4" t="e">
        <v>#NUM!</v>
      </c>
      <c r="AZ12" s="4" t="e">
        <v>#NUM!</v>
      </c>
      <c r="BA12" s="4" t="e">
        <v>#NUM!</v>
      </c>
      <c r="BB12" s="6" t="e">
        <v>#NUM!</v>
      </c>
      <c r="BC12" s="5">
        <v>-0.23674272135919447</v>
      </c>
      <c r="BD12" s="4">
        <v>-4.2964579519910444</v>
      </c>
      <c r="BE12" s="4">
        <v>-0.41071451701454903</v>
      </c>
      <c r="BF12" s="4">
        <v>-7.4537356100928633</v>
      </c>
      <c r="BG12" s="4">
        <v>0.44119737812961651</v>
      </c>
      <c r="BH12" s="4">
        <v>8.0069451461045773</v>
      </c>
      <c r="BI12" s="4">
        <v>4.9511790155084758E-2</v>
      </c>
      <c r="BJ12" s="6">
        <v>0.89855064311088739</v>
      </c>
    </row>
    <row r="13" spans="1:62" x14ac:dyDescent="0.25">
      <c r="A13" s="4" t="s">
        <v>25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>
        <v>8.9494810977849717</v>
      </c>
      <c r="H13" s="6">
        <v>2.705599474368185</v>
      </c>
      <c r="I13" s="5">
        <v>8.2726677580428589</v>
      </c>
      <c r="J13" s="6">
        <v>1.403921784107325</v>
      </c>
      <c r="K13" s="4"/>
      <c r="L13" s="5" t="e">
        <f t="shared" si="5"/>
        <v>#NUM!</v>
      </c>
      <c r="M13" s="6" t="e">
        <f t="shared" si="6"/>
        <v>#NUM!</v>
      </c>
      <c r="N13" s="5" t="e">
        <f t="shared" si="0"/>
        <v>#NUM!</v>
      </c>
      <c r="O13" s="6" t="e">
        <f t="shared" si="1"/>
        <v>#NUM!</v>
      </c>
      <c r="P13" s="5">
        <f t="shared" si="2"/>
        <v>6.2324388524182091</v>
      </c>
      <c r="Q13" s="6">
        <f t="shared" si="3"/>
        <v>11.641703325731605</v>
      </c>
      <c r="R13" s="5">
        <f t="shared" si="7"/>
        <v>6.8316435328070995</v>
      </c>
      <c r="S13" s="6">
        <f t="shared" si="4"/>
        <v>9.6494094768058787</v>
      </c>
      <c r="AN13" s="5" t="s">
        <v>25</v>
      </c>
      <c r="AO13" s="4">
        <v>0.50121552962552929</v>
      </c>
      <c r="AP13" s="4">
        <v>1.3560884735000034</v>
      </c>
      <c r="AQ13" s="4">
        <v>0.63467840866678737</v>
      </c>
      <c r="AR13" s="4">
        <v>1.7171855688816962</v>
      </c>
      <c r="AS13" s="4">
        <v>-6.7250574339202285E-2</v>
      </c>
      <c r="AT13" s="4">
        <v>-0.18195311858310426</v>
      </c>
      <c r="AU13" s="4">
        <v>-0.90291345352282726</v>
      </c>
      <c r="AV13" s="4">
        <v>-2.442922165251324</v>
      </c>
      <c r="AW13" s="4">
        <v>-0.14857332576656937</v>
      </c>
      <c r="AX13" s="4">
        <v>-0.40197991209916317</v>
      </c>
      <c r="AY13" s="4" t="e">
        <v>#NUM!</v>
      </c>
      <c r="AZ13" s="4" t="e">
        <v>#NUM!</v>
      </c>
      <c r="BA13" s="4" t="e">
        <v>#NUM!</v>
      </c>
      <c r="BB13" s="6" t="e">
        <v>#NUM!</v>
      </c>
      <c r="BC13" s="5">
        <v>-8.510020438765542E-2</v>
      </c>
      <c r="BD13" s="4">
        <v>-0.23024706825986563</v>
      </c>
      <c r="BE13" s="4">
        <v>-2.3587781415723231E-3</v>
      </c>
      <c r="BF13" s="4">
        <v>-6.3819088999892415E-3</v>
      </c>
      <c r="BG13" s="4">
        <v>0.51447463612869804</v>
      </c>
      <c r="BH13" s="4">
        <v>1.3919623050855687</v>
      </c>
      <c r="BI13" s="4">
        <v>-5.9956973021817753E-2</v>
      </c>
      <c r="BJ13" s="6">
        <v>-0.16221955469253757</v>
      </c>
    </row>
    <row r="14" spans="1:62" x14ac:dyDescent="0.25">
      <c r="A14" t="s">
        <v>35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>
        <v>1.4760951137685292</v>
      </c>
      <c r="H14" s="8">
        <v>1.5232308932288021</v>
      </c>
      <c r="I14" s="7">
        <v>0</v>
      </c>
      <c r="J14" s="8">
        <v>0</v>
      </c>
      <c r="L14" s="7" t="e">
        <f t="shared" si="5"/>
        <v>#NUM!</v>
      </c>
      <c r="M14" s="8" t="e">
        <f t="shared" si="6"/>
        <v>#NUM!</v>
      </c>
      <c r="N14" s="7" t="e">
        <f t="shared" si="0"/>
        <v>#NUM!</v>
      </c>
      <c r="O14" s="8" t="e">
        <f t="shared" si="1"/>
        <v>#NUM!</v>
      </c>
      <c r="P14" s="7">
        <f t="shared" si="2"/>
        <v>-3.0144219544391726E-2</v>
      </c>
      <c r="Q14" s="8">
        <f t="shared" si="3"/>
        <v>3.0084963820218595</v>
      </c>
      <c r="R14" s="7">
        <f t="shared" si="7"/>
        <v>0</v>
      </c>
      <c r="S14" s="8">
        <f t="shared" si="4"/>
        <v>0</v>
      </c>
      <c r="AN14" s="7" t="s">
        <v>35</v>
      </c>
      <c r="AO14">
        <v>7.758771655715567E-2</v>
      </c>
      <c r="AP14">
        <v>0.11818400679493934</v>
      </c>
      <c r="AQ14">
        <v>-0.3125561041893965</v>
      </c>
      <c r="AR14">
        <v>-0.47609511376852898</v>
      </c>
      <c r="AS14">
        <v>0.20376127658081877</v>
      </c>
      <c r="AT14">
        <v>0.31037547133164156</v>
      </c>
      <c r="AU14">
        <v>0.41112235180460904</v>
      </c>
      <c r="AV14">
        <v>0.62623426716566044</v>
      </c>
      <c r="AW14">
        <v>-0.32389711615467798</v>
      </c>
      <c r="AX14">
        <v>-0.49337009355452321</v>
      </c>
      <c r="AY14" t="e">
        <v>#NUM!</v>
      </c>
      <c r="AZ14" t="e">
        <v>#NUM!</v>
      </c>
      <c r="BA14" t="e">
        <v>#NUM!</v>
      </c>
      <c r="BB14" s="8" t="e">
        <v>#NUM!</v>
      </c>
      <c r="BC14" s="7">
        <v>0.31949844100282698</v>
      </c>
      <c r="BD14">
        <v>0.48666989567394592</v>
      </c>
      <c r="BE14">
        <v>0.90319327900041479</v>
      </c>
      <c r="BF14">
        <v>1.3757719051300525</v>
      </c>
      <c r="BG14">
        <v>-0.15042787725981568</v>
      </c>
      <c r="BH14">
        <v>-0.22913638984498164</v>
      </c>
      <c r="BI14">
        <v>-0.18059597504089026</v>
      </c>
      <c r="BJ14" s="8">
        <v>-0.2750893683750617</v>
      </c>
    </row>
    <row r="15" spans="1:62" x14ac:dyDescent="0.25">
      <c r="A15" t="s">
        <v>36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>
        <v>1.3342834048380996</v>
      </c>
      <c r="H15" s="8">
        <v>1.3979451097425362</v>
      </c>
      <c r="I15" s="7">
        <v>2.8124989292398133</v>
      </c>
      <c r="J15" s="8">
        <v>0.39031323219174907</v>
      </c>
      <c r="L15" s="7" t="e">
        <f t="shared" si="5"/>
        <v>#NUM!</v>
      </c>
      <c r="M15" s="8" t="e">
        <f t="shared" si="6"/>
        <v>#NUM!</v>
      </c>
      <c r="N15" s="7" t="e">
        <f t="shared" si="0"/>
        <v>#NUM!</v>
      </c>
      <c r="O15" s="8" t="e">
        <f t="shared" si="1"/>
        <v>#NUM!</v>
      </c>
      <c r="P15" s="7">
        <f t="shared" si="2"/>
        <v>-6.5465663492765058E-2</v>
      </c>
      <c r="Q15" s="8">
        <f t="shared" si="3"/>
        <v>2.711171487568846</v>
      </c>
      <c r="R15" s="7">
        <f t="shared" si="7"/>
        <v>2.4084119736049958</v>
      </c>
      <c r="S15" s="8">
        <f t="shared" si="4"/>
        <v>3.2011502217221839</v>
      </c>
      <c r="AN15" s="7" t="s">
        <v>36</v>
      </c>
      <c r="AO15">
        <v>0.14385598197715757</v>
      </c>
      <c r="AP15">
        <v>0.20110276651217784</v>
      </c>
      <c r="AQ15">
        <v>0.23776560289250784</v>
      </c>
      <c r="AR15">
        <v>0.33238326182856714</v>
      </c>
      <c r="AS15">
        <v>-0.51380722901409004</v>
      </c>
      <c r="AT15">
        <v>-0.71827430315061058</v>
      </c>
      <c r="AU15">
        <v>-0.22072240795816059</v>
      </c>
      <c r="AV15">
        <v>-0.30855781081570766</v>
      </c>
      <c r="AW15">
        <v>0.16266740059031465</v>
      </c>
      <c r="AX15">
        <v>0.22740009716976051</v>
      </c>
      <c r="AY15" t="e">
        <v>#NUM!</v>
      </c>
      <c r="AZ15" t="e">
        <v>#NUM!</v>
      </c>
      <c r="BA15" t="e">
        <v>#NUM!</v>
      </c>
      <c r="BB15" s="8" t="e">
        <v>#NUM!</v>
      </c>
      <c r="BC15" s="7">
        <v>-0.24154654517881027</v>
      </c>
      <c r="BD15">
        <v>-0.33766881160792239</v>
      </c>
      <c r="BE15">
        <v>-0.88919888641452893</v>
      </c>
      <c r="BF15">
        <v>-1.2430512348516995</v>
      </c>
      <c r="BG15">
        <v>0.24066631390064611</v>
      </c>
      <c r="BH15">
        <v>0.33643829659717039</v>
      </c>
      <c r="BI15">
        <v>0.13435077768791492</v>
      </c>
      <c r="BJ15" s="8">
        <v>0.18781501265892731</v>
      </c>
    </row>
    <row r="16" spans="1:62" x14ac:dyDescent="0.25">
      <c r="A16" s="4" t="s">
        <v>37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>
        <v>6.7443890555724364</v>
      </c>
      <c r="H16" s="6">
        <v>2.3275388287941827</v>
      </c>
      <c r="I16" s="5" t="e">
        <v>#NUM!</v>
      </c>
      <c r="J16" s="6" t="e">
        <v>#NUM!</v>
      </c>
      <c r="K16" s="4"/>
      <c r="L16" s="5" t="e">
        <f t="shared" si="5"/>
        <v>#NUM!</v>
      </c>
      <c r="M16" s="6" t="e">
        <f t="shared" si="6"/>
        <v>#NUM!</v>
      </c>
      <c r="N16" s="5" t="e">
        <f t="shared" si="0"/>
        <v>#NUM!</v>
      </c>
      <c r="O16" s="6" t="e">
        <f t="shared" si="1"/>
        <v>#NUM!</v>
      </c>
      <c r="P16" s="5">
        <f t="shared" si="2"/>
        <v>4.381849694887169</v>
      </c>
      <c r="Q16" s="6">
        <f t="shared" si="3"/>
        <v>9.0505566020477239</v>
      </c>
      <c r="R16" s="5" t="e">
        <f t="shared" si="7"/>
        <v>#NUM!</v>
      </c>
      <c r="S16" s="6" t="e">
        <f t="shared" si="4"/>
        <v>#NUM!</v>
      </c>
      <c r="AN16" s="5" t="s">
        <v>37</v>
      </c>
      <c r="AO16" s="4">
        <v>0.46586600806647893</v>
      </c>
      <c r="AP16" s="4">
        <v>1.0843212227900736</v>
      </c>
      <c r="AQ16" s="4">
        <v>1.2555226039378946</v>
      </c>
      <c r="AR16" s="4">
        <v>2.9222776110942297</v>
      </c>
      <c r="AS16" s="4">
        <v>-0.12821638933560278</v>
      </c>
      <c r="AT16" s="4">
        <v>-0.29842862466640785</v>
      </c>
      <c r="AU16" s="4">
        <v>-1.2038611000564678</v>
      </c>
      <c r="AV16" s="4">
        <v>-2.8020334548563075</v>
      </c>
      <c r="AW16" s="4">
        <v>-2.9771872068461665E-2</v>
      </c>
      <c r="AX16" s="4">
        <v>-6.9295188245237505E-2</v>
      </c>
      <c r="AY16" s="4" t="e">
        <v>#NUM!</v>
      </c>
      <c r="AZ16" s="4" t="e">
        <v>#NUM!</v>
      </c>
      <c r="BA16" s="4" t="e">
        <v>#NUM!</v>
      </c>
      <c r="BB16" s="6" t="e">
        <v>#NUM!</v>
      </c>
      <c r="BC16" s="5">
        <v>-0.32075817704751658</v>
      </c>
      <c r="BD16" s="4">
        <v>-0.74657711173133379</v>
      </c>
      <c r="BE16" s="4">
        <v>-0.31981810415514256</v>
      </c>
      <c r="BF16" s="4">
        <v>-0.7443890555724364</v>
      </c>
      <c r="BG16" s="4">
        <v>0.29188510779484905</v>
      </c>
      <c r="BH16" s="4">
        <v>0.6793739219392867</v>
      </c>
      <c r="BI16" s="4">
        <v>0.17261833803462551</v>
      </c>
      <c r="BJ16" s="6">
        <v>0.40177588433751055</v>
      </c>
    </row>
    <row r="17" spans="1:62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>
        <v>4.6724571056512021</v>
      </c>
      <c r="H17" s="19">
        <v>1.8253054435302505</v>
      </c>
      <c r="I17" s="18">
        <v>5.1363338790214295</v>
      </c>
      <c r="J17" s="19">
        <v>1.3371944111082881</v>
      </c>
      <c r="K17" s="4"/>
      <c r="L17" s="18" t="e">
        <f t="shared" si="5"/>
        <v>#NUM!</v>
      </c>
      <c r="M17" s="19" t="e">
        <f t="shared" si="6"/>
        <v>#NUM!</v>
      </c>
      <c r="N17" s="18" t="e">
        <f t="shared" si="0"/>
        <v>#NUM!</v>
      </c>
      <c r="O17" s="19" t="e">
        <f t="shared" si="1"/>
        <v>#NUM!</v>
      </c>
      <c r="P17" s="18">
        <f t="shared" si="2"/>
        <v>2.8284879724960819</v>
      </c>
      <c r="Q17" s="19">
        <f t="shared" si="3"/>
        <v>6.4850043055593103</v>
      </c>
      <c r="R17" s="18">
        <f t="shared" si="7"/>
        <v>3.7943045704843561</v>
      </c>
      <c r="S17" s="19">
        <f t="shared" si="4"/>
        <v>6.446221934322133</v>
      </c>
      <c r="AN17" s="18" t="s">
        <v>38</v>
      </c>
      <c r="AO17" s="24">
        <v>-0.11210810633305848</v>
      </c>
      <c r="AP17" s="24">
        <v>-0.2046315367535998</v>
      </c>
      <c r="AQ17" s="24">
        <v>0.1794455254104268</v>
      </c>
      <c r="AR17" s="24">
        <v>0.32754289434879791</v>
      </c>
      <c r="AS17" s="24">
        <v>-0.3684079878437384</v>
      </c>
      <c r="AT17" s="24">
        <v>-0.67245710565120209</v>
      </c>
      <c r="AU17" s="24">
        <v>-1.5368681060311913</v>
      </c>
      <c r="AV17" s="24">
        <v>-2.8052537199267595</v>
      </c>
      <c r="AW17" s="24">
        <v>0.46915518993285643</v>
      </c>
      <c r="AX17" s="24">
        <v>0.85635152204491138</v>
      </c>
      <c r="AY17" s="24" t="e">
        <v>#NUM!</v>
      </c>
      <c r="AZ17" s="24" t="e">
        <v>#NUM!</v>
      </c>
      <c r="BA17" s="24" t="e">
        <v>#NUM!</v>
      </c>
      <c r="BB17" s="19" t="e">
        <v>#NUM!</v>
      </c>
      <c r="BC17" s="18">
        <v>-0.71217260509632241</v>
      </c>
      <c r="BD17" s="24">
        <v>-1.2999325328154367</v>
      </c>
      <c r="BE17" s="24" t="e">
        <v>#NUM!</v>
      </c>
      <c r="BF17" s="24" t="e">
        <v>#NUM!</v>
      </c>
      <c r="BG17" s="24" t="e">
        <v>#NUM!</v>
      </c>
      <c r="BH17" s="24" t="e">
        <v>#NUM!</v>
      </c>
      <c r="BI17" s="24">
        <v>7.8694489284557662E-2</v>
      </c>
      <c r="BJ17" s="19">
        <v>0.14364147966693608</v>
      </c>
    </row>
    <row r="20" spans="1:62" x14ac:dyDescent="0.25">
      <c r="G20" s="31" t="s">
        <v>67</v>
      </c>
      <c r="H20" s="31"/>
      <c r="I20" s="31" t="s">
        <v>70</v>
      </c>
      <c r="J20" s="31"/>
      <c r="P20" s="31" t="s">
        <v>60</v>
      </c>
      <c r="Q20" s="31"/>
      <c r="R20" s="31" t="s">
        <v>62</v>
      </c>
      <c r="S20" s="31"/>
    </row>
    <row r="21" spans="1:6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62" x14ac:dyDescent="0.25">
      <c r="A22">
        <v>1</v>
      </c>
      <c r="B22" t="s">
        <v>15</v>
      </c>
      <c r="C22" t="s">
        <v>1</v>
      </c>
      <c r="E22" t="s">
        <v>16</v>
      </c>
      <c r="F22">
        <v>0</v>
      </c>
      <c r="G22">
        <v>0</v>
      </c>
      <c r="H22">
        <v>1</v>
      </c>
      <c r="I22">
        <v>0</v>
      </c>
      <c r="J22">
        <v>4</v>
      </c>
      <c r="K22">
        <v>15</v>
      </c>
      <c r="M22">
        <v>63</v>
      </c>
      <c r="N22">
        <v>50</v>
      </c>
      <c r="O22">
        <v>5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62" x14ac:dyDescent="0.25">
      <c r="A23">
        <v>1</v>
      </c>
      <c r="B23" t="s">
        <v>15</v>
      </c>
      <c r="C23" t="s">
        <v>1</v>
      </c>
      <c r="E23" t="s">
        <v>16</v>
      </c>
      <c r="F23">
        <v>0</v>
      </c>
      <c r="G23">
        <v>0</v>
      </c>
      <c r="H23">
        <v>2</v>
      </c>
      <c r="I23">
        <v>0</v>
      </c>
      <c r="J23">
        <v>4</v>
      </c>
      <c r="K23">
        <v>15</v>
      </c>
      <c r="M23">
        <v>71</v>
      </c>
      <c r="N23">
        <v>58</v>
      </c>
      <c r="O23">
        <v>6</v>
      </c>
      <c r="T23">
        <v>-1</v>
      </c>
      <c r="V23" t="s">
        <v>45</v>
      </c>
      <c r="W23" t="b">
        <v>0</v>
      </c>
      <c r="Z23">
        <v>1</v>
      </c>
      <c r="AD23">
        <v>1</v>
      </c>
      <c r="AE23">
        <v>0</v>
      </c>
      <c r="AF23">
        <v>0</v>
      </c>
    </row>
    <row r="24" spans="1:62" x14ac:dyDescent="0.25">
      <c r="A24">
        <v>1</v>
      </c>
      <c r="B24" t="s">
        <v>17</v>
      </c>
      <c r="C24" t="s">
        <v>1</v>
      </c>
      <c r="D24" t="s">
        <v>18</v>
      </c>
      <c r="E24" t="s">
        <v>16</v>
      </c>
      <c r="F24">
        <v>0</v>
      </c>
      <c r="G24">
        <v>0</v>
      </c>
      <c r="H24">
        <v>0</v>
      </c>
      <c r="I24">
        <v>0</v>
      </c>
      <c r="J24">
        <v>4</v>
      </c>
      <c r="K24">
        <v>0</v>
      </c>
      <c r="M24">
        <v>40</v>
      </c>
      <c r="N24">
        <v>42</v>
      </c>
      <c r="O24">
        <v>4</v>
      </c>
      <c r="T24">
        <v>-1</v>
      </c>
      <c r="V24" t="s">
        <v>45</v>
      </c>
      <c r="W24" t="b">
        <v>0</v>
      </c>
      <c r="Z24">
        <v>1</v>
      </c>
      <c r="AD24">
        <v>2</v>
      </c>
      <c r="AE24">
        <v>0</v>
      </c>
      <c r="AF24">
        <v>0</v>
      </c>
    </row>
    <row r="25" spans="1:62" x14ac:dyDescent="0.25">
      <c r="A25">
        <v>1</v>
      </c>
      <c r="B25" t="s">
        <v>17</v>
      </c>
      <c r="C25" t="s">
        <v>1</v>
      </c>
      <c r="D25" t="s">
        <v>18</v>
      </c>
      <c r="E25" t="s">
        <v>16</v>
      </c>
      <c r="F25">
        <v>1</v>
      </c>
      <c r="G25">
        <v>0</v>
      </c>
      <c r="H25">
        <v>2</v>
      </c>
      <c r="I25">
        <v>0</v>
      </c>
      <c r="J25">
        <v>4</v>
      </c>
      <c r="K25">
        <v>15</v>
      </c>
      <c r="M25">
        <v>73</v>
      </c>
      <c r="N25">
        <v>60</v>
      </c>
      <c r="O25">
        <v>7</v>
      </c>
      <c r="T25">
        <v>-1</v>
      </c>
      <c r="V25" t="s">
        <v>45</v>
      </c>
      <c r="W25" t="b">
        <v>0</v>
      </c>
      <c r="Z25">
        <v>1</v>
      </c>
      <c r="AD25">
        <v>3</v>
      </c>
      <c r="AE25">
        <v>0</v>
      </c>
      <c r="AF25">
        <v>0</v>
      </c>
    </row>
    <row r="26" spans="1:62" x14ac:dyDescent="0.25">
      <c r="A26">
        <v>2</v>
      </c>
      <c r="B26" t="s">
        <v>15</v>
      </c>
      <c r="C26" t="s">
        <v>20</v>
      </c>
      <c r="D26" t="s">
        <v>21</v>
      </c>
      <c r="E26" t="s">
        <v>16</v>
      </c>
      <c r="F26">
        <v>0</v>
      </c>
      <c r="G26">
        <v>0</v>
      </c>
      <c r="H26">
        <v>1</v>
      </c>
      <c r="I26">
        <v>0</v>
      </c>
      <c r="J26">
        <v>5</v>
      </c>
      <c r="K26">
        <v>15</v>
      </c>
      <c r="M26">
        <v>73</v>
      </c>
      <c r="N26">
        <v>60</v>
      </c>
      <c r="O26">
        <v>6</v>
      </c>
      <c r="T26">
        <v>-1</v>
      </c>
      <c r="V26" t="s">
        <v>45</v>
      </c>
      <c r="W26" t="b">
        <v>0</v>
      </c>
      <c r="Z26">
        <v>2</v>
      </c>
      <c r="AD26">
        <v>4</v>
      </c>
      <c r="AE26">
        <v>0</v>
      </c>
      <c r="AF26">
        <v>0</v>
      </c>
    </row>
    <row r="27" spans="1:62" x14ac:dyDescent="0.25">
      <c r="A27">
        <v>2</v>
      </c>
      <c r="B27" t="s">
        <v>17</v>
      </c>
      <c r="C27" t="s">
        <v>21</v>
      </c>
      <c r="D27" t="s">
        <v>15</v>
      </c>
      <c r="E27" t="s">
        <v>16</v>
      </c>
      <c r="F27">
        <v>0</v>
      </c>
      <c r="G27">
        <v>0</v>
      </c>
      <c r="H27">
        <v>5</v>
      </c>
      <c r="I27">
        <v>0</v>
      </c>
      <c r="J27">
        <v>5</v>
      </c>
      <c r="K27">
        <v>3</v>
      </c>
      <c r="M27">
        <v>93</v>
      </c>
      <c r="N27">
        <v>92</v>
      </c>
      <c r="O27">
        <v>10</v>
      </c>
      <c r="T27">
        <v>-1</v>
      </c>
      <c r="V27" t="s">
        <v>45</v>
      </c>
      <c r="W27" t="b">
        <v>1</v>
      </c>
      <c r="Z27">
        <v>2</v>
      </c>
      <c r="AD27">
        <v>5</v>
      </c>
      <c r="AE27">
        <v>0</v>
      </c>
      <c r="AF27">
        <v>0</v>
      </c>
    </row>
    <row r="28" spans="1:62" x14ac:dyDescent="0.25">
      <c r="A28">
        <v>2</v>
      </c>
      <c r="B28" t="s">
        <v>2</v>
      </c>
      <c r="C28" t="s">
        <v>21</v>
      </c>
      <c r="D28" t="s">
        <v>22</v>
      </c>
      <c r="E28" t="s">
        <v>16</v>
      </c>
      <c r="F28">
        <v>1</v>
      </c>
      <c r="G28">
        <v>0</v>
      </c>
      <c r="H28">
        <v>4</v>
      </c>
      <c r="I28">
        <v>0</v>
      </c>
      <c r="J28">
        <v>5</v>
      </c>
      <c r="K28">
        <v>15</v>
      </c>
      <c r="M28">
        <v>102</v>
      </c>
      <c r="N28">
        <v>89</v>
      </c>
      <c r="O28">
        <v>10</v>
      </c>
      <c r="T28">
        <v>-1</v>
      </c>
      <c r="V28" t="s">
        <v>45</v>
      </c>
      <c r="W28" t="b">
        <v>1</v>
      </c>
      <c r="Z28">
        <v>2</v>
      </c>
      <c r="AD28">
        <v>6</v>
      </c>
      <c r="AE28">
        <v>0</v>
      </c>
      <c r="AF28">
        <v>0</v>
      </c>
    </row>
    <row r="29" spans="1:62" x14ac:dyDescent="0.25">
      <c r="A29">
        <v>2</v>
      </c>
      <c r="B29" t="s">
        <v>2</v>
      </c>
      <c r="C29" t="s">
        <v>21</v>
      </c>
      <c r="D29" t="s">
        <v>22</v>
      </c>
      <c r="E29" t="s">
        <v>16</v>
      </c>
      <c r="F29">
        <v>1</v>
      </c>
      <c r="G29">
        <v>0</v>
      </c>
      <c r="H29">
        <v>6</v>
      </c>
      <c r="I29">
        <v>0</v>
      </c>
      <c r="J29">
        <v>2</v>
      </c>
      <c r="K29">
        <v>15</v>
      </c>
      <c r="M29">
        <v>88</v>
      </c>
      <c r="N29">
        <v>75</v>
      </c>
      <c r="O29">
        <v>9</v>
      </c>
      <c r="T29">
        <v>-1</v>
      </c>
      <c r="V29" t="s">
        <v>45</v>
      </c>
      <c r="W29" t="b">
        <v>1</v>
      </c>
      <c r="Z29">
        <v>2</v>
      </c>
      <c r="AD29">
        <v>7</v>
      </c>
      <c r="AE29">
        <v>0</v>
      </c>
      <c r="AF29">
        <v>0</v>
      </c>
    </row>
    <row r="30" spans="1:62" x14ac:dyDescent="0.25">
      <c r="A30">
        <v>9</v>
      </c>
      <c r="B30" t="s">
        <v>18</v>
      </c>
      <c r="C30" t="s">
        <v>20</v>
      </c>
      <c r="D30" t="s">
        <v>15</v>
      </c>
      <c r="E30" t="s">
        <v>16</v>
      </c>
      <c r="F30">
        <v>0</v>
      </c>
      <c r="G30">
        <v>0</v>
      </c>
      <c r="H30">
        <v>7</v>
      </c>
      <c r="I30">
        <v>0</v>
      </c>
      <c r="J30">
        <v>0</v>
      </c>
      <c r="K30">
        <v>3</v>
      </c>
      <c r="M30">
        <v>83</v>
      </c>
      <c r="N30">
        <v>82</v>
      </c>
      <c r="O30">
        <v>7</v>
      </c>
      <c r="T30">
        <v>-1</v>
      </c>
      <c r="V30" t="s">
        <v>45</v>
      </c>
      <c r="W30" t="b">
        <v>0</v>
      </c>
      <c r="Z30">
        <v>9</v>
      </c>
      <c r="AD30">
        <v>8</v>
      </c>
      <c r="AE30">
        <v>0</v>
      </c>
      <c r="AF30">
        <v>6</v>
      </c>
    </row>
    <row r="31" spans="1:62" x14ac:dyDescent="0.25">
      <c r="A31">
        <v>9</v>
      </c>
      <c r="B31" t="s">
        <v>18</v>
      </c>
      <c r="C31" t="s">
        <v>20</v>
      </c>
      <c r="D31" t="s">
        <v>15</v>
      </c>
      <c r="E31" t="s">
        <v>16</v>
      </c>
      <c r="F31">
        <v>0</v>
      </c>
      <c r="G31">
        <v>0</v>
      </c>
      <c r="H31">
        <v>4</v>
      </c>
      <c r="I31">
        <v>0</v>
      </c>
      <c r="J31">
        <v>0</v>
      </c>
      <c r="K31">
        <v>3</v>
      </c>
      <c r="M31">
        <v>54</v>
      </c>
      <c r="N31">
        <v>53</v>
      </c>
      <c r="O31">
        <v>4</v>
      </c>
      <c r="T31">
        <v>-1</v>
      </c>
      <c r="V31" t="s">
        <v>45</v>
      </c>
      <c r="W31" t="b">
        <v>0</v>
      </c>
      <c r="Z31">
        <v>9</v>
      </c>
      <c r="AD31">
        <v>9</v>
      </c>
      <c r="AE31">
        <v>5.3333333333333339</v>
      </c>
      <c r="AF31">
        <v>6</v>
      </c>
    </row>
    <row r="32" spans="1:62" x14ac:dyDescent="0.25">
      <c r="A32">
        <v>2</v>
      </c>
      <c r="B32" t="s">
        <v>2</v>
      </c>
      <c r="C32" t="s">
        <v>21</v>
      </c>
      <c r="D32" t="s">
        <v>22</v>
      </c>
      <c r="E32" t="s">
        <v>16</v>
      </c>
      <c r="F32">
        <v>1</v>
      </c>
      <c r="G32">
        <v>0</v>
      </c>
      <c r="H32">
        <v>0</v>
      </c>
      <c r="I32">
        <v>0</v>
      </c>
      <c r="J32">
        <v>4</v>
      </c>
      <c r="K32">
        <v>15</v>
      </c>
      <c r="M32">
        <v>60</v>
      </c>
      <c r="N32">
        <v>47</v>
      </c>
      <c r="O32">
        <v>5</v>
      </c>
      <c r="T32">
        <v>-1</v>
      </c>
      <c r="V32" t="s">
        <v>45</v>
      </c>
      <c r="W32" t="b">
        <v>1</v>
      </c>
      <c r="Z32">
        <v>2</v>
      </c>
      <c r="AD32">
        <v>10</v>
      </c>
      <c r="AE32">
        <v>5.3333333333333339</v>
      </c>
      <c r="AF32">
        <v>4.5794468991901498</v>
      </c>
    </row>
    <row r="33" spans="1:32" x14ac:dyDescent="0.25">
      <c r="A33">
        <v>2</v>
      </c>
      <c r="B33" t="s">
        <v>2</v>
      </c>
      <c r="C33" t="s">
        <v>21</v>
      </c>
      <c r="D33" t="s">
        <v>22</v>
      </c>
      <c r="E33" t="s">
        <v>16</v>
      </c>
      <c r="F33">
        <v>1</v>
      </c>
      <c r="G33">
        <v>0</v>
      </c>
      <c r="H33">
        <v>9</v>
      </c>
      <c r="I33">
        <v>0</v>
      </c>
      <c r="J33">
        <v>1</v>
      </c>
      <c r="K33">
        <v>15</v>
      </c>
      <c r="M33">
        <v>102</v>
      </c>
      <c r="N33">
        <v>89</v>
      </c>
      <c r="O33">
        <v>11</v>
      </c>
      <c r="T33">
        <v>-1</v>
      </c>
      <c r="V33" t="s">
        <v>45</v>
      </c>
      <c r="W33" t="b">
        <v>1</v>
      </c>
      <c r="Z33">
        <v>2</v>
      </c>
      <c r="AD33">
        <v>11</v>
      </c>
      <c r="AE33">
        <v>5.3333333333333339</v>
      </c>
      <c r="AF33">
        <v>4.5794468991901498</v>
      </c>
    </row>
    <row r="34" spans="1:32" x14ac:dyDescent="0.25">
      <c r="A34">
        <v>2</v>
      </c>
      <c r="B34" t="s">
        <v>2</v>
      </c>
      <c r="C34" t="s">
        <v>21</v>
      </c>
      <c r="D34" t="s">
        <v>22</v>
      </c>
      <c r="E34" t="s">
        <v>16</v>
      </c>
      <c r="F34">
        <v>0</v>
      </c>
      <c r="G34">
        <v>0</v>
      </c>
      <c r="H34">
        <v>9</v>
      </c>
      <c r="I34">
        <v>0</v>
      </c>
      <c r="J34">
        <v>1</v>
      </c>
      <c r="K34">
        <v>15</v>
      </c>
      <c r="M34">
        <v>100</v>
      </c>
      <c r="N34">
        <v>87</v>
      </c>
      <c r="O34">
        <v>10</v>
      </c>
      <c r="T34">
        <v>-1</v>
      </c>
      <c r="V34" t="s">
        <v>45</v>
      </c>
      <c r="W34" t="b">
        <v>1</v>
      </c>
      <c r="Z34">
        <v>2</v>
      </c>
      <c r="AD34">
        <v>12</v>
      </c>
      <c r="AE34">
        <v>5.3333333333333339</v>
      </c>
      <c r="AF34">
        <v>4.5794468991901498</v>
      </c>
    </row>
    <row r="35" spans="1:32" x14ac:dyDescent="0.25">
      <c r="A35">
        <v>2</v>
      </c>
      <c r="B35" t="s">
        <v>2</v>
      </c>
      <c r="C35" t="s">
        <v>21</v>
      </c>
      <c r="D35" t="s">
        <v>22</v>
      </c>
      <c r="E35" t="s">
        <v>16</v>
      </c>
      <c r="F35">
        <v>0</v>
      </c>
      <c r="G35">
        <v>0</v>
      </c>
      <c r="H35">
        <v>3</v>
      </c>
      <c r="I35">
        <v>0</v>
      </c>
      <c r="J35">
        <v>6</v>
      </c>
      <c r="K35">
        <v>15</v>
      </c>
      <c r="M35">
        <v>102</v>
      </c>
      <c r="N35">
        <v>89</v>
      </c>
      <c r="O35">
        <v>9</v>
      </c>
      <c r="T35">
        <v>-1</v>
      </c>
      <c r="V35" t="s">
        <v>45</v>
      </c>
      <c r="W35" t="b">
        <v>1</v>
      </c>
      <c r="Z35">
        <v>2</v>
      </c>
      <c r="AD35">
        <v>13</v>
      </c>
      <c r="AE35">
        <v>5.3333333333333339</v>
      </c>
      <c r="AF35">
        <v>4.5794468991901498</v>
      </c>
    </row>
    <row r="36" spans="1:32" x14ac:dyDescent="0.25">
      <c r="A36">
        <v>7</v>
      </c>
      <c r="B36" t="s">
        <v>17</v>
      </c>
      <c r="C36" t="s">
        <v>23</v>
      </c>
      <c r="D36" t="s">
        <v>2</v>
      </c>
      <c r="E36" t="s">
        <v>16</v>
      </c>
      <c r="F36">
        <v>0</v>
      </c>
      <c r="G36">
        <v>0</v>
      </c>
      <c r="H36">
        <v>0</v>
      </c>
      <c r="I36">
        <v>0</v>
      </c>
      <c r="J36">
        <v>7</v>
      </c>
      <c r="K36">
        <v>15</v>
      </c>
      <c r="L36">
        <v>13</v>
      </c>
      <c r="M36">
        <v>98</v>
      </c>
      <c r="N36">
        <v>57</v>
      </c>
      <c r="O36">
        <v>7</v>
      </c>
      <c r="P36">
        <v>0</v>
      </c>
      <c r="Q36">
        <v>1</v>
      </c>
      <c r="R36">
        <v>0</v>
      </c>
      <c r="S36">
        <v>6</v>
      </c>
      <c r="T36">
        <v>-1</v>
      </c>
      <c r="U36" t="s">
        <v>47</v>
      </c>
      <c r="V36" t="s">
        <v>45</v>
      </c>
      <c r="W36" t="b">
        <v>0</v>
      </c>
      <c r="Z36">
        <v>7</v>
      </c>
      <c r="AB36">
        <v>6</v>
      </c>
      <c r="AD36">
        <v>14</v>
      </c>
      <c r="AE36">
        <v>5.3333333333333339</v>
      </c>
      <c r="AF36">
        <v>4.5794468991901498</v>
      </c>
    </row>
    <row r="37" spans="1:32" x14ac:dyDescent="0.25">
      <c r="A37">
        <v>7</v>
      </c>
      <c r="B37" t="s">
        <v>17</v>
      </c>
      <c r="C37" t="s">
        <v>23</v>
      </c>
      <c r="D37" t="s">
        <v>2</v>
      </c>
      <c r="E37" t="s">
        <v>16</v>
      </c>
      <c r="F37">
        <v>1</v>
      </c>
      <c r="G37">
        <v>0</v>
      </c>
      <c r="H37">
        <v>4</v>
      </c>
      <c r="I37">
        <v>0</v>
      </c>
      <c r="J37">
        <v>5</v>
      </c>
      <c r="K37">
        <v>15</v>
      </c>
      <c r="L37">
        <v>23</v>
      </c>
      <c r="M37">
        <v>122</v>
      </c>
      <c r="N37">
        <v>61</v>
      </c>
      <c r="O37">
        <v>10</v>
      </c>
      <c r="P37">
        <v>0</v>
      </c>
      <c r="Q37">
        <v>2</v>
      </c>
      <c r="R37">
        <v>5</v>
      </c>
      <c r="S37">
        <v>3</v>
      </c>
      <c r="T37">
        <v>-1</v>
      </c>
      <c r="V37" t="s">
        <v>45</v>
      </c>
      <c r="W37" t="b">
        <v>0</v>
      </c>
      <c r="Z37">
        <v>7</v>
      </c>
      <c r="AD37">
        <v>15</v>
      </c>
      <c r="AE37">
        <v>5.3333333333333339</v>
      </c>
      <c r="AF37">
        <v>4.5794468991901498</v>
      </c>
    </row>
    <row r="38" spans="1:32" x14ac:dyDescent="0.25">
      <c r="A38">
        <v>8</v>
      </c>
      <c r="B38" t="s">
        <v>0</v>
      </c>
      <c r="C38" t="s">
        <v>1</v>
      </c>
      <c r="D38" t="s">
        <v>19</v>
      </c>
      <c r="E38" t="s">
        <v>16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v>27</v>
      </c>
      <c r="M38">
        <v>114</v>
      </c>
      <c r="N38">
        <v>45</v>
      </c>
      <c r="O38">
        <v>9</v>
      </c>
      <c r="P38">
        <v>3</v>
      </c>
      <c r="Q38">
        <v>0</v>
      </c>
      <c r="R38">
        <v>6</v>
      </c>
      <c r="S38">
        <v>0</v>
      </c>
      <c r="T38">
        <v>-1</v>
      </c>
      <c r="U38" t="s">
        <v>46</v>
      </c>
      <c r="V38" t="s">
        <v>45</v>
      </c>
      <c r="W38" t="b">
        <v>0</v>
      </c>
      <c r="Z38">
        <v>8</v>
      </c>
      <c r="AA38">
        <v>6</v>
      </c>
      <c r="AD38">
        <v>16</v>
      </c>
      <c r="AE38">
        <v>5.3333333333333339</v>
      </c>
      <c r="AF38">
        <v>4.5794468991901498</v>
      </c>
    </row>
    <row r="39" spans="1:32" x14ac:dyDescent="0.25">
      <c r="A39">
        <v>8</v>
      </c>
      <c r="B39" t="s">
        <v>18</v>
      </c>
      <c r="C39" t="s">
        <v>1</v>
      </c>
      <c r="E39" t="s">
        <v>16</v>
      </c>
      <c r="F39">
        <v>0</v>
      </c>
      <c r="G39">
        <v>0</v>
      </c>
      <c r="H39">
        <v>3</v>
      </c>
      <c r="I39">
        <v>0</v>
      </c>
      <c r="J39">
        <v>1</v>
      </c>
      <c r="K39">
        <v>3</v>
      </c>
      <c r="L39">
        <v>13</v>
      </c>
      <c r="M39">
        <v>50</v>
      </c>
      <c r="N39">
        <v>21</v>
      </c>
      <c r="O39">
        <v>4</v>
      </c>
      <c r="P39">
        <v>0</v>
      </c>
      <c r="Q39">
        <v>1</v>
      </c>
      <c r="R39">
        <v>3</v>
      </c>
      <c r="S39">
        <v>0</v>
      </c>
      <c r="T39">
        <v>-1</v>
      </c>
      <c r="U39" t="s">
        <v>46</v>
      </c>
      <c r="V39" t="s">
        <v>45</v>
      </c>
      <c r="W39" t="b">
        <v>0</v>
      </c>
      <c r="Z39">
        <v>8</v>
      </c>
      <c r="AA39">
        <v>3</v>
      </c>
      <c r="AD39">
        <v>17</v>
      </c>
      <c r="AE39">
        <v>5.3333333333333339</v>
      </c>
      <c r="AF39">
        <v>4.5794468991901498</v>
      </c>
    </row>
    <row r="40" spans="1:32" x14ac:dyDescent="0.25">
      <c r="A40">
        <v>8</v>
      </c>
      <c r="B40" t="s">
        <v>18</v>
      </c>
      <c r="C40" t="s">
        <v>1</v>
      </c>
      <c r="D40" t="s">
        <v>23</v>
      </c>
      <c r="E40" t="s">
        <v>16</v>
      </c>
      <c r="F40">
        <v>1</v>
      </c>
      <c r="G40">
        <v>0</v>
      </c>
      <c r="H40">
        <v>6</v>
      </c>
      <c r="I40">
        <v>1</v>
      </c>
      <c r="J40">
        <v>1</v>
      </c>
      <c r="K40">
        <v>15</v>
      </c>
      <c r="L40">
        <v>9</v>
      </c>
      <c r="M40">
        <v>90</v>
      </c>
      <c r="N40">
        <v>57</v>
      </c>
      <c r="O40">
        <v>9</v>
      </c>
      <c r="P40">
        <v>0</v>
      </c>
      <c r="Q40">
        <v>1</v>
      </c>
      <c r="R40">
        <v>7</v>
      </c>
      <c r="S40">
        <v>1</v>
      </c>
      <c r="T40">
        <v>-1</v>
      </c>
      <c r="U40" t="s">
        <v>46</v>
      </c>
      <c r="V40" t="s">
        <v>45</v>
      </c>
      <c r="W40" t="b">
        <v>0</v>
      </c>
      <c r="Z40">
        <v>8</v>
      </c>
      <c r="AA40">
        <v>7</v>
      </c>
      <c r="AD40">
        <v>18</v>
      </c>
      <c r="AE40">
        <v>5.3333333333333339</v>
      </c>
      <c r="AF40">
        <v>4.5794468991901498</v>
      </c>
    </row>
    <row r="41" spans="1:32" x14ac:dyDescent="0.25">
      <c r="A41">
        <v>9</v>
      </c>
      <c r="B41" t="s">
        <v>19</v>
      </c>
      <c r="C41" t="s">
        <v>20</v>
      </c>
      <c r="D41" t="s">
        <v>18</v>
      </c>
      <c r="E41" t="s">
        <v>16</v>
      </c>
      <c r="F41">
        <v>2</v>
      </c>
      <c r="G41">
        <v>0</v>
      </c>
      <c r="H41">
        <v>2</v>
      </c>
      <c r="I41">
        <v>0</v>
      </c>
      <c r="J41">
        <v>5</v>
      </c>
      <c r="K41">
        <v>3</v>
      </c>
      <c r="L41">
        <v>13</v>
      </c>
      <c r="M41">
        <v>86</v>
      </c>
      <c r="N41">
        <v>57</v>
      </c>
      <c r="O41">
        <v>9</v>
      </c>
      <c r="P41">
        <v>0</v>
      </c>
      <c r="Q41">
        <v>1</v>
      </c>
      <c r="R41">
        <v>4</v>
      </c>
      <c r="S41">
        <v>4</v>
      </c>
      <c r="T41">
        <v>-1</v>
      </c>
      <c r="U41" t="s">
        <v>47</v>
      </c>
      <c r="V41" t="s">
        <v>45</v>
      </c>
      <c r="W41" t="b">
        <v>0</v>
      </c>
      <c r="Z41">
        <v>9</v>
      </c>
      <c r="AB41">
        <v>4</v>
      </c>
      <c r="AD41">
        <v>19</v>
      </c>
      <c r="AE41">
        <v>5.3333333333333339</v>
      </c>
      <c r="AF41">
        <v>4.5794468991901498</v>
      </c>
    </row>
    <row r="42" spans="1:32" x14ac:dyDescent="0.25">
      <c r="A42">
        <v>9</v>
      </c>
      <c r="B42" t="s">
        <v>0</v>
      </c>
      <c r="C42" t="s">
        <v>21</v>
      </c>
      <c r="D42" t="s">
        <v>24</v>
      </c>
      <c r="E42" t="s">
        <v>16</v>
      </c>
      <c r="F42">
        <v>0</v>
      </c>
      <c r="G42">
        <v>0</v>
      </c>
      <c r="H42">
        <v>3</v>
      </c>
      <c r="I42">
        <v>0</v>
      </c>
      <c r="J42">
        <v>3</v>
      </c>
      <c r="K42">
        <v>3</v>
      </c>
      <c r="L42">
        <v>24</v>
      </c>
      <c r="M42">
        <v>81</v>
      </c>
      <c r="N42">
        <v>30</v>
      </c>
      <c r="O42">
        <v>6</v>
      </c>
      <c r="P42">
        <v>3</v>
      </c>
      <c r="Q42">
        <v>0</v>
      </c>
      <c r="R42">
        <v>0</v>
      </c>
      <c r="S42">
        <v>3</v>
      </c>
      <c r="T42">
        <v>-1</v>
      </c>
      <c r="U42" t="s">
        <v>47</v>
      </c>
      <c r="V42" t="s">
        <v>45</v>
      </c>
      <c r="W42" t="b">
        <v>1</v>
      </c>
      <c r="Z42">
        <v>9</v>
      </c>
      <c r="AB42">
        <v>3</v>
      </c>
      <c r="AD42">
        <v>20</v>
      </c>
      <c r="AE42">
        <v>5.3333333333333339</v>
      </c>
      <c r="AF42">
        <v>4.5794468991901498</v>
      </c>
    </row>
    <row r="43" spans="1:32" x14ac:dyDescent="0.25">
      <c r="A43">
        <v>26</v>
      </c>
      <c r="B43" t="s">
        <v>0</v>
      </c>
      <c r="C43" t="s">
        <v>23</v>
      </c>
      <c r="E43" t="s">
        <v>16</v>
      </c>
      <c r="F43">
        <v>0</v>
      </c>
      <c r="G43">
        <v>1</v>
      </c>
      <c r="H43">
        <v>8</v>
      </c>
      <c r="I43">
        <v>0</v>
      </c>
      <c r="J43">
        <v>1</v>
      </c>
      <c r="K43">
        <v>15</v>
      </c>
      <c r="L43">
        <v>34</v>
      </c>
      <c r="M43">
        <v>127</v>
      </c>
      <c r="N43">
        <v>44</v>
      </c>
      <c r="O43">
        <v>10</v>
      </c>
      <c r="P43">
        <v>3</v>
      </c>
      <c r="Q43">
        <v>1</v>
      </c>
      <c r="R43">
        <v>6</v>
      </c>
      <c r="S43">
        <v>0</v>
      </c>
      <c r="T43">
        <v>-1</v>
      </c>
      <c r="U43" t="s">
        <v>48</v>
      </c>
      <c r="V43" t="s">
        <v>26</v>
      </c>
      <c r="W43" t="b">
        <v>0</v>
      </c>
      <c r="Z43">
        <v>26</v>
      </c>
      <c r="AD43">
        <v>21</v>
      </c>
      <c r="AE43">
        <v>5.3333333333333339</v>
      </c>
      <c r="AF43">
        <v>4.5794468991901498</v>
      </c>
    </row>
    <row r="44" spans="1:32" x14ac:dyDescent="0.25">
      <c r="A44">
        <v>26</v>
      </c>
      <c r="B44" t="s">
        <v>17</v>
      </c>
      <c r="C44" t="s">
        <v>1</v>
      </c>
      <c r="E44" t="s">
        <v>16</v>
      </c>
      <c r="F44">
        <v>3</v>
      </c>
      <c r="G44">
        <v>0</v>
      </c>
      <c r="H44">
        <v>9</v>
      </c>
      <c r="I44">
        <v>0</v>
      </c>
      <c r="J44">
        <v>1</v>
      </c>
      <c r="K44">
        <v>15</v>
      </c>
      <c r="L44">
        <v>28</v>
      </c>
      <c r="M44">
        <v>131</v>
      </c>
      <c r="N44">
        <v>60</v>
      </c>
      <c r="O44">
        <v>13</v>
      </c>
      <c r="P44">
        <v>3</v>
      </c>
      <c r="Q44">
        <v>1</v>
      </c>
      <c r="R44">
        <v>9</v>
      </c>
      <c r="S44">
        <v>0</v>
      </c>
      <c r="T44">
        <v>-1</v>
      </c>
      <c r="U44" t="s">
        <v>46</v>
      </c>
      <c r="V44" t="s">
        <v>26</v>
      </c>
      <c r="W44" t="b">
        <v>0</v>
      </c>
      <c r="Z44">
        <v>26</v>
      </c>
      <c r="AA44">
        <v>9</v>
      </c>
      <c r="AD44">
        <v>22</v>
      </c>
      <c r="AE44">
        <v>5.3333333333333339</v>
      </c>
      <c r="AF44">
        <v>4.5794468991901498</v>
      </c>
    </row>
    <row r="45" spans="1:32" x14ac:dyDescent="0.25">
      <c r="A45">
        <v>29</v>
      </c>
      <c r="B45" t="s">
        <v>18</v>
      </c>
      <c r="C45" t="s">
        <v>1</v>
      </c>
      <c r="D45" t="s">
        <v>23</v>
      </c>
      <c r="E45" t="s">
        <v>16</v>
      </c>
      <c r="F45">
        <v>0</v>
      </c>
      <c r="G45">
        <v>0</v>
      </c>
      <c r="H45">
        <v>0</v>
      </c>
      <c r="I45">
        <v>0</v>
      </c>
      <c r="J45">
        <v>4</v>
      </c>
      <c r="K45">
        <v>15</v>
      </c>
      <c r="L45">
        <v>33</v>
      </c>
      <c r="M45">
        <v>88</v>
      </c>
      <c r="N45">
        <v>7</v>
      </c>
      <c r="O45">
        <v>4</v>
      </c>
      <c r="P45">
        <v>0</v>
      </c>
      <c r="Q45">
        <v>3</v>
      </c>
      <c r="R45">
        <v>0</v>
      </c>
      <c r="S45">
        <v>1</v>
      </c>
      <c r="T45">
        <v>-1</v>
      </c>
      <c r="U45" t="s">
        <v>47</v>
      </c>
      <c r="V45" t="s">
        <v>45</v>
      </c>
      <c r="W45" t="b">
        <v>0</v>
      </c>
      <c r="Z45">
        <v>29</v>
      </c>
      <c r="AB45">
        <v>1</v>
      </c>
      <c r="AD45">
        <v>23</v>
      </c>
      <c r="AE45">
        <v>5.3333333333333339</v>
      </c>
      <c r="AF45">
        <v>4.5794468991901498</v>
      </c>
    </row>
    <row r="46" spans="1:32" x14ac:dyDescent="0.25">
      <c r="A46">
        <v>29</v>
      </c>
      <c r="B46" t="s">
        <v>18</v>
      </c>
      <c r="C46" t="s">
        <v>1</v>
      </c>
      <c r="D46" t="s">
        <v>17</v>
      </c>
      <c r="E46" t="s">
        <v>16</v>
      </c>
      <c r="F46">
        <v>1</v>
      </c>
      <c r="G46">
        <v>0</v>
      </c>
      <c r="H46">
        <v>5</v>
      </c>
      <c r="I46">
        <v>0</v>
      </c>
      <c r="J46">
        <v>1</v>
      </c>
      <c r="K46">
        <v>0</v>
      </c>
      <c r="L46">
        <v>20</v>
      </c>
      <c r="M46">
        <v>72</v>
      </c>
      <c r="N46">
        <v>32</v>
      </c>
      <c r="O46">
        <v>7</v>
      </c>
      <c r="P46">
        <v>2</v>
      </c>
      <c r="Q46">
        <v>1</v>
      </c>
      <c r="R46">
        <v>4</v>
      </c>
      <c r="S46">
        <v>0</v>
      </c>
      <c r="T46">
        <v>-1</v>
      </c>
      <c r="U46" t="s">
        <v>46</v>
      </c>
      <c r="V46" t="s">
        <v>45</v>
      </c>
      <c r="W46" t="b">
        <v>0</v>
      </c>
      <c r="Z46">
        <v>29</v>
      </c>
      <c r="AA46">
        <v>4</v>
      </c>
      <c r="AD46">
        <v>24</v>
      </c>
      <c r="AE46">
        <v>5.3333333333333339</v>
      </c>
      <c r="AF46">
        <v>4.5794468991901498</v>
      </c>
    </row>
    <row r="47" spans="1:32" x14ac:dyDescent="0.25">
      <c r="A47">
        <v>30</v>
      </c>
      <c r="B47" t="s">
        <v>18</v>
      </c>
      <c r="C47" t="s">
        <v>20</v>
      </c>
      <c r="E47" t="s">
        <v>16</v>
      </c>
      <c r="F47">
        <v>0</v>
      </c>
      <c r="G47">
        <v>0</v>
      </c>
      <c r="H47">
        <v>5</v>
      </c>
      <c r="I47">
        <v>0</v>
      </c>
      <c r="J47">
        <v>0</v>
      </c>
      <c r="K47">
        <v>3</v>
      </c>
      <c r="L47">
        <v>16</v>
      </c>
      <c r="M47">
        <v>59</v>
      </c>
      <c r="N47">
        <v>24</v>
      </c>
      <c r="O47">
        <v>5</v>
      </c>
      <c r="P47">
        <v>2</v>
      </c>
      <c r="Q47">
        <v>0</v>
      </c>
      <c r="R47">
        <v>3</v>
      </c>
      <c r="S47">
        <v>0</v>
      </c>
      <c r="T47">
        <v>-1</v>
      </c>
      <c r="U47" t="s">
        <v>46</v>
      </c>
      <c r="V47" t="s">
        <v>45</v>
      </c>
      <c r="W47" t="b">
        <v>0</v>
      </c>
      <c r="Z47">
        <v>30</v>
      </c>
      <c r="AA47">
        <v>3</v>
      </c>
      <c r="AD47">
        <v>25</v>
      </c>
      <c r="AE47">
        <v>5.3333333333333339</v>
      </c>
      <c r="AF47">
        <v>4.5794468991901498</v>
      </c>
    </row>
    <row r="48" spans="1:32" x14ac:dyDescent="0.25">
      <c r="A48">
        <v>30</v>
      </c>
      <c r="B48" t="s">
        <v>17</v>
      </c>
      <c r="C48" t="s">
        <v>20</v>
      </c>
      <c r="E48" t="s">
        <v>16</v>
      </c>
      <c r="F48">
        <v>1</v>
      </c>
      <c r="G48">
        <v>0</v>
      </c>
      <c r="H48">
        <v>8</v>
      </c>
      <c r="I48">
        <v>0</v>
      </c>
      <c r="J48">
        <v>0</v>
      </c>
      <c r="K48">
        <v>15</v>
      </c>
      <c r="L48">
        <v>24</v>
      </c>
      <c r="M48">
        <v>105</v>
      </c>
      <c r="N48">
        <v>42</v>
      </c>
      <c r="O48">
        <v>9</v>
      </c>
      <c r="P48">
        <v>3</v>
      </c>
      <c r="Q48">
        <v>0</v>
      </c>
      <c r="R48">
        <v>6</v>
      </c>
      <c r="S48">
        <v>0</v>
      </c>
      <c r="T48">
        <v>-1</v>
      </c>
      <c r="U48" t="s">
        <v>46</v>
      </c>
      <c r="V48" t="s">
        <v>45</v>
      </c>
      <c r="W48" t="b">
        <v>0</v>
      </c>
      <c r="Z48">
        <v>30</v>
      </c>
      <c r="AA48">
        <v>6</v>
      </c>
      <c r="AD48">
        <v>26</v>
      </c>
      <c r="AE48">
        <v>5.3333333333333339</v>
      </c>
      <c r="AF48">
        <v>4.5794468991901498</v>
      </c>
    </row>
    <row r="49" spans="1:32" x14ac:dyDescent="0.25">
      <c r="A49">
        <v>30</v>
      </c>
      <c r="B49" t="s">
        <v>15</v>
      </c>
      <c r="C49" t="s">
        <v>23</v>
      </c>
      <c r="E49" t="s">
        <v>16</v>
      </c>
      <c r="F49">
        <v>1</v>
      </c>
      <c r="G49">
        <v>0</v>
      </c>
      <c r="H49">
        <v>7</v>
      </c>
      <c r="I49">
        <v>0</v>
      </c>
      <c r="J49">
        <v>0</v>
      </c>
      <c r="K49">
        <v>15</v>
      </c>
      <c r="L49">
        <v>16</v>
      </c>
      <c r="M49">
        <v>89</v>
      </c>
      <c r="N49">
        <v>42</v>
      </c>
      <c r="O49">
        <v>8</v>
      </c>
      <c r="P49">
        <v>2</v>
      </c>
      <c r="Q49">
        <v>0</v>
      </c>
      <c r="R49">
        <v>6</v>
      </c>
      <c r="S49">
        <v>0</v>
      </c>
      <c r="T49">
        <v>-1</v>
      </c>
      <c r="U49" t="s">
        <v>46</v>
      </c>
      <c r="V49" t="s">
        <v>45</v>
      </c>
      <c r="W49" t="b">
        <v>0</v>
      </c>
      <c r="Z49">
        <v>30</v>
      </c>
      <c r="AA49">
        <v>6</v>
      </c>
      <c r="AD49">
        <v>27</v>
      </c>
      <c r="AE49">
        <v>7.5537953560658151</v>
      </c>
      <c r="AF49">
        <v>4.5794468991901498</v>
      </c>
    </row>
    <row r="50" spans="1:32" x14ac:dyDescent="0.25">
      <c r="A50">
        <v>33</v>
      </c>
      <c r="B50" t="s">
        <v>18</v>
      </c>
      <c r="C50" t="s">
        <v>1</v>
      </c>
      <c r="D50" t="s">
        <v>23</v>
      </c>
      <c r="E50" t="s">
        <v>16</v>
      </c>
      <c r="F50">
        <v>0</v>
      </c>
      <c r="G50">
        <v>0</v>
      </c>
      <c r="H50">
        <v>5</v>
      </c>
      <c r="I50">
        <v>0</v>
      </c>
      <c r="J50">
        <v>1</v>
      </c>
      <c r="K50">
        <v>15</v>
      </c>
      <c r="L50">
        <v>34</v>
      </c>
      <c r="M50">
        <v>99</v>
      </c>
      <c r="N50">
        <v>16</v>
      </c>
      <c r="O50">
        <v>6</v>
      </c>
      <c r="P50">
        <v>3</v>
      </c>
      <c r="Q50">
        <v>1</v>
      </c>
      <c r="R50">
        <v>2</v>
      </c>
      <c r="S50">
        <v>0</v>
      </c>
      <c r="T50">
        <v>2</v>
      </c>
      <c r="U50" t="s">
        <v>46</v>
      </c>
      <c r="V50" t="s">
        <v>26</v>
      </c>
      <c r="W50" t="b">
        <v>0</v>
      </c>
      <c r="Z50">
        <v>33</v>
      </c>
      <c r="AA50">
        <v>2</v>
      </c>
      <c r="AD50">
        <v>28</v>
      </c>
      <c r="AE50">
        <v>7.5537953560658151</v>
      </c>
      <c r="AF50">
        <v>4.5794468991901498</v>
      </c>
    </row>
    <row r="51" spans="1:32" x14ac:dyDescent="0.25">
      <c r="A51">
        <v>33</v>
      </c>
      <c r="B51" t="s">
        <v>0</v>
      </c>
      <c r="C51" t="s">
        <v>1</v>
      </c>
      <c r="E51" t="s">
        <v>16</v>
      </c>
      <c r="F51">
        <v>0</v>
      </c>
      <c r="G51">
        <v>0</v>
      </c>
      <c r="H51">
        <v>10</v>
      </c>
      <c r="I51">
        <v>0</v>
      </c>
      <c r="J51">
        <v>0</v>
      </c>
      <c r="K51">
        <v>15</v>
      </c>
      <c r="L51">
        <v>24</v>
      </c>
      <c r="M51">
        <v>119</v>
      </c>
      <c r="N51">
        <v>56</v>
      </c>
      <c r="O51">
        <v>10</v>
      </c>
      <c r="P51">
        <v>3</v>
      </c>
      <c r="Q51">
        <v>0</v>
      </c>
      <c r="R51">
        <v>7</v>
      </c>
      <c r="S51">
        <v>0</v>
      </c>
      <c r="T51">
        <v>1</v>
      </c>
      <c r="U51" t="s">
        <v>46</v>
      </c>
      <c r="V51" t="s">
        <v>26</v>
      </c>
      <c r="W51" t="b">
        <v>0</v>
      </c>
      <c r="Z51">
        <v>33</v>
      </c>
      <c r="AA51">
        <v>7</v>
      </c>
      <c r="AD51">
        <v>29</v>
      </c>
      <c r="AE51">
        <v>7.5537953560658151</v>
      </c>
      <c r="AF51">
        <v>4.5794468991901498</v>
      </c>
    </row>
    <row r="52" spans="1:32" x14ac:dyDescent="0.25">
      <c r="A52">
        <v>33</v>
      </c>
      <c r="B52" t="s">
        <v>17</v>
      </c>
      <c r="C52" t="s">
        <v>1</v>
      </c>
      <c r="E52" t="s">
        <v>16</v>
      </c>
      <c r="F52">
        <v>0</v>
      </c>
      <c r="G52">
        <v>0</v>
      </c>
      <c r="H52">
        <v>5</v>
      </c>
      <c r="I52">
        <v>1</v>
      </c>
      <c r="J52">
        <v>0</v>
      </c>
      <c r="K52">
        <v>15</v>
      </c>
      <c r="L52">
        <v>0</v>
      </c>
      <c r="M52">
        <v>61</v>
      </c>
      <c r="N52">
        <v>46</v>
      </c>
      <c r="O52">
        <v>6</v>
      </c>
      <c r="P52">
        <v>0</v>
      </c>
      <c r="Q52">
        <v>0</v>
      </c>
      <c r="R52">
        <v>5</v>
      </c>
      <c r="S52">
        <v>1</v>
      </c>
      <c r="T52">
        <v>2</v>
      </c>
      <c r="U52" t="s">
        <v>46</v>
      </c>
      <c r="V52" t="s">
        <v>26</v>
      </c>
      <c r="W52" t="b">
        <v>0</v>
      </c>
      <c r="Z52">
        <v>33</v>
      </c>
      <c r="AA52">
        <v>5</v>
      </c>
      <c r="AD52">
        <v>30</v>
      </c>
      <c r="AE52">
        <v>6.8762130890088962</v>
      </c>
      <c r="AF52">
        <v>2.3451712056560634</v>
      </c>
    </row>
    <row r="53" spans="1:32" x14ac:dyDescent="0.25">
      <c r="A53">
        <v>35</v>
      </c>
      <c r="B53" t="s">
        <v>17</v>
      </c>
      <c r="C53" t="s">
        <v>21</v>
      </c>
      <c r="D53" t="s">
        <v>2</v>
      </c>
      <c r="E53" t="s">
        <v>16</v>
      </c>
      <c r="F53">
        <v>0</v>
      </c>
      <c r="G53">
        <v>0</v>
      </c>
      <c r="H53">
        <v>0</v>
      </c>
      <c r="I53">
        <v>0</v>
      </c>
      <c r="J53">
        <v>7</v>
      </c>
      <c r="K53">
        <v>15</v>
      </c>
      <c r="L53">
        <v>33</v>
      </c>
      <c r="M53">
        <v>118</v>
      </c>
      <c r="N53">
        <v>37</v>
      </c>
      <c r="O53">
        <v>7</v>
      </c>
      <c r="P53">
        <v>0</v>
      </c>
      <c r="Q53">
        <v>3</v>
      </c>
      <c r="R53">
        <v>0</v>
      </c>
      <c r="S53">
        <v>4</v>
      </c>
      <c r="T53">
        <v>3</v>
      </c>
      <c r="U53" t="s">
        <v>47</v>
      </c>
      <c r="V53" t="s">
        <v>45</v>
      </c>
      <c r="W53" t="b">
        <v>1</v>
      </c>
      <c r="Z53">
        <v>35</v>
      </c>
      <c r="AB53">
        <v>4</v>
      </c>
      <c r="AD53">
        <v>31</v>
      </c>
      <c r="AE53">
        <v>6.0428163499324947</v>
      </c>
      <c r="AF53">
        <v>2.3451712056560634</v>
      </c>
    </row>
    <row r="54" spans="1:32" x14ac:dyDescent="0.25">
      <c r="A54">
        <v>35</v>
      </c>
      <c r="B54" t="s">
        <v>17</v>
      </c>
      <c r="C54" t="s">
        <v>21</v>
      </c>
      <c r="E54" t="s">
        <v>16</v>
      </c>
      <c r="F54">
        <v>0</v>
      </c>
      <c r="G54">
        <v>0</v>
      </c>
      <c r="H54">
        <v>11</v>
      </c>
      <c r="I54">
        <v>0</v>
      </c>
      <c r="J54">
        <v>0</v>
      </c>
      <c r="K54">
        <v>15</v>
      </c>
      <c r="L54">
        <v>24</v>
      </c>
      <c r="M54">
        <v>127</v>
      </c>
      <c r="N54">
        <v>64</v>
      </c>
      <c r="O54">
        <v>11</v>
      </c>
      <c r="P54">
        <v>3</v>
      </c>
      <c r="Q54">
        <v>0</v>
      </c>
      <c r="R54">
        <v>8</v>
      </c>
      <c r="S54">
        <v>0</v>
      </c>
      <c r="T54">
        <v>1</v>
      </c>
      <c r="U54" t="s">
        <v>46</v>
      </c>
      <c r="V54" t="s">
        <v>45</v>
      </c>
      <c r="W54" t="b">
        <v>1</v>
      </c>
      <c r="Z54">
        <v>35</v>
      </c>
      <c r="AA54">
        <v>8</v>
      </c>
      <c r="AD54">
        <v>32</v>
      </c>
      <c r="AE54">
        <v>6.0428163499324947</v>
      </c>
      <c r="AF54">
        <v>2.3451712056560634</v>
      </c>
    </row>
    <row r="55" spans="1:32" x14ac:dyDescent="0.25">
      <c r="A55">
        <v>35</v>
      </c>
      <c r="B55" t="s">
        <v>17</v>
      </c>
      <c r="C55" t="s">
        <v>21</v>
      </c>
      <c r="D55" t="s">
        <v>53</v>
      </c>
      <c r="E55" t="s">
        <v>16</v>
      </c>
      <c r="F55">
        <v>0</v>
      </c>
      <c r="G55">
        <v>0</v>
      </c>
      <c r="H55">
        <v>0</v>
      </c>
      <c r="I55">
        <v>0</v>
      </c>
      <c r="J55">
        <v>8</v>
      </c>
      <c r="K55">
        <v>3</v>
      </c>
      <c r="L55">
        <v>33</v>
      </c>
      <c r="M55">
        <v>116</v>
      </c>
      <c r="N55">
        <v>47</v>
      </c>
      <c r="O55">
        <v>8</v>
      </c>
      <c r="P55">
        <v>0</v>
      </c>
      <c r="Q55">
        <v>3</v>
      </c>
      <c r="R55">
        <v>0</v>
      </c>
      <c r="S55">
        <v>5</v>
      </c>
      <c r="T55">
        <v>3</v>
      </c>
      <c r="U55" t="s">
        <v>54</v>
      </c>
      <c r="V55" t="s">
        <v>45</v>
      </c>
      <c r="W55" t="b">
        <v>1</v>
      </c>
      <c r="Z55">
        <v>35</v>
      </c>
      <c r="AD55">
        <v>33</v>
      </c>
      <c r="AE55">
        <v>6.0428163499324947</v>
      </c>
      <c r="AF55">
        <v>2.3451712056560634</v>
      </c>
    </row>
    <row r="56" spans="1:32" x14ac:dyDescent="0.25">
      <c r="A56">
        <v>35</v>
      </c>
      <c r="B56" t="s">
        <v>17</v>
      </c>
      <c r="C56" t="s">
        <v>21</v>
      </c>
      <c r="E56" t="s">
        <v>16</v>
      </c>
      <c r="F56">
        <v>0</v>
      </c>
      <c r="G56">
        <v>0</v>
      </c>
      <c r="H56">
        <v>13</v>
      </c>
      <c r="I56">
        <v>0</v>
      </c>
      <c r="J56">
        <v>1</v>
      </c>
      <c r="K56">
        <v>15</v>
      </c>
      <c r="L56">
        <v>34</v>
      </c>
      <c r="M56">
        <v>163</v>
      </c>
      <c r="N56">
        <v>80</v>
      </c>
      <c r="O56">
        <v>14</v>
      </c>
      <c r="P56">
        <v>3</v>
      </c>
      <c r="Q56">
        <v>1</v>
      </c>
      <c r="R56">
        <v>10</v>
      </c>
      <c r="S56">
        <v>0</v>
      </c>
      <c r="T56">
        <v>2</v>
      </c>
      <c r="U56" t="s">
        <v>46</v>
      </c>
      <c r="V56" t="s">
        <v>45</v>
      </c>
      <c r="W56" t="b">
        <v>1</v>
      </c>
      <c r="Z56">
        <v>35</v>
      </c>
      <c r="AA56">
        <v>10</v>
      </c>
      <c r="AD56">
        <v>34</v>
      </c>
      <c r="AE56">
        <v>5.3682931631988993</v>
      </c>
      <c r="AF56">
        <v>2.3451712056560634</v>
      </c>
    </row>
    <row r="57" spans="1:32" x14ac:dyDescent="0.25">
      <c r="A57">
        <v>35</v>
      </c>
      <c r="B57" t="s">
        <v>0</v>
      </c>
      <c r="C57" t="s">
        <v>21</v>
      </c>
      <c r="E57" t="s">
        <v>16</v>
      </c>
      <c r="F57">
        <v>0</v>
      </c>
      <c r="G57">
        <v>0</v>
      </c>
      <c r="H57">
        <v>11</v>
      </c>
      <c r="I57">
        <v>0</v>
      </c>
      <c r="J57">
        <v>1</v>
      </c>
      <c r="K57">
        <v>15</v>
      </c>
      <c r="L57">
        <v>18</v>
      </c>
      <c r="M57">
        <v>131</v>
      </c>
      <c r="N57">
        <v>80</v>
      </c>
      <c r="O57">
        <v>12</v>
      </c>
      <c r="P57">
        <v>1</v>
      </c>
      <c r="Q57">
        <v>1</v>
      </c>
      <c r="R57">
        <v>10</v>
      </c>
      <c r="S57">
        <v>0</v>
      </c>
      <c r="T57">
        <v>2</v>
      </c>
      <c r="U57" t="s">
        <v>46</v>
      </c>
      <c r="V57" t="s">
        <v>45</v>
      </c>
      <c r="W57" t="b">
        <v>1</v>
      </c>
      <c r="Z57">
        <v>35</v>
      </c>
      <c r="AA57">
        <v>10</v>
      </c>
      <c r="AD57">
        <v>35</v>
      </c>
      <c r="AE57">
        <v>5.3682931631988993</v>
      </c>
      <c r="AF57">
        <v>2.3451712056560634</v>
      </c>
    </row>
    <row r="58" spans="1:32" x14ac:dyDescent="0.25">
      <c r="A58">
        <v>35</v>
      </c>
      <c r="B58" t="s">
        <v>0</v>
      </c>
      <c r="C58" t="s">
        <v>21</v>
      </c>
      <c r="D58" t="s">
        <v>2</v>
      </c>
      <c r="E58" t="s">
        <v>16</v>
      </c>
      <c r="F58">
        <v>0</v>
      </c>
      <c r="G58">
        <v>0</v>
      </c>
      <c r="H58">
        <v>0</v>
      </c>
      <c r="I58">
        <v>0</v>
      </c>
      <c r="J58">
        <v>9</v>
      </c>
      <c r="K58">
        <v>15</v>
      </c>
      <c r="L58">
        <v>20</v>
      </c>
      <c r="M58">
        <v>125</v>
      </c>
      <c r="N58">
        <v>70</v>
      </c>
      <c r="O58">
        <v>9</v>
      </c>
      <c r="P58">
        <v>0</v>
      </c>
      <c r="Q58">
        <v>2</v>
      </c>
      <c r="R58">
        <v>0</v>
      </c>
      <c r="S58">
        <v>7</v>
      </c>
      <c r="T58">
        <v>3</v>
      </c>
      <c r="U58" t="s">
        <v>47</v>
      </c>
      <c r="V58" t="s">
        <v>45</v>
      </c>
      <c r="W58" t="b">
        <v>1</v>
      </c>
      <c r="Z58">
        <v>35</v>
      </c>
      <c r="AB58">
        <v>7</v>
      </c>
      <c r="AD58">
        <v>36</v>
      </c>
      <c r="AE58">
        <v>5.8272755304836386</v>
      </c>
      <c r="AF58">
        <v>3.3212582830977895</v>
      </c>
    </row>
    <row r="59" spans="1:32" x14ac:dyDescent="0.25">
      <c r="A59">
        <v>35</v>
      </c>
      <c r="B59" t="s">
        <v>0</v>
      </c>
      <c r="C59" t="s">
        <v>21</v>
      </c>
      <c r="D59" t="s">
        <v>2</v>
      </c>
      <c r="E59" t="s">
        <v>16</v>
      </c>
      <c r="F59">
        <v>0</v>
      </c>
      <c r="G59">
        <v>0</v>
      </c>
      <c r="H59">
        <v>0</v>
      </c>
      <c r="I59">
        <v>0</v>
      </c>
      <c r="J59">
        <v>6</v>
      </c>
      <c r="K59">
        <v>15</v>
      </c>
      <c r="L59">
        <v>33</v>
      </c>
      <c r="M59">
        <v>108</v>
      </c>
      <c r="N59">
        <v>27</v>
      </c>
      <c r="O59">
        <v>6</v>
      </c>
      <c r="P59">
        <v>0</v>
      </c>
      <c r="Q59">
        <v>3</v>
      </c>
      <c r="R59">
        <v>0</v>
      </c>
      <c r="S59">
        <v>3</v>
      </c>
      <c r="T59">
        <v>3</v>
      </c>
      <c r="U59" t="s">
        <v>47</v>
      </c>
      <c r="V59" t="s">
        <v>45</v>
      </c>
      <c r="W59" t="b">
        <v>1</v>
      </c>
      <c r="Z59">
        <v>35</v>
      </c>
      <c r="AB59">
        <v>3</v>
      </c>
      <c r="AD59">
        <v>37</v>
      </c>
      <c r="AE59">
        <v>6.1750488449837402</v>
      </c>
      <c r="AF59">
        <v>3.5019536006855869</v>
      </c>
    </row>
    <row r="60" spans="1:32" x14ac:dyDescent="0.25">
      <c r="A60">
        <v>36</v>
      </c>
      <c r="B60" t="s">
        <v>0</v>
      </c>
      <c r="C60" t="s">
        <v>1</v>
      </c>
      <c r="E60" t="s">
        <v>16</v>
      </c>
      <c r="F60">
        <v>0</v>
      </c>
      <c r="G60">
        <v>0</v>
      </c>
      <c r="H60">
        <v>11</v>
      </c>
      <c r="I60">
        <v>0</v>
      </c>
      <c r="J60">
        <v>1</v>
      </c>
      <c r="K60">
        <v>15</v>
      </c>
      <c r="L60">
        <v>34</v>
      </c>
      <c r="M60">
        <v>147</v>
      </c>
      <c r="N60">
        <v>64</v>
      </c>
      <c r="O60">
        <v>12</v>
      </c>
      <c r="P60">
        <v>3</v>
      </c>
      <c r="Q60">
        <v>1</v>
      </c>
      <c r="R60">
        <v>8</v>
      </c>
      <c r="S60">
        <v>0</v>
      </c>
      <c r="T60">
        <v>2</v>
      </c>
      <c r="U60" t="s">
        <v>46</v>
      </c>
      <c r="V60" t="s">
        <v>45</v>
      </c>
      <c r="W60" t="b">
        <v>0</v>
      </c>
      <c r="Z60">
        <v>36</v>
      </c>
      <c r="AA60">
        <v>8</v>
      </c>
      <c r="AD60">
        <v>38</v>
      </c>
      <c r="AE60">
        <v>6.1750488449837402</v>
      </c>
      <c r="AF60">
        <v>3.5019536006855869</v>
      </c>
    </row>
    <row r="61" spans="1:32" x14ac:dyDescent="0.25">
      <c r="A61">
        <v>36</v>
      </c>
      <c r="B61" t="s">
        <v>0</v>
      </c>
      <c r="C61" t="s">
        <v>1</v>
      </c>
      <c r="E61" t="s">
        <v>16</v>
      </c>
      <c r="F61">
        <v>1</v>
      </c>
      <c r="G61">
        <v>0</v>
      </c>
      <c r="H61">
        <v>8</v>
      </c>
      <c r="I61">
        <v>0</v>
      </c>
      <c r="J61">
        <v>1</v>
      </c>
      <c r="K61">
        <v>15</v>
      </c>
      <c r="L61">
        <v>26</v>
      </c>
      <c r="M61">
        <v>117</v>
      </c>
      <c r="N61">
        <v>50</v>
      </c>
      <c r="O61">
        <v>10</v>
      </c>
      <c r="P61">
        <v>2</v>
      </c>
      <c r="Q61">
        <v>1</v>
      </c>
      <c r="R61">
        <v>7</v>
      </c>
      <c r="S61">
        <v>0</v>
      </c>
      <c r="T61">
        <v>2</v>
      </c>
      <c r="U61" t="s">
        <v>46</v>
      </c>
      <c r="V61" t="s">
        <v>45</v>
      </c>
      <c r="W61" t="b">
        <v>0</v>
      </c>
      <c r="Z61">
        <v>36</v>
      </c>
      <c r="AA61">
        <v>7</v>
      </c>
      <c r="AD61">
        <v>39</v>
      </c>
      <c r="AE61">
        <v>6.1750488449837402</v>
      </c>
      <c r="AF61">
        <v>3.5019536006855869</v>
      </c>
    </row>
    <row r="62" spans="1:32" x14ac:dyDescent="0.25">
      <c r="A62">
        <v>36</v>
      </c>
      <c r="B62" t="s">
        <v>0</v>
      </c>
      <c r="C62" t="s">
        <v>1</v>
      </c>
      <c r="D62" t="s">
        <v>22</v>
      </c>
      <c r="E62" t="s">
        <v>16</v>
      </c>
      <c r="F62">
        <v>0</v>
      </c>
      <c r="G62">
        <v>0</v>
      </c>
      <c r="H62">
        <v>0</v>
      </c>
      <c r="I62">
        <v>0</v>
      </c>
      <c r="J62">
        <v>7</v>
      </c>
      <c r="K62">
        <v>15</v>
      </c>
      <c r="L62">
        <v>33</v>
      </c>
      <c r="M62">
        <v>118</v>
      </c>
      <c r="N62">
        <v>37</v>
      </c>
      <c r="O62">
        <v>7</v>
      </c>
      <c r="P62">
        <v>0</v>
      </c>
      <c r="Q62">
        <v>3</v>
      </c>
      <c r="R62">
        <v>0</v>
      </c>
      <c r="S62">
        <v>4</v>
      </c>
      <c r="T62">
        <v>3</v>
      </c>
      <c r="U62" t="s">
        <v>47</v>
      </c>
      <c r="V62" t="s">
        <v>45</v>
      </c>
      <c r="W62" t="b">
        <v>0</v>
      </c>
      <c r="Z62">
        <v>36</v>
      </c>
      <c r="AB62">
        <v>4</v>
      </c>
      <c r="AD62">
        <v>40</v>
      </c>
      <c r="AE62">
        <v>6.1750488449837402</v>
      </c>
      <c r="AF62">
        <v>3.5019536006855869</v>
      </c>
    </row>
    <row r="63" spans="1:32" x14ac:dyDescent="0.25">
      <c r="A63">
        <v>36</v>
      </c>
      <c r="B63" t="s">
        <v>0</v>
      </c>
      <c r="C63" t="s">
        <v>1</v>
      </c>
      <c r="E63" t="s">
        <v>16</v>
      </c>
      <c r="F63">
        <v>0</v>
      </c>
      <c r="G63">
        <v>0</v>
      </c>
      <c r="H63">
        <v>11</v>
      </c>
      <c r="I63">
        <v>0</v>
      </c>
      <c r="J63">
        <v>1</v>
      </c>
      <c r="K63">
        <v>15</v>
      </c>
      <c r="L63">
        <v>34</v>
      </c>
      <c r="M63">
        <v>147</v>
      </c>
      <c r="N63">
        <v>64</v>
      </c>
      <c r="O63">
        <v>12</v>
      </c>
      <c r="P63">
        <v>3</v>
      </c>
      <c r="Q63">
        <v>1</v>
      </c>
      <c r="R63">
        <v>8</v>
      </c>
      <c r="S63">
        <v>0</v>
      </c>
      <c r="T63">
        <v>2</v>
      </c>
      <c r="U63" t="s">
        <v>46</v>
      </c>
      <c r="V63" t="s">
        <v>45</v>
      </c>
      <c r="W63" t="b">
        <v>0</v>
      </c>
      <c r="Z63">
        <v>36</v>
      </c>
      <c r="AA63">
        <v>8</v>
      </c>
      <c r="AD63">
        <v>41</v>
      </c>
      <c r="AE63">
        <v>6.1750488449837402</v>
      </c>
      <c r="AF63">
        <v>3.5019536006855869</v>
      </c>
    </row>
    <row r="64" spans="1:32" x14ac:dyDescent="0.25">
      <c r="A64">
        <v>42</v>
      </c>
      <c r="B64" t="s">
        <v>15</v>
      </c>
      <c r="C64" t="s">
        <v>21</v>
      </c>
      <c r="E64" t="s">
        <v>16</v>
      </c>
      <c r="F64">
        <v>1</v>
      </c>
      <c r="G64">
        <v>0</v>
      </c>
      <c r="H64">
        <v>8</v>
      </c>
      <c r="I64">
        <v>0</v>
      </c>
      <c r="J64">
        <v>0</v>
      </c>
      <c r="K64">
        <v>15</v>
      </c>
      <c r="L64">
        <v>32</v>
      </c>
      <c r="M64">
        <v>113</v>
      </c>
      <c r="N64">
        <v>34</v>
      </c>
      <c r="O64">
        <v>9</v>
      </c>
      <c r="P64">
        <v>4</v>
      </c>
      <c r="Q64">
        <v>0</v>
      </c>
      <c r="R64">
        <v>5</v>
      </c>
      <c r="S64">
        <v>0</v>
      </c>
      <c r="T64">
        <v>1</v>
      </c>
      <c r="U64" t="s">
        <v>46</v>
      </c>
      <c r="V64" t="s">
        <v>45</v>
      </c>
      <c r="W64" t="b">
        <v>1</v>
      </c>
      <c r="Z64">
        <v>42</v>
      </c>
      <c r="AA64">
        <v>5</v>
      </c>
      <c r="AD64">
        <v>42</v>
      </c>
      <c r="AE64">
        <v>6.1750488449837402</v>
      </c>
      <c r="AF64">
        <v>3.5019536006855869</v>
      </c>
    </row>
    <row r="65" spans="1:32" x14ac:dyDescent="0.25">
      <c r="A65">
        <v>42</v>
      </c>
      <c r="B65" t="s">
        <v>15</v>
      </c>
      <c r="C65" t="s">
        <v>21</v>
      </c>
      <c r="D65" t="s">
        <v>2</v>
      </c>
      <c r="E65" t="s">
        <v>16</v>
      </c>
      <c r="F65">
        <v>0</v>
      </c>
      <c r="G65">
        <v>0</v>
      </c>
      <c r="H65">
        <v>0</v>
      </c>
      <c r="I65">
        <v>0</v>
      </c>
      <c r="J65">
        <v>7</v>
      </c>
      <c r="K65">
        <v>15</v>
      </c>
      <c r="L65">
        <v>10</v>
      </c>
      <c r="M65">
        <v>95</v>
      </c>
      <c r="N65">
        <v>60</v>
      </c>
      <c r="O65">
        <v>7</v>
      </c>
      <c r="P65">
        <v>0</v>
      </c>
      <c r="Q65">
        <v>1</v>
      </c>
      <c r="R65">
        <v>0</v>
      </c>
      <c r="S65">
        <v>6</v>
      </c>
      <c r="T65">
        <v>6</v>
      </c>
      <c r="U65" t="s">
        <v>47</v>
      </c>
      <c r="V65" t="s">
        <v>45</v>
      </c>
      <c r="W65" t="b">
        <v>1</v>
      </c>
      <c r="Z65">
        <v>42</v>
      </c>
      <c r="AB65">
        <v>6</v>
      </c>
      <c r="AD65">
        <v>43</v>
      </c>
      <c r="AE65">
        <v>6.2111771714176713</v>
      </c>
      <c r="AF65">
        <v>4.0446770352787</v>
      </c>
    </row>
    <row r="66" spans="1:32" x14ac:dyDescent="0.25">
      <c r="A66">
        <v>42</v>
      </c>
      <c r="B66" t="s">
        <v>15</v>
      </c>
      <c r="C66" t="s">
        <v>21</v>
      </c>
      <c r="D66" t="s">
        <v>2</v>
      </c>
      <c r="E66" t="s">
        <v>16</v>
      </c>
      <c r="F66">
        <v>0</v>
      </c>
      <c r="G66">
        <v>0</v>
      </c>
      <c r="H66">
        <v>0</v>
      </c>
      <c r="I66">
        <v>0</v>
      </c>
      <c r="J66">
        <v>7</v>
      </c>
      <c r="K66">
        <v>15</v>
      </c>
      <c r="L66">
        <v>20</v>
      </c>
      <c r="M66">
        <v>105</v>
      </c>
      <c r="N66">
        <v>50</v>
      </c>
      <c r="O66">
        <v>7</v>
      </c>
      <c r="P66">
        <v>0</v>
      </c>
      <c r="Q66">
        <v>2</v>
      </c>
      <c r="R66">
        <v>0</v>
      </c>
      <c r="S66">
        <v>5</v>
      </c>
      <c r="T66">
        <v>3</v>
      </c>
      <c r="U66" t="s">
        <v>47</v>
      </c>
      <c r="V66" t="s">
        <v>45</v>
      </c>
      <c r="W66" t="b">
        <v>1</v>
      </c>
      <c r="Z66">
        <v>42</v>
      </c>
      <c r="AB66">
        <v>5</v>
      </c>
      <c r="AD66">
        <v>44</v>
      </c>
      <c r="AE66">
        <v>6.2111771714176713</v>
      </c>
      <c r="AF66">
        <v>4.0446770352787</v>
      </c>
    </row>
    <row r="67" spans="1:32" x14ac:dyDescent="0.25">
      <c r="A67">
        <v>42</v>
      </c>
      <c r="B67" t="s">
        <v>15</v>
      </c>
      <c r="C67" t="s">
        <v>21</v>
      </c>
      <c r="E67" t="s">
        <v>16</v>
      </c>
      <c r="F67">
        <v>0</v>
      </c>
      <c r="G67">
        <v>0</v>
      </c>
      <c r="H67">
        <v>13</v>
      </c>
      <c r="I67">
        <v>0</v>
      </c>
      <c r="J67">
        <v>0</v>
      </c>
      <c r="K67">
        <v>15</v>
      </c>
      <c r="L67">
        <v>32</v>
      </c>
      <c r="M67">
        <v>151</v>
      </c>
      <c r="N67">
        <v>72</v>
      </c>
      <c r="O67">
        <v>13</v>
      </c>
      <c r="P67">
        <v>4</v>
      </c>
      <c r="Q67">
        <v>0</v>
      </c>
      <c r="R67">
        <v>9</v>
      </c>
      <c r="S67">
        <v>0</v>
      </c>
      <c r="T67">
        <v>1</v>
      </c>
      <c r="U67" t="s">
        <v>46</v>
      </c>
      <c r="V67" t="s">
        <v>45</v>
      </c>
      <c r="W67" t="b">
        <v>1</v>
      </c>
      <c r="Z67">
        <v>42</v>
      </c>
      <c r="AA67">
        <v>9</v>
      </c>
      <c r="AD67">
        <v>45</v>
      </c>
      <c r="AE67">
        <v>6.2111771714176713</v>
      </c>
      <c r="AF67">
        <v>4.0446770352787</v>
      </c>
    </row>
    <row r="68" spans="1:32" x14ac:dyDescent="0.25">
      <c r="A68">
        <v>42</v>
      </c>
      <c r="B68" t="s">
        <v>15</v>
      </c>
      <c r="C68" t="s">
        <v>21</v>
      </c>
      <c r="D68" t="s">
        <v>2</v>
      </c>
      <c r="E68" t="s">
        <v>16</v>
      </c>
      <c r="F68">
        <v>0</v>
      </c>
      <c r="G68">
        <v>0</v>
      </c>
      <c r="H68">
        <v>0</v>
      </c>
      <c r="I68">
        <v>0</v>
      </c>
      <c r="J68">
        <v>6</v>
      </c>
      <c r="K68">
        <v>15</v>
      </c>
      <c r="L68">
        <v>23</v>
      </c>
      <c r="M68">
        <v>98</v>
      </c>
      <c r="N68">
        <v>37</v>
      </c>
      <c r="O68">
        <v>6</v>
      </c>
      <c r="P68">
        <v>0</v>
      </c>
      <c r="Q68">
        <v>2</v>
      </c>
      <c r="R68">
        <v>0</v>
      </c>
      <c r="S68">
        <v>4</v>
      </c>
      <c r="T68">
        <v>3</v>
      </c>
      <c r="U68" t="s">
        <v>47</v>
      </c>
      <c r="V68" t="s">
        <v>45</v>
      </c>
      <c r="W68" t="b">
        <v>1</v>
      </c>
      <c r="Z68">
        <v>42</v>
      </c>
      <c r="AB68">
        <v>4</v>
      </c>
      <c r="AD68">
        <v>46</v>
      </c>
      <c r="AE68">
        <v>6.2111771714176713</v>
      </c>
      <c r="AF68">
        <v>4.0446770352787</v>
      </c>
    </row>
    <row r="69" spans="1:32" x14ac:dyDescent="0.25">
      <c r="A69">
        <v>42</v>
      </c>
      <c r="B69" t="s">
        <v>15</v>
      </c>
      <c r="C69" t="s">
        <v>21</v>
      </c>
      <c r="D69" t="s">
        <v>2</v>
      </c>
      <c r="E69" t="s">
        <v>16</v>
      </c>
      <c r="F69">
        <v>0</v>
      </c>
      <c r="G69">
        <v>0</v>
      </c>
      <c r="H69">
        <v>3</v>
      </c>
      <c r="I69">
        <v>0</v>
      </c>
      <c r="J69">
        <v>3</v>
      </c>
      <c r="K69">
        <v>15</v>
      </c>
      <c r="L69">
        <v>33</v>
      </c>
      <c r="M69">
        <v>102</v>
      </c>
      <c r="N69">
        <v>21</v>
      </c>
      <c r="O69">
        <v>6</v>
      </c>
      <c r="P69">
        <v>0</v>
      </c>
      <c r="Q69">
        <v>3</v>
      </c>
      <c r="R69">
        <v>3</v>
      </c>
      <c r="S69">
        <v>0</v>
      </c>
      <c r="T69">
        <v>3</v>
      </c>
      <c r="U69" t="s">
        <v>46</v>
      </c>
      <c r="V69" t="s">
        <v>45</v>
      </c>
      <c r="W69" t="b">
        <v>1</v>
      </c>
      <c r="Z69">
        <v>42</v>
      </c>
      <c r="AA69">
        <v>3</v>
      </c>
      <c r="AD69">
        <v>47</v>
      </c>
      <c r="AE69">
        <v>6.2111771714176713</v>
      </c>
      <c r="AF69">
        <v>4.0446770352787</v>
      </c>
    </row>
    <row r="70" spans="1:32" x14ac:dyDescent="0.25">
      <c r="A70">
        <v>42</v>
      </c>
      <c r="B70" t="s">
        <v>15</v>
      </c>
      <c r="C70" t="s">
        <v>21</v>
      </c>
      <c r="D70" t="s">
        <v>2</v>
      </c>
      <c r="E70" t="s">
        <v>16</v>
      </c>
      <c r="F70">
        <v>2</v>
      </c>
      <c r="G70">
        <v>0</v>
      </c>
      <c r="H70">
        <v>12</v>
      </c>
      <c r="I70">
        <v>0</v>
      </c>
      <c r="J70">
        <v>0</v>
      </c>
      <c r="K70">
        <v>15</v>
      </c>
      <c r="L70">
        <v>32</v>
      </c>
      <c r="M70">
        <v>147</v>
      </c>
      <c r="N70">
        <v>68</v>
      </c>
      <c r="O70">
        <v>14</v>
      </c>
      <c r="P70">
        <v>4</v>
      </c>
      <c r="Q70">
        <v>0</v>
      </c>
      <c r="R70">
        <v>10</v>
      </c>
      <c r="S70">
        <v>0</v>
      </c>
      <c r="T70">
        <v>1</v>
      </c>
      <c r="U70" t="s">
        <v>46</v>
      </c>
      <c r="V70" t="s">
        <v>45</v>
      </c>
      <c r="W70" t="b">
        <v>1</v>
      </c>
      <c r="Z70">
        <v>42</v>
      </c>
      <c r="AA70">
        <v>10</v>
      </c>
      <c r="AD70">
        <v>48</v>
      </c>
      <c r="AE70">
        <v>6.2111771714176713</v>
      </c>
      <c r="AF70">
        <v>4.0446770352787</v>
      </c>
    </row>
    <row r="71" spans="1:32" x14ac:dyDescent="0.25">
      <c r="A71">
        <v>48</v>
      </c>
      <c r="B71" t="s">
        <v>0</v>
      </c>
      <c r="C71" t="s">
        <v>20</v>
      </c>
      <c r="D71" t="s">
        <v>2</v>
      </c>
      <c r="E71" t="s">
        <v>16</v>
      </c>
      <c r="F71">
        <v>0</v>
      </c>
      <c r="G71">
        <v>0</v>
      </c>
      <c r="H71">
        <v>9</v>
      </c>
      <c r="I71">
        <v>0</v>
      </c>
      <c r="J71">
        <v>4</v>
      </c>
      <c r="K71">
        <v>15</v>
      </c>
      <c r="L71">
        <v>43</v>
      </c>
      <c r="M71">
        <v>170</v>
      </c>
      <c r="N71">
        <v>69</v>
      </c>
      <c r="O71">
        <v>13</v>
      </c>
      <c r="P71">
        <v>0</v>
      </c>
      <c r="Q71">
        <v>4</v>
      </c>
      <c r="R71">
        <v>9</v>
      </c>
      <c r="S71">
        <v>0</v>
      </c>
      <c r="T71">
        <v>6</v>
      </c>
      <c r="U71" t="s">
        <v>46</v>
      </c>
      <c r="V71" t="s">
        <v>45</v>
      </c>
      <c r="W71" t="b">
        <v>0</v>
      </c>
      <c r="Z71">
        <v>48</v>
      </c>
      <c r="AA71">
        <v>9</v>
      </c>
      <c r="AD71">
        <v>49</v>
      </c>
      <c r="AE71">
        <v>6.3015039128218548</v>
      </c>
      <c r="AF71">
        <v>3.8208013783089529</v>
      </c>
    </row>
    <row r="72" spans="1:32" x14ac:dyDescent="0.25">
      <c r="A72">
        <v>48</v>
      </c>
      <c r="B72" t="s">
        <v>0</v>
      </c>
      <c r="C72" t="s">
        <v>20</v>
      </c>
      <c r="E72" t="s">
        <v>16</v>
      </c>
      <c r="F72">
        <v>0</v>
      </c>
      <c r="G72">
        <v>0</v>
      </c>
      <c r="H72">
        <v>9</v>
      </c>
      <c r="I72">
        <v>0</v>
      </c>
      <c r="J72">
        <v>0</v>
      </c>
      <c r="K72">
        <v>15</v>
      </c>
      <c r="L72">
        <v>16</v>
      </c>
      <c r="M72">
        <v>103</v>
      </c>
      <c r="N72">
        <v>56</v>
      </c>
      <c r="O72">
        <v>9</v>
      </c>
      <c r="P72">
        <v>2</v>
      </c>
      <c r="Q72">
        <v>0</v>
      </c>
      <c r="R72">
        <v>7</v>
      </c>
      <c r="S72">
        <v>0</v>
      </c>
      <c r="T72">
        <v>1</v>
      </c>
      <c r="U72" t="s">
        <v>46</v>
      </c>
      <c r="V72" t="s">
        <v>45</v>
      </c>
      <c r="W72" t="b">
        <v>0</v>
      </c>
      <c r="Z72">
        <v>48</v>
      </c>
      <c r="AA72">
        <v>7</v>
      </c>
      <c r="AD72">
        <v>50</v>
      </c>
      <c r="AE72">
        <v>6.6079279147761882</v>
      </c>
      <c r="AF72">
        <v>4.5896524704120756</v>
      </c>
    </row>
    <row r="73" spans="1:32" x14ac:dyDescent="0.25">
      <c r="A73">
        <v>48</v>
      </c>
      <c r="B73" t="s">
        <v>15</v>
      </c>
      <c r="C73" t="s">
        <v>21</v>
      </c>
      <c r="D73" t="s">
        <v>2</v>
      </c>
      <c r="E73" t="s">
        <v>16</v>
      </c>
      <c r="F73">
        <v>0</v>
      </c>
      <c r="G73">
        <v>0</v>
      </c>
      <c r="H73">
        <v>1</v>
      </c>
      <c r="I73">
        <v>0</v>
      </c>
      <c r="J73">
        <v>8</v>
      </c>
      <c r="K73">
        <v>15</v>
      </c>
      <c r="L73">
        <v>30</v>
      </c>
      <c r="M73">
        <v>133</v>
      </c>
      <c r="N73">
        <v>58</v>
      </c>
      <c r="O73">
        <v>9</v>
      </c>
      <c r="P73">
        <v>0</v>
      </c>
      <c r="Q73">
        <v>3</v>
      </c>
      <c r="R73">
        <v>1</v>
      </c>
      <c r="S73">
        <v>5</v>
      </c>
      <c r="T73">
        <v>6</v>
      </c>
      <c r="U73" t="s">
        <v>47</v>
      </c>
      <c r="V73" t="s">
        <v>45</v>
      </c>
      <c r="W73" t="b">
        <v>1</v>
      </c>
      <c r="Z73">
        <v>48</v>
      </c>
      <c r="AB73">
        <v>5</v>
      </c>
      <c r="AD73">
        <v>51</v>
      </c>
      <c r="AE73">
        <v>6.6079279147761882</v>
      </c>
      <c r="AF73">
        <v>4.5896524704120756</v>
      </c>
    </row>
    <row r="74" spans="1:32" x14ac:dyDescent="0.25">
      <c r="A74">
        <v>48</v>
      </c>
      <c r="B74" t="s">
        <v>15</v>
      </c>
      <c r="C74" t="s">
        <v>21</v>
      </c>
      <c r="D74" t="s">
        <v>2</v>
      </c>
      <c r="E74" t="s">
        <v>16</v>
      </c>
      <c r="F74">
        <v>0</v>
      </c>
      <c r="G74">
        <v>0</v>
      </c>
      <c r="H74">
        <v>0</v>
      </c>
      <c r="I74">
        <v>0</v>
      </c>
      <c r="J74">
        <v>4</v>
      </c>
      <c r="K74">
        <v>0</v>
      </c>
      <c r="L74">
        <v>10</v>
      </c>
      <c r="M74">
        <v>50</v>
      </c>
      <c r="N74">
        <v>30</v>
      </c>
      <c r="O74">
        <v>4</v>
      </c>
      <c r="P74">
        <v>0</v>
      </c>
      <c r="Q74">
        <v>1</v>
      </c>
      <c r="R74">
        <v>0</v>
      </c>
      <c r="S74">
        <v>3</v>
      </c>
      <c r="T74">
        <v>6</v>
      </c>
      <c r="U74" t="s">
        <v>47</v>
      </c>
      <c r="V74" t="s">
        <v>45</v>
      </c>
      <c r="W74" t="b">
        <v>1</v>
      </c>
      <c r="Z74">
        <v>48</v>
      </c>
      <c r="AB74">
        <v>3</v>
      </c>
    </row>
    <row r="75" spans="1:32" x14ac:dyDescent="0.25">
      <c r="A75">
        <v>48</v>
      </c>
      <c r="B75" t="s">
        <v>18</v>
      </c>
      <c r="C75" t="s">
        <v>21</v>
      </c>
      <c r="D75" t="s">
        <v>2</v>
      </c>
      <c r="E75" t="s">
        <v>16</v>
      </c>
      <c r="F75">
        <v>1</v>
      </c>
      <c r="G75">
        <v>0</v>
      </c>
      <c r="H75">
        <v>8</v>
      </c>
      <c r="I75">
        <v>0</v>
      </c>
      <c r="J75">
        <v>0</v>
      </c>
      <c r="K75">
        <v>15</v>
      </c>
      <c r="L75">
        <v>26</v>
      </c>
      <c r="M75">
        <v>107</v>
      </c>
      <c r="N75">
        <v>40</v>
      </c>
      <c r="O75">
        <v>9</v>
      </c>
      <c r="P75">
        <v>4</v>
      </c>
      <c r="Q75">
        <v>0</v>
      </c>
      <c r="R75">
        <v>5</v>
      </c>
      <c r="S75">
        <v>0</v>
      </c>
      <c r="T75">
        <v>1</v>
      </c>
      <c r="U75" t="s">
        <v>46</v>
      </c>
      <c r="V75" t="s">
        <v>45</v>
      </c>
      <c r="W75" t="b">
        <v>1</v>
      </c>
      <c r="Z75">
        <v>48</v>
      </c>
      <c r="AA75">
        <v>5</v>
      </c>
    </row>
    <row r="76" spans="1:32" x14ac:dyDescent="0.25">
      <c r="A76">
        <v>48</v>
      </c>
      <c r="B76" t="s">
        <v>18</v>
      </c>
      <c r="C76" t="s">
        <v>21</v>
      </c>
      <c r="D76" t="s">
        <v>2</v>
      </c>
      <c r="E76" t="s">
        <v>16</v>
      </c>
      <c r="F76">
        <v>1</v>
      </c>
      <c r="G76">
        <v>0</v>
      </c>
      <c r="H76">
        <v>5</v>
      </c>
      <c r="I76">
        <v>0</v>
      </c>
      <c r="J76">
        <v>0</v>
      </c>
      <c r="K76">
        <v>15</v>
      </c>
      <c r="L76">
        <v>18</v>
      </c>
      <c r="M76">
        <v>75</v>
      </c>
      <c r="N76">
        <v>24</v>
      </c>
      <c r="O76">
        <v>6</v>
      </c>
      <c r="P76">
        <v>3</v>
      </c>
      <c r="Q76">
        <v>0</v>
      </c>
      <c r="R76">
        <v>3</v>
      </c>
      <c r="S76">
        <v>0</v>
      </c>
      <c r="T76">
        <v>1</v>
      </c>
      <c r="U76" t="s">
        <v>46</v>
      </c>
      <c r="V76" t="s">
        <v>45</v>
      </c>
      <c r="W76" t="b">
        <v>1</v>
      </c>
      <c r="Z76">
        <v>48</v>
      </c>
      <c r="AA76">
        <v>3</v>
      </c>
    </row>
    <row r="77" spans="1:32" x14ac:dyDescent="0.25">
      <c r="A77">
        <v>48</v>
      </c>
      <c r="B77" t="s">
        <v>18</v>
      </c>
      <c r="C77" t="s">
        <v>21</v>
      </c>
      <c r="D77" t="s">
        <v>2</v>
      </c>
      <c r="E77" t="s">
        <v>16</v>
      </c>
      <c r="F77">
        <v>0</v>
      </c>
      <c r="G77">
        <v>0</v>
      </c>
      <c r="H77">
        <v>0</v>
      </c>
      <c r="I77">
        <v>0</v>
      </c>
      <c r="J77">
        <v>6</v>
      </c>
      <c r="K77">
        <v>15</v>
      </c>
      <c r="L77">
        <v>43</v>
      </c>
      <c r="M77">
        <v>118</v>
      </c>
      <c r="N77">
        <v>17</v>
      </c>
      <c r="O77">
        <v>6</v>
      </c>
      <c r="P77">
        <v>0</v>
      </c>
      <c r="Q77">
        <v>4</v>
      </c>
      <c r="R77">
        <v>0</v>
      </c>
      <c r="S77">
        <v>2</v>
      </c>
      <c r="T77">
        <v>6</v>
      </c>
      <c r="U77" t="s">
        <v>47</v>
      </c>
      <c r="V77" t="s">
        <v>45</v>
      </c>
      <c r="W77" t="b">
        <v>1</v>
      </c>
      <c r="Z77">
        <v>48</v>
      </c>
      <c r="AB77">
        <v>2</v>
      </c>
    </row>
    <row r="78" spans="1:32" x14ac:dyDescent="0.25">
      <c r="A78">
        <v>48</v>
      </c>
      <c r="B78" t="s">
        <v>18</v>
      </c>
      <c r="C78" t="s">
        <v>21</v>
      </c>
      <c r="D78" t="s">
        <v>2</v>
      </c>
      <c r="E78" t="s">
        <v>16</v>
      </c>
      <c r="F78">
        <v>1</v>
      </c>
      <c r="G78">
        <v>0</v>
      </c>
      <c r="H78">
        <v>8</v>
      </c>
      <c r="I78">
        <v>0</v>
      </c>
      <c r="J78">
        <v>0</v>
      </c>
      <c r="K78">
        <v>15</v>
      </c>
      <c r="L78">
        <v>18</v>
      </c>
      <c r="M78">
        <v>99</v>
      </c>
      <c r="N78">
        <v>48</v>
      </c>
      <c r="O78">
        <v>9</v>
      </c>
      <c r="P78">
        <v>3</v>
      </c>
      <c r="Q78">
        <v>0</v>
      </c>
      <c r="R78">
        <v>6</v>
      </c>
      <c r="S78">
        <v>0</v>
      </c>
      <c r="T78">
        <v>1</v>
      </c>
      <c r="U78" t="s">
        <v>46</v>
      </c>
      <c r="V78" t="s">
        <v>45</v>
      </c>
      <c r="W78" t="b">
        <v>1</v>
      </c>
      <c r="Z78">
        <v>48</v>
      </c>
      <c r="AA78">
        <v>6</v>
      </c>
    </row>
    <row r="79" spans="1:32" x14ac:dyDescent="0.25">
      <c r="A79">
        <v>48</v>
      </c>
      <c r="B79" t="s">
        <v>18</v>
      </c>
      <c r="C79" t="s">
        <v>21</v>
      </c>
      <c r="D79" t="s">
        <v>2</v>
      </c>
      <c r="E79" t="s">
        <v>16</v>
      </c>
      <c r="F79">
        <v>0</v>
      </c>
      <c r="G79">
        <v>0</v>
      </c>
      <c r="H79">
        <v>0</v>
      </c>
      <c r="I79">
        <v>0</v>
      </c>
      <c r="J79">
        <v>4</v>
      </c>
      <c r="K79">
        <v>15</v>
      </c>
      <c r="L79">
        <v>23</v>
      </c>
      <c r="M79">
        <v>78</v>
      </c>
      <c r="N79">
        <v>17</v>
      </c>
      <c r="O79">
        <v>4</v>
      </c>
      <c r="P79">
        <v>0</v>
      </c>
      <c r="Q79">
        <v>2</v>
      </c>
      <c r="R79">
        <v>0</v>
      </c>
      <c r="S79">
        <v>2</v>
      </c>
      <c r="T79">
        <v>6</v>
      </c>
      <c r="U79" t="s">
        <v>47</v>
      </c>
      <c r="V79" t="s">
        <v>45</v>
      </c>
      <c r="W79" t="b">
        <v>1</v>
      </c>
      <c r="Z79">
        <v>48</v>
      </c>
      <c r="AB79">
        <v>2</v>
      </c>
    </row>
    <row r="80" spans="1:32" x14ac:dyDescent="0.25">
      <c r="A80">
        <v>48</v>
      </c>
      <c r="B80" t="s">
        <v>18</v>
      </c>
      <c r="C80" t="s">
        <v>21</v>
      </c>
      <c r="D80" t="s">
        <v>2</v>
      </c>
      <c r="E80" t="s">
        <v>16</v>
      </c>
      <c r="F80">
        <v>2</v>
      </c>
      <c r="G80">
        <v>0</v>
      </c>
      <c r="H80">
        <v>5</v>
      </c>
      <c r="I80">
        <v>0</v>
      </c>
      <c r="J80">
        <v>0</v>
      </c>
      <c r="K80">
        <v>15</v>
      </c>
      <c r="L80">
        <v>10</v>
      </c>
      <c r="M80">
        <v>69</v>
      </c>
      <c r="N80">
        <v>34</v>
      </c>
      <c r="O80">
        <v>7</v>
      </c>
      <c r="P80">
        <v>2</v>
      </c>
      <c r="Q80">
        <v>0</v>
      </c>
      <c r="R80">
        <v>5</v>
      </c>
      <c r="S80">
        <v>0</v>
      </c>
      <c r="T80">
        <v>1</v>
      </c>
      <c r="U80" t="s">
        <v>46</v>
      </c>
      <c r="V80" t="s">
        <v>45</v>
      </c>
      <c r="W80" t="b">
        <v>1</v>
      </c>
      <c r="Z80">
        <v>48</v>
      </c>
      <c r="AA80">
        <v>5</v>
      </c>
    </row>
    <row r="81" spans="1:28" x14ac:dyDescent="0.25">
      <c r="A81">
        <v>49</v>
      </c>
      <c r="B81" t="s">
        <v>19</v>
      </c>
      <c r="C81" t="s">
        <v>21</v>
      </c>
      <c r="D81" t="s">
        <v>2</v>
      </c>
      <c r="E81" t="s">
        <v>16</v>
      </c>
      <c r="F81">
        <v>0</v>
      </c>
      <c r="G81">
        <v>0</v>
      </c>
      <c r="H81">
        <v>0</v>
      </c>
      <c r="I81">
        <v>0</v>
      </c>
      <c r="J81">
        <v>6</v>
      </c>
      <c r="K81">
        <v>0</v>
      </c>
      <c r="L81">
        <v>23</v>
      </c>
      <c r="M81">
        <v>83</v>
      </c>
      <c r="N81">
        <v>37</v>
      </c>
      <c r="O81">
        <v>6</v>
      </c>
      <c r="P81">
        <v>0</v>
      </c>
      <c r="Q81">
        <v>2</v>
      </c>
      <c r="R81">
        <v>0</v>
      </c>
      <c r="S81">
        <v>4</v>
      </c>
      <c r="T81">
        <v>6</v>
      </c>
      <c r="U81" t="s">
        <v>47</v>
      </c>
      <c r="V81" t="s">
        <v>45</v>
      </c>
      <c r="W81" t="b">
        <v>1</v>
      </c>
      <c r="Z81">
        <v>49</v>
      </c>
      <c r="AB81">
        <v>4</v>
      </c>
    </row>
    <row r="82" spans="1:28" x14ac:dyDescent="0.25">
      <c r="A82">
        <v>49</v>
      </c>
      <c r="B82" t="s">
        <v>19</v>
      </c>
      <c r="C82" t="s">
        <v>21</v>
      </c>
      <c r="D82" t="s">
        <v>2</v>
      </c>
      <c r="E82" t="s">
        <v>16</v>
      </c>
      <c r="F82">
        <v>0</v>
      </c>
      <c r="G82">
        <v>0</v>
      </c>
      <c r="H82">
        <v>13</v>
      </c>
      <c r="I82">
        <v>0</v>
      </c>
      <c r="J82">
        <v>0</v>
      </c>
      <c r="K82">
        <v>15</v>
      </c>
      <c r="L82">
        <v>24</v>
      </c>
      <c r="M82">
        <v>143</v>
      </c>
      <c r="N82">
        <v>80</v>
      </c>
      <c r="O82">
        <v>13</v>
      </c>
      <c r="P82">
        <v>3</v>
      </c>
      <c r="Q82">
        <v>0</v>
      </c>
      <c r="R82">
        <v>10</v>
      </c>
      <c r="S82">
        <v>0</v>
      </c>
      <c r="T82">
        <v>1</v>
      </c>
      <c r="U82" t="s">
        <v>46</v>
      </c>
      <c r="V82" t="s">
        <v>45</v>
      </c>
      <c r="W82" t="b">
        <v>1</v>
      </c>
      <c r="Z82">
        <v>49</v>
      </c>
      <c r="AA82">
        <v>10</v>
      </c>
    </row>
    <row r="83" spans="1:28" x14ac:dyDescent="0.25">
      <c r="A83">
        <v>49</v>
      </c>
      <c r="B83" t="s">
        <v>19</v>
      </c>
      <c r="C83" t="s">
        <v>21</v>
      </c>
      <c r="D83" t="s">
        <v>2</v>
      </c>
      <c r="E83" t="s">
        <v>16</v>
      </c>
      <c r="F83">
        <v>0</v>
      </c>
      <c r="G83">
        <v>0</v>
      </c>
      <c r="H83">
        <v>0</v>
      </c>
      <c r="I83">
        <v>0</v>
      </c>
      <c r="J83">
        <v>9</v>
      </c>
      <c r="K83">
        <v>15</v>
      </c>
      <c r="L83">
        <v>33</v>
      </c>
      <c r="M83">
        <v>138</v>
      </c>
      <c r="N83">
        <v>57</v>
      </c>
      <c r="O83">
        <v>9</v>
      </c>
      <c r="P83">
        <v>0</v>
      </c>
      <c r="Q83">
        <v>3</v>
      </c>
      <c r="R83">
        <v>0</v>
      </c>
      <c r="S83">
        <v>6</v>
      </c>
      <c r="T83">
        <v>6</v>
      </c>
      <c r="U83" t="s">
        <v>47</v>
      </c>
      <c r="V83" t="s">
        <v>45</v>
      </c>
      <c r="W83" t="b">
        <v>1</v>
      </c>
      <c r="Z83">
        <v>49</v>
      </c>
      <c r="AB83">
        <v>6</v>
      </c>
    </row>
    <row r="84" spans="1:28" x14ac:dyDescent="0.25">
      <c r="A84">
        <v>49</v>
      </c>
      <c r="B84" t="s">
        <v>19</v>
      </c>
      <c r="C84" t="s">
        <v>21</v>
      </c>
      <c r="D84" t="s">
        <v>2</v>
      </c>
      <c r="E84" t="s">
        <v>16</v>
      </c>
      <c r="F84">
        <v>1</v>
      </c>
      <c r="G84">
        <v>0</v>
      </c>
      <c r="H84">
        <v>8</v>
      </c>
      <c r="I84">
        <v>0</v>
      </c>
      <c r="J84">
        <v>2</v>
      </c>
      <c r="K84">
        <v>3</v>
      </c>
      <c r="L84">
        <v>23</v>
      </c>
      <c r="M84">
        <v>112</v>
      </c>
      <c r="N84">
        <v>63</v>
      </c>
      <c r="O84">
        <v>11</v>
      </c>
      <c r="P84">
        <v>0</v>
      </c>
      <c r="Q84">
        <v>2</v>
      </c>
      <c r="R84">
        <v>9</v>
      </c>
      <c r="S84">
        <v>0</v>
      </c>
      <c r="T84">
        <v>6</v>
      </c>
      <c r="U84" t="s">
        <v>46</v>
      </c>
      <c r="V84" t="s">
        <v>45</v>
      </c>
      <c r="W84" t="b">
        <v>1</v>
      </c>
      <c r="Z84">
        <v>49</v>
      </c>
      <c r="AA84">
        <v>9</v>
      </c>
    </row>
    <row r="85" spans="1:28" x14ac:dyDescent="0.25">
      <c r="A85">
        <v>49</v>
      </c>
      <c r="B85" t="s">
        <v>19</v>
      </c>
      <c r="C85" t="s">
        <v>21</v>
      </c>
      <c r="D85" t="s">
        <v>2</v>
      </c>
      <c r="E85" t="s">
        <v>16</v>
      </c>
      <c r="F85">
        <v>2</v>
      </c>
      <c r="G85">
        <v>0</v>
      </c>
      <c r="H85">
        <v>3</v>
      </c>
      <c r="I85">
        <v>0</v>
      </c>
      <c r="J85">
        <v>7</v>
      </c>
      <c r="K85">
        <v>15</v>
      </c>
      <c r="L85">
        <v>30</v>
      </c>
      <c r="M85">
        <v>143</v>
      </c>
      <c r="N85">
        <v>68</v>
      </c>
      <c r="O85">
        <v>12</v>
      </c>
      <c r="P85">
        <v>0</v>
      </c>
      <c r="Q85">
        <v>3</v>
      </c>
      <c r="R85">
        <v>5</v>
      </c>
      <c r="S85">
        <v>4</v>
      </c>
      <c r="T85">
        <v>6</v>
      </c>
      <c r="V85" t="s">
        <v>45</v>
      </c>
      <c r="W85" t="b">
        <v>1</v>
      </c>
      <c r="Z85">
        <v>49</v>
      </c>
    </row>
    <row r="86" spans="1:28" x14ac:dyDescent="0.25">
      <c r="A86">
        <v>49</v>
      </c>
      <c r="B86" t="s">
        <v>19</v>
      </c>
      <c r="C86" t="s">
        <v>21</v>
      </c>
      <c r="D86" t="s">
        <v>2</v>
      </c>
      <c r="E86" t="s">
        <v>16</v>
      </c>
      <c r="F86">
        <v>3</v>
      </c>
      <c r="G86">
        <v>0</v>
      </c>
      <c r="H86">
        <v>10</v>
      </c>
      <c r="I86">
        <v>0</v>
      </c>
      <c r="J86">
        <v>0</v>
      </c>
      <c r="K86">
        <v>15</v>
      </c>
      <c r="L86">
        <v>24</v>
      </c>
      <c r="M86">
        <v>125</v>
      </c>
      <c r="N86">
        <v>62</v>
      </c>
      <c r="O86">
        <v>13</v>
      </c>
      <c r="P86">
        <v>3</v>
      </c>
      <c r="Q86">
        <v>0</v>
      </c>
      <c r="R86">
        <v>10</v>
      </c>
      <c r="S86">
        <v>0</v>
      </c>
      <c r="T86">
        <v>1</v>
      </c>
      <c r="U86" t="s">
        <v>46</v>
      </c>
      <c r="V86" t="s">
        <v>45</v>
      </c>
      <c r="W86" t="b">
        <v>1</v>
      </c>
      <c r="Z86">
        <v>49</v>
      </c>
      <c r="AA86">
        <v>10</v>
      </c>
    </row>
    <row r="87" spans="1:28" x14ac:dyDescent="0.25">
      <c r="A87">
        <v>49</v>
      </c>
      <c r="B87" t="s">
        <v>15</v>
      </c>
      <c r="C87" t="s">
        <v>21</v>
      </c>
      <c r="D87" t="s">
        <v>2</v>
      </c>
      <c r="E87" t="s">
        <v>16</v>
      </c>
      <c r="F87">
        <v>0</v>
      </c>
      <c r="G87">
        <v>0</v>
      </c>
      <c r="H87">
        <v>0</v>
      </c>
      <c r="I87">
        <v>0</v>
      </c>
      <c r="J87">
        <v>9</v>
      </c>
      <c r="K87">
        <v>3</v>
      </c>
      <c r="L87">
        <v>30</v>
      </c>
      <c r="M87">
        <v>123</v>
      </c>
      <c r="N87">
        <v>60</v>
      </c>
      <c r="O87">
        <v>9</v>
      </c>
      <c r="P87">
        <v>0</v>
      </c>
      <c r="Q87">
        <v>3</v>
      </c>
      <c r="R87">
        <v>0</v>
      </c>
      <c r="S87">
        <v>6</v>
      </c>
      <c r="T87">
        <v>6</v>
      </c>
      <c r="U87" t="s">
        <v>47</v>
      </c>
      <c r="V87" t="s">
        <v>45</v>
      </c>
      <c r="W87" t="b">
        <v>1</v>
      </c>
      <c r="Z87">
        <v>49</v>
      </c>
      <c r="AB87">
        <v>6</v>
      </c>
    </row>
    <row r="88" spans="1:28" x14ac:dyDescent="0.25">
      <c r="A88">
        <v>49</v>
      </c>
      <c r="B88" t="s">
        <v>15</v>
      </c>
      <c r="C88" t="s">
        <v>21</v>
      </c>
      <c r="D88" t="s">
        <v>2</v>
      </c>
      <c r="E88" t="s">
        <v>16</v>
      </c>
      <c r="F88">
        <v>0</v>
      </c>
      <c r="G88">
        <v>0</v>
      </c>
      <c r="H88">
        <v>0</v>
      </c>
      <c r="I88">
        <v>0</v>
      </c>
      <c r="J88">
        <v>11</v>
      </c>
      <c r="K88">
        <v>15</v>
      </c>
      <c r="L88">
        <v>40</v>
      </c>
      <c r="M88">
        <v>165</v>
      </c>
      <c r="N88">
        <v>70</v>
      </c>
      <c r="O88">
        <v>11</v>
      </c>
      <c r="P88">
        <v>0</v>
      </c>
      <c r="Q88">
        <v>4</v>
      </c>
      <c r="R88">
        <v>0</v>
      </c>
      <c r="S88">
        <v>7</v>
      </c>
      <c r="T88">
        <v>6</v>
      </c>
      <c r="U88" t="s">
        <v>47</v>
      </c>
      <c r="V88" t="s">
        <v>45</v>
      </c>
      <c r="W88" t="b">
        <v>1</v>
      </c>
      <c r="Z88">
        <v>49</v>
      </c>
      <c r="AB88">
        <v>7</v>
      </c>
    </row>
    <row r="89" spans="1:28" x14ac:dyDescent="0.25">
      <c r="A89">
        <v>49</v>
      </c>
      <c r="B89" t="s">
        <v>15</v>
      </c>
      <c r="C89" t="s">
        <v>21</v>
      </c>
      <c r="D89" t="s">
        <v>2</v>
      </c>
      <c r="E89" t="s">
        <v>16</v>
      </c>
      <c r="F89">
        <v>0</v>
      </c>
      <c r="G89">
        <v>0</v>
      </c>
      <c r="H89">
        <v>0</v>
      </c>
      <c r="I89">
        <v>0</v>
      </c>
      <c r="J89">
        <v>8</v>
      </c>
      <c r="K89">
        <v>15</v>
      </c>
      <c r="L89">
        <v>3</v>
      </c>
      <c r="M89">
        <v>98</v>
      </c>
      <c r="N89">
        <v>77</v>
      </c>
      <c r="O89">
        <v>8</v>
      </c>
      <c r="P89">
        <v>0</v>
      </c>
      <c r="Q89">
        <v>0</v>
      </c>
      <c r="R89">
        <v>0</v>
      </c>
      <c r="S89">
        <v>8</v>
      </c>
      <c r="T89">
        <v>6</v>
      </c>
      <c r="U89" t="s">
        <v>47</v>
      </c>
      <c r="V89" t="s">
        <v>45</v>
      </c>
      <c r="W89" t="b">
        <v>1</v>
      </c>
      <c r="Z89">
        <v>49</v>
      </c>
      <c r="AB89">
        <v>8</v>
      </c>
    </row>
    <row r="90" spans="1:28" x14ac:dyDescent="0.25">
      <c r="A90">
        <v>49</v>
      </c>
      <c r="B90" t="s">
        <v>17</v>
      </c>
      <c r="C90" t="s">
        <v>23</v>
      </c>
      <c r="E90" t="s">
        <v>16</v>
      </c>
      <c r="F90">
        <v>1</v>
      </c>
      <c r="G90">
        <v>0</v>
      </c>
      <c r="H90">
        <v>8</v>
      </c>
      <c r="I90">
        <v>0</v>
      </c>
      <c r="J90">
        <v>0</v>
      </c>
      <c r="K90">
        <v>15</v>
      </c>
      <c r="L90">
        <v>24</v>
      </c>
      <c r="M90">
        <v>105</v>
      </c>
      <c r="N90">
        <v>42</v>
      </c>
      <c r="O90">
        <v>9</v>
      </c>
      <c r="P90">
        <v>3</v>
      </c>
      <c r="Q90">
        <v>0</v>
      </c>
      <c r="R90">
        <v>6</v>
      </c>
      <c r="S90">
        <v>0</v>
      </c>
      <c r="T90">
        <v>1</v>
      </c>
      <c r="U90" t="s">
        <v>46</v>
      </c>
      <c r="V90" t="s">
        <v>45</v>
      </c>
      <c r="W90" t="b">
        <v>0</v>
      </c>
      <c r="Z90">
        <v>49</v>
      </c>
      <c r="AA90">
        <v>6</v>
      </c>
    </row>
  </sheetData>
  <mergeCells count="23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  <mergeCell ref="AO2:AP2"/>
    <mergeCell ref="AQ2:AR2"/>
    <mergeCell ref="AS2:AT2"/>
    <mergeCell ref="AU2:AV2"/>
    <mergeCell ref="AW2:AX2"/>
    <mergeCell ref="BI2:BJ2"/>
    <mergeCell ref="AY2:AZ2"/>
    <mergeCell ref="BA2:BB2"/>
    <mergeCell ref="BC2:BD2"/>
    <mergeCell ref="BE2:BF2"/>
    <mergeCell ref="BG2:BH2"/>
  </mergeCells>
  <conditionalFormatting sqref="AO6 AQ6 AS6 AU6 AW6 AY6 BA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7 AQ7 AS7 AU7 AW7 AY7 BA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9 AQ9 AS9 AU9 AW9 AY9 BA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1 AQ11 AS11 AU11 AW11 AY11 BA1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2 AQ12 AS12 AU12 AW12 AY12 BA1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4 AQ14 AS14 AU14 AW14 AY14 BA1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5 AQ15 AS15 AU15 AW15 AY15 BA1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6 AQ16 AS16 AU16 AW16 AY16 BA1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7 AQ17 AS17 AU17 AW17 AY17 BA1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9 AR9 AT9 AV9 AX9 AZ9 BB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0 AR10 AT10 AV10 AX10 AZ10 BB1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1 AR11 AT11 AV11 AX11 AZ11 BB1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2 AR12 AT12 AV12 AX12 AZ12 BB1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3 AR13 AT13 AV13 AX13 AZ13 BB1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5 AR15 AT15 AV15 AX15 AZ15 BB1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6 AR16 AT16 AV16 AX16 AZ16 BB1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7 AR17 AT17 AV17 AX17 AZ17 BB1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4 AO4 AS4 AU4 AW4 AY4 BA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5 AO5 AS5 AU5 AW5 AY5 BA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8 AO8 AS8 AU8 AW8 AY8 BA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0 AO10 AS10 AU10 AW10 AY10 BA1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3 AO13 AS13 AU13 AW13 AY13 BA1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 AP4 AT4 AV4 AX4 AZ4 BB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 AP5 AT5 AV5 AX5 AZ5 BB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6 AP6 AT6 AV6 AX6 AZ6 BB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7 AP7 AT7 AV7 AX7 AZ7 BB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8 AP8 AT8 AV8 AX8 AZ8 BB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4 AP14 AT14 AV14 AX14 AZ14 BB1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4 BE4 BG4 BI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5 BE5 BG5 BI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7 BE7 BG7 BI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8 BE8 BG8 BI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9 BE9 BG9 BI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6 BF6 BH6 B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6 BC6 BG6 BI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0 BC10 BG10 B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1 BC11 BG11 B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2 BC12 BG12 B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3 BC13 BG13 B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4 BC14 BG14 B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5 BC15 BG15 B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6 BC16 BG16 B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7 BC17 BG17 B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4 BD4 BH4 B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5 BD5 BH5 B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7 BD7 BH7 B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 BD8 BH8 B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9 BD9 BH9 B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0 BD10 BH10 B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1 BD11 BH11 B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2 BD12 BH12 B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3 BD13 BH13 B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4 BD14 BH14 B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5 BD15 BH15 B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6 BD16 BH16 B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7 BD17 BH17 B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J92"/>
  <sheetViews>
    <sheetView topLeftCell="AJ1" workbookViewId="0">
      <selection activeCell="AN2" sqref="AN2:BJ17"/>
    </sheetView>
  </sheetViews>
  <sheetFormatPr defaultRowHeight="15" x14ac:dyDescent="0.25"/>
  <cols>
    <col min="1" max="1" width="16.5703125" customWidth="1"/>
    <col min="40" max="40" width="17.42578125" customWidth="1"/>
  </cols>
  <sheetData>
    <row r="1" spans="1:62" ht="15.75" thickBot="1" x14ac:dyDescent="0.3"/>
    <row r="2" spans="1:62" ht="15.75" x14ac:dyDescent="0.25">
      <c r="C2" s="29" t="s">
        <v>39</v>
      </c>
      <c r="D2" s="30"/>
      <c r="E2" s="29" t="s">
        <v>40</v>
      </c>
      <c r="F2" s="30"/>
      <c r="G2" s="29" t="s">
        <v>7</v>
      </c>
      <c r="H2" s="30"/>
      <c r="I2" s="29" t="s">
        <v>41</v>
      </c>
      <c r="J2" s="30"/>
      <c r="L2" s="29" t="s">
        <v>39</v>
      </c>
      <c r="M2" s="30"/>
      <c r="N2" s="29" t="s">
        <v>40</v>
      </c>
      <c r="O2" s="30"/>
      <c r="P2" s="29" t="s">
        <v>7</v>
      </c>
      <c r="Q2" s="30"/>
      <c r="R2" s="29" t="s">
        <v>41</v>
      </c>
      <c r="S2" s="30"/>
      <c r="AN2" s="23"/>
      <c r="AO2" s="27" t="s">
        <v>0</v>
      </c>
      <c r="AP2" s="27"/>
      <c r="AQ2" s="27" t="s">
        <v>19</v>
      </c>
      <c r="AR2" s="27"/>
      <c r="AS2" s="27" t="s">
        <v>17</v>
      </c>
      <c r="AT2" s="27"/>
      <c r="AU2" s="27" t="s">
        <v>18</v>
      </c>
      <c r="AV2" s="27"/>
      <c r="AW2" s="27" t="s">
        <v>15</v>
      </c>
      <c r="AX2" s="27"/>
      <c r="AY2" s="27" t="s">
        <v>82</v>
      </c>
      <c r="AZ2" s="27"/>
      <c r="BA2" s="27" t="s">
        <v>86</v>
      </c>
      <c r="BB2" s="28"/>
      <c r="BC2" s="26" t="s">
        <v>1</v>
      </c>
      <c r="BD2" s="27"/>
      <c r="BE2" s="27" t="s">
        <v>23</v>
      </c>
      <c r="BF2" s="27"/>
      <c r="BG2" s="27" t="s">
        <v>20</v>
      </c>
      <c r="BH2" s="27"/>
      <c r="BI2" s="27" t="s">
        <v>79</v>
      </c>
      <c r="BJ2" s="28"/>
    </row>
    <row r="3" spans="1:62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  <c r="AN3" s="7"/>
      <c r="AO3" s="4" t="s">
        <v>28</v>
      </c>
      <c r="AP3" s="4" t="s">
        <v>81</v>
      </c>
      <c r="AQ3" s="4" t="s">
        <v>28</v>
      </c>
      <c r="AR3" s="4" t="s">
        <v>81</v>
      </c>
      <c r="AS3" s="4" t="s">
        <v>28</v>
      </c>
      <c r="AT3" s="4" t="s">
        <v>81</v>
      </c>
      <c r="AU3" s="4" t="s">
        <v>28</v>
      </c>
      <c r="AV3" s="4" t="s">
        <v>81</v>
      </c>
      <c r="AW3" s="4" t="s">
        <v>28</v>
      </c>
      <c r="AX3" s="4" t="s">
        <v>81</v>
      </c>
      <c r="AY3" s="4" t="s">
        <v>28</v>
      </c>
      <c r="AZ3" s="4" t="s">
        <v>81</v>
      </c>
      <c r="BA3" s="4" t="s">
        <v>28</v>
      </c>
      <c r="BB3" s="6" t="s">
        <v>81</v>
      </c>
      <c r="BC3" s="5" t="s">
        <v>28</v>
      </c>
      <c r="BD3" s="4" t="s">
        <v>81</v>
      </c>
      <c r="BE3" s="4" t="s">
        <v>28</v>
      </c>
      <c r="BF3" s="4" t="s">
        <v>81</v>
      </c>
      <c r="BG3" s="4" t="s">
        <v>28</v>
      </c>
      <c r="BH3" s="4" t="s">
        <v>81</v>
      </c>
      <c r="BI3" s="4" t="s">
        <v>28</v>
      </c>
      <c r="BJ3" s="6" t="s">
        <v>81</v>
      </c>
    </row>
    <row r="4" spans="1:62" x14ac:dyDescent="0.25">
      <c r="A4" t="s">
        <v>3</v>
      </c>
      <c r="C4" s="7" t="e">
        <v>#NUM!</v>
      </c>
      <c r="D4" s="8" t="e">
        <v>#NUM!</v>
      </c>
      <c r="E4" s="7">
        <v>0.51901591691213744</v>
      </c>
      <c r="F4" s="8">
        <v>0.8108042934915749</v>
      </c>
      <c r="G4" s="7">
        <v>0.34793608388512182</v>
      </c>
      <c r="H4" s="8">
        <v>0.64698622576076537</v>
      </c>
      <c r="I4" s="7">
        <v>0</v>
      </c>
      <c r="J4" s="8">
        <v>0</v>
      </c>
      <c r="L4" s="7" t="e">
        <f>(C4-D4)</f>
        <v>#NUM!</v>
      </c>
      <c r="M4" s="8" t="e">
        <f>(C4+D4)</f>
        <v>#NUM!</v>
      </c>
      <c r="N4" s="7">
        <f t="shared" ref="N4:N17" si="0">(E4-F4)</f>
        <v>-0.2911967447664956</v>
      </c>
      <c r="O4" s="8">
        <f t="shared" ref="O4:O17" si="1">(E4+F4)</f>
        <v>1.3273074939211538</v>
      </c>
      <c r="P4" s="7">
        <f t="shared" ref="P4:P17" si="2">(G4-H4)</f>
        <v>-0.29765638587414506</v>
      </c>
      <c r="Q4" s="8">
        <f t="shared" ref="Q4:Q17" si="3">(G4+H4)</f>
        <v>0.99042703954271794</v>
      </c>
      <c r="R4" s="7">
        <f t="shared" ref="R4:R17" si="4">(I4-J4)</f>
        <v>0</v>
      </c>
      <c r="S4" s="8">
        <f t="shared" ref="S4:S17" si="5">(I4+J4)</f>
        <v>0</v>
      </c>
      <c r="AN4" s="7" t="s">
        <v>3</v>
      </c>
      <c r="AO4">
        <v>0.40749645517219618</v>
      </c>
      <c r="AP4">
        <v>0.26364459354275011</v>
      </c>
      <c r="AQ4">
        <v>-7.8804610282595958E-2</v>
      </c>
      <c r="AR4">
        <v>-5.0985497379284761E-2</v>
      </c>
      <c r="AS4">
        <v>-0.27778067242286891</v>
      </c>
      <c r="AT4">
        <v>-0.17972026884015949</v>
      </c>
      <c r="AU4">
        <v>-0.53777973940016666</v>
      </c>
      <c r="AV4">
        <v>-0.34793608388512182</v>
      </c>
      <c r="AW4">
        <v>-5.2451658538254804E-3</v>
      </c>
      <c r="AX4">
        <v>-3.3935500592557899E-3</v>
      </c>
      <c r="AY4">
        <v>-0.15452136290250962</v>
      </c>
      <c r="AZ4">
        <v>-9.9973193383704251E-2</v>
      </c>
      <c r="BA4" t="e">
        <v>#NUM!</v>
      </c>
      <c r="BB4" s="8" t="e">
        <v>#NUM!</v>
      </c>
      <c r="BC4" s="7">
        <v>0.10734165916060694</v>
      </c>
      <c r="BD4">
        <v>6.9448574927219564E-2</v>
      </c>
      <c r="BE4">
        <v>-1.7504085503579105E-2</v>
      </c>
      <c r="BF4">
        <v>-1.1324902215354371E-2</v>
      </c>
      <c r="BG4">
        <v>-0.10687694514573748</v>
      </c>
      <c r="BH4">
        <v>-6.9147911360681047E-2</v>
      </c>
      <c r="BI4">
        <v>-0.53777973940016666</v>
      </c>
      <c r="BJ4" s="8">
        <v>-0.34793608388512182</v>
      </c>
    </row>
    <row r="5" spans="1:62" x14ac:dyDescent="0.25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>
        <v>0</v>
      </c>
      <c r="H5" s="8">
        <v>0</v>
      </c>
      <c r="I5" s="7">
        <v>0</v>
      </c>
      <c r="J5" s="8">
        <v>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>
        <f t="shared" si="2"/>
        <v>0</v>
      </c>
      <c r="Q5" s="8">
        <f t="shared" si="3"/>
        <v>0</v>
      </c>
      <c r="R5" s="7">
        <f t="shared" si="4"/>
        <v>0</v>
      </c>
      <c r="S5" s="8">
        <f t="shared" si="5"/>
        <v>0</v>
      </c>
      <c r="AN5" s="7" t="s">
        <v>30</v>
      </c>
      <c r="AO5" t="e">
        <v>#NUM!</v>
      </c>
      <c r="AP5">
        <v>0</v>
      </c>
      <c r="AQ5" t="e">
        <v>#NUM!</v>
      </c>
      <c r="AR5">
        <v>0</v>
      </c>
      <c r="AS5" t="e">
        <v>#NUM!</v>
      </c>
      <c r="AT5">
        <v>0</v>
      </c>
      <c r="AU5" t="e">
        <v>#NUM!</v>
      </c>
      <c r="AV5">
        <v>0</v>
      </c>
      <c r="AW5" t="e">
        <v>#NUM!</v>
      </c>
      <c r="AX5">
        <v>0</v>
      </c>
      <c r="AY5" t="e">
        <v>#NUM!</v>
      </c>
      <c r="AZ5">
        <v>0</v>
      </c>
      <c r="BA5" t="e">
        <v>#NUM!</v>
      </c>
      <c r="BB5" s="8" t="e">
        <v>#NUM!</v>
      </c>
      <c r="BC5" s="7" t="e">
        <v>#NUM!</v>
      </c>
      <c r="BD5">
        <v>0</v>
      </c>
      <c r="BE5" t="e">
        <v>#NUM!</v>
      </c>
      <c r="BF5">
        <v>0</v>
      </c>
      <c r="BG5" t="e">
        <v>#NUM!</v>
      </c>
      <c r="BH5">
        <v>0</v>
      </c>
      <c r="BI5" t="e">
        <v>#NUM!</v>
      </c>
      <c r="BJ5" s="8">
        <v>0</v>
      </c>
    </row>
    <row r="6" spans="1:62" x14ac:dyDescent="0.25">
      <c r="A6" t="s">
        <v>31</v>
      </c>
      <c r="C6" s="7" t="e">
        <v>#NUM!</v>
      </c>
      <c r="D6" s="8" t="e">
        <v>#NUM!</v>
      </c>
      <c r="E6" s="7">
        <v>5.7902243248380554</v>
      </c>
      <c r="F6" s="8">
        <v>5.3268527259519489</v>
      </c>
      <c r="G6" s="7">
        <v>5.2212089744177712</v>
      </c>
      <c r="H6" s="8">
        <v>4.2513082535829909</v>
      </c>
      <c r="I6" s="7">
        <v>0.33313312522060085</v>
      </c>
      <c r="J6" s="8">
        <v>0.47133368869767445</v>
      </c>
      <c r="L6" s="7" t="e">
        <f t="shared" si="6"/>
        <v>#NUM!</v>
      </c>
      <c r="M6" s="8" t="e">
        <f t="shared" si="7"/>
        <v>#NUM!</v>
      </c>
      <c r="N6" s="7">
        <f t="shared" si="0"/>
        <v>0.49088067333119056</v>
      </c>
      <c r="O6" s="8">
        <f t="shared" si="1"/>
        <v>11.153961662856743</v>
      </c>
      <c r="P6" s="7">
        <f t="shared" si="2"/>
        <v>0.94588166130381079</v>
      </c>
      <c r="Q6" s="8">
        <f t="shared" si="3"/>
        <v>9.4643568877743718</v>
      </c>
      <c r="R6" s="7">
        <f t="shared" si="4"/>
        <v>-0.14092981679114591</v>
      </c>
      <c r="S6" s="8">
        <f t="shared" si="5"/>
        <v>0.79867870688763221</v>
      </c>
      <c r="AN6" s="7" t="s">
        <v>31</v>
      </c>
      <c r="AO6">
        <v>0.2693861052490934</v>
      </c>
      <c r="AP6">
        <v>1.1452433726460471</v>
      </c>
      <c r="AQ6">
        <v>-0.20335946362655724</v>
      </c>
      <c r="AR6">
        <v>-0.86454376615979278</v>
      </c>
      <c r="AS6">
        <v>-0.444176517403094</v>
      </c>
      <c r="AT6">
        <v>-1.8883312944835224</v>
      </c>
      <c r="AU6">
        <v>1.3592971106510283</v>
      </c>
      <c r="AV6">
        <v>5.7787910255822288</v>
      </c>
      <c r="AW6">
        <v>0.30133282494595454</v>
      </c>
      <c r="AX6">
        <v>1.2810587257682151</v>
      </c>
      <c r="AY6">
        <v>0.88597865502137652</v>
      </c>
      <c r="AZ6">
        <v>3.7665683685907352</v>
      </c>
      <c r="BA6" t="e">
        <v>#NUM!</v>
      </c>
      <c r="BB6" s="8" t="e">
        <v>#NUM!</v>
      </c>
      <c r="BC6" s="7">
        <v>0.18764127227488092</v>
      </c>
      <c r="BD6">
        <v>0.79772088953501452</v>
      </c>
      <c r="BE6">
        <v>-0.16069400141728901</v>
      </c>
      <c r="BF6">
        <v>-0.68315973452659762</v>
      </c>
      <c r="BG6">
        <v>-9.0865213489105978E-2</v>
      </c>
      <c r="BH6">
        <v>-0.38629603206981677</v>
      </c>
      <c r="BI6">
        <v>6.5577701957336185E-2</v>
      </c>
      <c r="BJ6" s="8">
        <v>0.27879102558222879</v>
      </c>
    </row>
    <row r="7" spans="1:62" x14ac:dyDescent="0.25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>
        <v>0</v>
      </c>
      <c r="H7" s="8">
        <v>0</v>
      </c>
      <c r="I7" s="7">
        <v>0</v>
      </c>
      <c r="J7" s="8">
        <v>0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  <c r="AN7" s="7" t="s">
        <v>32</v>
      </c>
      <c r="AO7" t="e">
        <v>#NUM!</v>
      </c>
      <c r="AP7">
        <v>0</v>
      </c>
      <c r="AQ7" t="e">
        <v>#NUM!</v>
      </c>
      <c r="AR7">
        <v>0</v>
      </c>
      <c r="AS7" t="e">
        <v>#NUM!</v>
      </c>
      <c r="AT7">
        <v>0</v>
      </c>
      <c r="AU7" t="e">
        <v>#NUM!</v>
      </c>
      <c r="AV7">
        <v>0</v>
      </c>
      <c r="AW7" t="e">
        <v>#NUM!</v>
      </c>
      <c r="AX7">
        <v>0</v>
      </c>
      <c r="AY7" t="e">
        <v>#NUM!</v>
      </c>
      <c r="AZ7">
        <v>0</v>
      </c>
      <c r="BA7" t="e">
        <v>#NUM!</v>
      </c>
      <c r="BB7" s="8" t="e">
        <v>#NUM!</v>
      </c>
      <c r="BC7" s="7" t="e">
        <v>#NUM!</v>
      </c>
      <c r="BD7">
        <v>0</v>
      </c>
      <c r="BE7" t="e">
        <v>#NUM!</v>
      </c>
      <c r="BF7">
        <v>0</v>
      </c>
      <c r="BG7" t="e">
        <v>#NUM!</v>
      </c>
      <c r="BH7">
        <v>0</v>
      </c>
      <c r="BI7" t="e">
        <v>#NUM!</v>
      </c>
      <c r="BJ7" s="8">
        <v>0</v>
      </c>
    </row>
    <row r="8" spans="1:62" x14ac:dyDescent="0.25">
      <c r="A8" t="s">
        <v>33</v>
      </c>
      <c r="C8" s="7" t="e">
        <v>#NUM!</v>
      </c>
      <c r="D8" s="8" t="e">
        <v>#NUM!</v>
      </c>
      <c r="E8" s="7">
        <v>3.5811641729094523</v>
      </c>
      <c r="F8" s="8">
        <v>3.7081287929071576</v>
      </c>
      <c r="G8" s="7">
        <v>4.6922738341293897</v>
      </c>
      <c r="H8" s="8">
        <v>3.1409217504587481</v>
      </c>
      <c r="I8" s="7">
        <v>7.8442315581879587</v>
      </c>
      <c r="J8" s="8">
        <v>1.4583409239047751</v>
      </c>
      <c r="L8" s="7" t="e">
        <f t="shared" si="6"/>
        <v>#NUM!</v>
      </c>
      <c r="M8" s="8" t="e">
        <f t="shared" si="7"/>
        <v>#NUM!</v>
      </c>
      <c r="N8" s="7">
        <f t="shared" si="0"/>
        <v>-0.13030987134127026</v>
      </c>
      <c r="O8" s="8">
        <f t="shared" si="1"/>
        <v>7.2728622592867076</v>
      </c>
      <c r="P8" s="7">
        <f t="shared" si="2"/>
        <v>1.5468811975577679</v>
      </c>
      <c r="Q8" s="8">
        <f t="shared" si="3"/>
        <v>7.8333615924444917</v>
      </c>
      <c r="R8" s="7">
        <f t="shared" si="4"/>
        <v>6.4072383390216014</v>
      </c>
      <c r="S8" s="8">
        <f t="shared" si="5"/>
        <v>9.3146630277204103</v>
      </c>
      <c r="AN8" s="7" t="s">
        <v>33</v>
      </c>
      <c r="AO8">
        <v>-0.40367582301586347</v>
      </c>
      <c r="AP8">
        <v>-1.2679141726448617</v>
      </c>
      <c r="AQ8">
        <v>9.2374380130183315E-2</v>
      </c>
      <c r="AR8">
        <v>0.29014069973603718</v>
      </c>
      <c r="AS8">
        <v>0.5729903659957285</v>
      </c>
      <c r="AT8">
        <v>1.7997179033593023</v>
      </c>
      <c r="AU8">
        <v>-1.4939161835037942</v>
      </c>
      <c r="AV8">
        <v>-4.6922738341293897</v>
      </c>
      <c r="AW8">
        <v>-0.36431572039743981</v>
      </c>
      <c r="AX8">
        <v>-1.1442871702303665</v>
      </c>
      <c r="AY8">
        <v>-0.21651325030258081</v>
      </c>
      <c r="AZ8">
        <v>-0.6800511771378952</v>
      </c>
      <c r="BA8" t="e">
        <v>#NUM!</v>
      </c>
      <c r="BB8" s="8" t="e">
        <v>#NUM!</v>
      </c>
      <c r="BC8" s="7">
        <v>-0.14279410945700605</v>
      </c>
      <c r="BD8">
        <v>-0.4485051242308975</v>
      </c>
      <c r="BE8">
        <v>0.19301295013512704</v>
      </c>
      <c r="BF8">
        <v>0.60623857319963026</v>
      </c>
      <c r="BG8">
        <v>-6.1129264114545112E-2</v>
      </c>
      <c r="BH8">
        <v>-0.19200223524691218</v>
      </c>
      <c r="BI8">
        <v>9.7973203511251203E-2</v>
      </c>
      <c r="BJ8" s="8">
        <v>0.3077261658706103</v>
      </c>
    </row>
    <row r="9" spans="1:62" x14ac:dyDescent="0.25">
      <c r="A9" s="4" t="s">
        <v>12</v>
      </c>
      <c r="B9" s="4"/>
      <c r="C9" s="5" t="e">
        <v>#NUM!</v>
      </c>
      <c r="D9" s="6" t="e">
        <v>#NUM!</v>
      </c>
      <c r="E9" s="5">
        <v>13.771488302716312</v>
      </c>
      <c r="F9" s="6">
        <v>4.993796503120369</v>
      </c>
      <c r="G9" s="5">
        <v>11.744624450846395</v>
      </c>
      <c r="H9" s="6">
        <v>5.3846818705947195</v>
      </c>
      <c r="I9" s="5">
        <v>11.673134527163999</v>
      </c>
      <c r="J9" s="6">
        <v>5.7133450723803412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8.8198387912143765</v>
      </c>
      <c r="O9" s="6">
        <f t="shared" si="1"/>
        <v>18.755125923701907</v>
      </c>
      <c r="P9" s="5">
        <f t="shared" si="2"/>
        <v>6.3906936487866224</v>
      </c>
      <c r="Q9" s="6">
        <f t="shared" si="3"/>
        <v>17.138208436677523</v>
      </c>
      <c r="R9" s="5">
        <f t="shared" si="4"/>
        <v>5.8519531429896094</v>
      </c>
      <c r="S9" s="6">
        <f t="shared" si="5"/>
        <v>17.376384658002308</v>
      </c>
      <c r="AN9" s="5" t="s">
        <v>12</v>
      </c>
      <c r="AO9" s="4">
        <v>0.41403275876920248</v>
      </c>
      <c r="AP9" s="4">
        <v>2.2294346899768414</v>
      </c>
      <c r="AQ9" s="4">
        <v>-0.19259361419089394</v>
      </c>
      <c r="AR9" s="4">
        <v>-1.0370553427260205</v>
      </c>
      <c r="AS9" s="4">
        <v>-2.5854122380970502E-2</v>
      </c>
      <c r="AT9" s="4">
        <v>-0.13921622406494905</v>
      </c>
      <c r="AU9" s="4">
        <v>0.60456228007283563</v>
      </c>
      <c r="AV9" s="4">
        <v>3.2553755491536052</v>
      </c>
      <c r="AW9" s="4">
        <v>-0.5273806191299133</v>
      </c>
      <c r="AX9" s="4">
        <v>-2.839776858731863</v>
      </c>
      <c r="AY9" s="4">
        <v>-8.6182957418875814E-2</v>
      </c>
      <c r="AZ9" s="4">
        <v>-0.46406780836765726</v>
      </c>
      <c r="BA9" s="4" t="e">
        <v>#NUM!</v>
      </c>
      <c r="BB9" s="6" t="e">
        <v>#NUM!</v>
      </c>
      <c r="BC9" s="5">
        <v>0.1205879784927873</v>
      </c>
      <c r="BD9" s="4">
        <v>0.64932790160177767</v>
      </c>
      <c r="BE9" s="4">
        <v>-7.046728759816262E-2</v>
      </c>
      <c r="BF9" s="4">
        <v>-0.37944392599981036</v>
      </c>
      <c r="BG9" s="4">
        <v>-0.17434943922964419</v>
      </c>
      <c r="BH9" s="4">
        <v>-0.93881626456822076</v>
      </c>
      <c r="BI9" s="4">
        <v>0.60456228007283563</v>
      </c>
      <c r="BJ9" s="6">
        <v>3.2553755491536052</v>
      </c>
    </row>
    <row r="10" spans="1:62" x14ac:dyDescent="0.25">
      <c r="A10" t="s">
        <v>13</v>
      </c>
      <c r="C10" s="7" t="e">
        <v>#NUM!</v>
      </c>
      <c r="D10" s="8" t="e">
        <v>#NUM!</v>
      </c>
      <c r="E10" s="7">
        <v>25.885842844756716</v>
      </c>
      <c r="F10" s="8">
        <v>8.5929848105818323</v>
      </c>
      <c r="G10" s="7">
        <v>24.947893356491104</v>
      </c>
      <c r="H10" s="8">
        <v>9.7263413843944662</v>
      </c>
      <c r="I10" s="7">
        <v>23.662208302019689</v>
      </c>
      <c r="J10" s="8">
        <v>7.8892545175023869</v>
      </c>
      <c r="L10" s="7" t="e">
        <f t="shared" si="6"/>
        <v>#NUM!</v>
      </c>
      <c r="M10" s="8" t="e">
        <f t="shared" si="7"/>
        <v>#NUM!</v>
      </c>
      <c r="N10" s="7">
        <f t="shared" si="0"/>
        <v>17.34146977028378</v>
      </c>
      <c r="O10" s="8">
        <f t="shared" si="1"/>
        <v>34.476189755420819</v>
      </c>
      <c r="P10" s="7">
        <f t="shared" si="2"/>
        <v>15.312568467671325</v>
      </c>
      <c r="Q10" s="8">
        <f t="shared" si="3"/>
        <v>34.716759189030896</v>
      </c>
      <c r="R10" s="7">
        <f t="shared" si="4"/>
        <v>15.827517164836998</v>
      </c>
      <c r="S10" s="8">
        <f t="shared" si="5"/>
        <v>31.57609476117554</v>
      </c>
      <c r="AN10" s="7" t="s">
        <v>13</v>
      </c>
      <c r="AO10">
        <v>-0.41119710043716884</v>
      </c>
      <c r="AP10">
        <v>-3.9994433751250433</v>
      </c>
      <c r="AQ10">
        <v>0.1952229052090266</v>
      </c>
      <c r="AR10">
        <v>1.8988046221162733</v>
      </c>
      <c r="AS10">
        <v>0.26445298726971211</v>
      </c>
      <c r="AT10">
        <v>2.5721600343081441</v>
      </c>
      <c r="AU10">
        <v>0.72505234648906369</v>
      </c>
      <c r="AV10">
        <v>7.0521066435088962</v>
      </c>
      <c r="AW10">
        <v>-0.28932651961130623</v>
      </c>
      <c r="AX10">
        <v>-2.814088501298265</v>
      </c>
      <c r="AY10">
        <v>0.60135254674082539</v>
      </c>
      <c r="AZ10">
        <v>5.8489601619762972</v>
      </c>
      <c r="BA10" t="e">
        <v>#NUM!</v>
      </c>
      <c r="BB10" s="8" t="e">
        <v>#NUM!</v>
      </c>
      <c r="BC10" s="7">
        <v>1.4538429850293126E-2</v>
      </c>
      <c r="BD10">
        <v>0.14140573191702188</v>
      </c>
      <c r="BE10">
        <v>0.15184387747452549</v>
      </c>
      <c r="BF10">
        <v>1.4768853894473999</v>
      </c>
      <c r="BG10">
        <v>-0.28263627048148809</v>
      </c>
      <c r="BH10">
        <v>-2.7490168543150055</v>
      </c>
      <c r="BI10">
        <v>0.10817085293725759</v>
      </c>
      <c r="BJ10" s="8">
        <v>1.0521066435088962</v>
      </c>
    </row>
    <row r="11" spans="1:62" x14ac:dyDescent="0.25">
      <c r="A11" t="s">
        <v>14</v>
      </c>
      <c r="C11" s="7" t="e">
        <v>#NUM!</v>
      </c>
      <c r="D11" s="8" t="e">
        <v>#NUM!</v>
      </c>
      <c r="E11" s="7">
        <v>122.82879930909628</v>
      </c>
      <c r="F11" s="8">
        <v>28.715564275369402</v>
      </c>
      <c r="G11" s="7">
        <v>126.08080011174388</v>
      </c>
      <c r="H11" s="8">
        <v>22.127032754783883</v>
      </c>
      <c r="I11" s="7">
        <v>116.44272341282806</v>
      </c>
      <c r="J11" s="8">
        <v>21.780016389988308</v>
      </c>
      <c r="L11" s="7" t="e">
        <f t="shared" si="6"/>
        <v>#NUM!</v>
      </c>
      <c r="M11" s="8" t="e">
        <f t="shared" si="7"/>
        <v>#NUM!</v>
      </c>
      <c r="N11" s="7">
        <f t="shared" si="0"/>
        <v>94.414855738136026</v>
      </c>
      <c r="O11" s="8">
        <f t="shared" si="1"/>
        <v>151.63425256975214</v>
      </c>
      <c r="P11" s="7">
        <f t="shared" si="2"/>
        <v>103.95609422281245</v>
      </c>
      <c r="Q11" s="8">
        <f t="shared" si="3"/>
        <v>148.0720131193392</v>
      </c>
      <c r="R11" s="7">
        <f t="shared" si="4"/>
        <v>94.857099006868154</v>
      </c>
      <c r="S11" s="8">
        <f t="shared" si="5"/>
        <v>138.25585550832832</v>
      </c>
      <c r="AN11" s="7" t="s">
        <v>14</v>
      </c>
      <c r="AO11">
        <v>-0.21511760280256834</v>
      </c>
      <c r="AP11">
        <v>-4.7599142433430188</v>
      </c>
      <c r="AQ11">
        <v>-0.14711257868873523</v>
      </c>
      <c r="AR11">
        <v>-3.2551648472863661</v>
      </c>
      <c r="AS11">
        <v>0.22434241433544316</v>
      </c>
      <c r="AT11">
        <v>4.964031950287648</v>
      </c>
      <c r="AU11">
        <v>0.40309064424048352</v>
      </c>
      <c r="AV11">
        <v>8.9191998882561165</v>
      </c>
      <c r="AW11">
        <v>-0.30980450168243179</v>
      </c>
      <c r="AX11">
        <v>-6.8550543563066668</v>
      </c>
      <c r="AY11">
        <v>1.2887846942795662</v>
      </c>
      <c r="AZ11">
        <v>28.516981144188094</v>
      </c>
      <c r="BA11" t="e">
        <v>#NUM!</v>
      </c>
      <c r="BB11" s="8" t="e">
        <v>#NUM!</v>
      </c>
      <c r="BC11" s="7">
        <v>0.12773274612400337</v>
      </c>
      <c r="BD11">
        <v>2.8263466573443168</v>
      </c>
      <c r="BE11">
        <v>7.5559137699510823E-2</v>
      </c>
      <c r="BF11">
        <v>1.6718995148003017</v>
      </c>
      <c r="BG11">
        <v>-0.3993540231336194</v>
      </c>
      <c r="BH11">
        <v>-8.8365195506323175</v>
      </c>
      <c r="BI11">
        <v>0.40309064424048352</v>
      </c>
      <c r="BJ11" s="8">
        <v>8.9191998882561165</v>
      </c>
    </row>
    <row r="12" spans="1:62" x14ac:dyDescent="0.25">
      <c r="A12" s="4" t="s">
        <v>34</v>
      </c>
      <c r="B12" s="4"/>
      <c r="C12" s="5" t="e">
        <v>#NUM!</v>
      </c>
      <c r="D12" s="6" t="e">
        <v>#NUM!</v>
      </c>
      <c r="E12" s="5">
        <v>57.28562531686655</v>
      </c>
      <c r="F12" s="6">
        <v>19.989031788114914</v>
      </c>
      <c r="G12" s="5">
        <v>64.440388947915238</v>
      </c>
      <c r="H12" s="6">
        <v>13.204274564694966</v>
      </c>
      <c r="I12" s="5">
        <v>57.4451722816247</v>
      </c>
      <c r="J12" s="6">
        <v>12.277323519906117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37.462487967363984</v>
      </c>
      <c r="O12" s="6">
        <f t="shared" si="1"/>
        <v>77.376336574198618</v>
      </c>
      <c r="P12" s="5">
        <f t="shared" si="2"/>
        <v>50.981253772556776</v>
      </c>
      <c r="Q12" s="6">
        <f t="shared" si="3"/>
        <v>77.459296170726248</v>
      </c>
      <c r="R12" s="5">
        <f t="shared" si="4"/>
        <v>45.300554635319976</v>
      </c>
      <c r="S12" s="6">
        <f t="shared" si="5"/>
        <v>69.776838226859496</v>
      </c>
      <c r="AN12" s="5" t="s">
        <v>34</v>
      </c>
      <c r="AO12" s="4">
        <v>7.6455379050472172E-2</v>
      </c>
      <c r="AP12" s="4">
        <v>1.009537816930262</v>
      </c>
      <c r="AQ12" s="4">
        <v>-0.45558873524770721</v>
      </c>
      <c r="AR12" s="4">
        <v>-6.0157187487928496</v>
      </c>
      <c r="AS12" s="4">
        <v>-3.1104998659652536E-3</v>
      </c>
      <c r="AT12" s="4">
        <v>-4.1071894263652098E-2</v>
      </c>
      <c r="AU12" s="4">
        <v>-0.63921640727486806</v>
      </c>
      <c r="AV12" s="4">
        <v>-8.4403889479152383</v>
      </c>
      <c r="AW12" s="4">
        <v>0.12214980059065578</v>
      </c>
      <c r="AX12" s="4">
        <v>1.6128995050217583</v>
      </c>
      <c r="AY12" s="4">
        <v>1.3089040631443771</v>
      </c>
      <c r="AZ12" s="4">
        <v>17.283128628603194</v>
      </c>
      <c r="BA12" s="4" t="e">
        <v>#NUM!</v>
      </c>
      <c r="BB12" s="6" t="e">
        <v>#NUM!</v>
      </c>
      <c r="BC12" s="5">
        <v>0.14345409758239919</v>
      </c>
      <c r="BD12" s="4">
        <v>1.8942072919085433</v>
      </c>
      <c r="BE12" s="4">
        <v>-6.8343575686277969E-2</v>
      </c>
      <c r="BF12" s="4">
        <v>-0.9024273380946255</v>
      </c>
      <c r="BG12" s="4">
        <v>-0.1817342986679602</v>
      </c>
      <c r="BH12" s="4">
        <v>-2.3996695774340253</v>
      </c>
      <c r="BI12" s="4">
        <v>0.26958020561025747</v>
      </c>
      <c r="BJ12" s="6">
        <v>3.5596110520847617</v>
      </c>
    </row>
    <row r="13" spans="1:62" x14ac:dyDescent="0.25">
      <c r="A13" s="4" t="s">
        <v>25</v>
      </c>
      <c r="B13" s="4"/>
      <c r="C13" s="5" t="e">
        <v>#NUM!</v>
      </c>
      <c r="D13" s="6" t="e">
        <v>#NUM!</v>
      </c>
      <c r="E13" s="5">
        <v>9.8904044146596473</v>
      </c>
      <c r="F13" s="6">
        <v>3.0464382888245787</v>
      </c>
      <c r="G13" s="5">
        <v>10.261418892432284</v>
      </c>
      <c r="H13" s="6">
        <v>2.184158203740393</v>
      </c>
      <c r="I13" s="5">
        <v>8.1773646834085589</v>
      </c>
      <c r="J13" s="6">
        <v>1.5730547993925657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6.8677365835661108</v>
      </c>
      <c r="O13" s="6">
        <f t="shared" si="1"/>
        <v>12.95576888972192</v>
      </c>
      <c r="P13" s="5">
        <f t="shared" si="2"/>
        <v>8.0562157276185555</v>
      </c>
      <c r="Q13" s="6">
        <f t="shared" si="3"/>
        <v>12.427036265130463</v>
      </c>
      <c r="R13" s="5">
        <f t="shared" si="4"/>
        <v>6.6252932411902083</v>
      </c>
      <c r="S13" s="6">
        <f t="shared" si="5"/>
        <v>9.7543570156482939</v>
      </c>
      <c r="AN13" s="5" t="s">
        <v>25</v>
      </c>
      <c r="AO13" s="4">
        <v>6.4543764871296608E-2</v>
      </c>
      <c r="AP13" s="4">
        <v>0.14097379354393347</v>
      </c>
      <c r="AQ13" s="4">
        <v>-0.28632933398874599</v>
      </c>
      <c r="AR13" s="4">
        <v>-0.62538856380304253</v>
      </c>
      <c r="AS13" s="4">
        <v>-0.12285449813335768</v>
      </c>
      <c r="AT13" s="4">
        <v>-0.26833365996438197</v>
      </c>
      <c r="AU13" s="4">
        <v>0.33815366776220185</v>
      </c>
      <c r="AV13" s="4">
        <v>0.73858110756771644</v>
      </c>
      <c r="AW13" s="4">
        <v>6.1066091847275204E-2</v>
      </c>
      <c r="AX13" s="4">
        <v>0.13337800547859047</v>
      </c>
      <c r="AY13" s="4">
        <v>1.3673661518449751</v>
      </c>
      <c r="AZ13" s="4">
        <v>2.9865439980691342</v>
      </c>
      <c r="BA13" s="4" t="e">
        <v>#NUM!</v>
      </c>
      <c r="BB13" s="6" t="e">
        <v>#NUM!</v>
      </c>
      <c r="BC13" s="5">
        <v>0.19168224147608492</v>
      </c>
      <c r="BD13" s="4">
        <v>0.41866434023133792</v>
      </c>
      <c r="BE13" s="4">
        <v>-4.0402780069318779E-2</v>
      </c>
      <c r="BF13" s="4">
        <v>-8.8246063542321451E-2</v>
      </c>
      <c r="BG13" s="4">
        <v>-0.29642824295815712</v>
      </c>
      <c r="BH13" s="4">
        <v>-0.64744617867740928</v>
      </c>
      <c r="BI13" s="4">
        <v>0.10923252132521531</v>
      </c>
      <c r="BJ13" s="6">
        <v>0.23858110756771644</v>
      </c>
    </row>
    <row r="14" spans="1:62" x14ac:dyDescent="0.25">
      <c r="A14" t="s">
        <v>35</v>
      </c>
      <c r="C14" s="7" t="e">
        <v>#NUM!</v>
      </c>
      <c r="D14" s="8" t="e">
        <v>#NUM!</v>
      </c>
      <c r="E14" s="7">
        <v>1.6498609359391507</v>
      </c>
      <c r="F14" s="8">
        <v>1.7026322519544632</v>
      </c>
      <c r="G14" s="7">
        <v>0.51235178699997541</v>
      </c>
      <c r="H14" s="8">
        <v>1.1767339081414365</v>
      </c>
      <c r="I14" s="7">
        <v>0</v>
      </c>
      <c r="J14" s="8">
        <v>0</v>
      </c>
      <c r="L14" s="7" t="e">
        <f t="shared" si="6"/>
        <v>#NUM!</v>
      </c>
      <c r="M14" s="8" t="e">
        <f t="shared" si="7"/>
        <v>#NUM!</v>
      </c>
      <c r="N14" s="7">
        <f t="shared" si="0"/>
        <v>-4.8760526611951294E-2</v>
      </c>
      <c r="O14" s="8">
        <f t="shared" si="1"/>
        <v>3.3475445209252399</v>
      </c>
      <c r="P14" s="7">
        <f t="shared" si="2"/>
        <v>-0.66288160147321751</v>
      </c>
      <c r="Q14" s="8">
        <f t="shared" si="3"/>
        <v>1.7195481097423495</v>
      </c>
      <c r="R14" s="7">
        <f t="shared" si="4"/>
        <v>0</v>
      </c>
      <c r="S14" s="8">
        <f t="shared" si="5"/>
        <v>0</v>
      </c>
      <c r="AN14" s="7" t="s">
        <v>35</v>
      </c>
      <c r="AO14">
        <v>0.1398108601347125</v>
      </c>
      <c r="AP14">
        <v>0.16452017984693601</v>
      </c>
      <c r="AQ14">
        <v>0.16657098042045784</v>
      </c>
      <c r="AR14">
        <v>0.19600972077311607</v>
      </c>
      <c r="AS14">
        <v>-0.37366140766357031</v>
      </c>
      <c r="AT14">
        <v>-0.43970004856158362</v>
      </c>
      <c r="AU14">
        <v>2.9638376092251009</v>
      </c>
      <c r="AV14">
        <v>3.4876482130000248</v>
      </c>
      <c r="AW14">
        <v>0.18149284044892142</v>
      </c>
      <c r="AX14">
        <v>0.21356877944114949</v>
      </c>
      <c r="AY14">
        <v>-0.43540156653528994</v>
      </c>
      <c r="AZ14">
        <v>-0.51235178699997541</v>
      </c>
      <c r="BA14" t="e">
        <v>#NUM!</v>
      </c>
      <c r="BB14" s="8" t="e">
        <v>#NUM!</v>
      </c>
      <c r="BC14" s="7">
        <v>7.1266282247889209E-2</v>
      </c>
      <c r="BD14">
        <v>8.3861450828269346E-2</v>
      </c>
      <c r="BE14">
        <v>-7.4567734173777739E-2</v>
      </c>
      <c r="BF14">
        <v>-8.7746381255561223E-2</v>
      </c>
      <c r="BG14">
        <v>-0.15212004104588087</v>
      </c>
      <c r="BH14">
        <v>-0.17900481040655514</v>
      </c>
      <c r="BI14">
        <v>1.2642180213449055</v>
      </c>
      <c r="BJ14" s="8">
        <v>1.4876482130000246</v>
      </c>
    </row>
    <row r="15" spans="1:62" x14ac:dyDescent="0.25">
      <c r="A15" t="s">
        <v>36</v>
      </c>
      <c r="C15" s="7" t="e">
        <v>#NUM!</v>
      </c>
      <c r="D15" s="8" t="e">
        <v>#NUM!</v>
      </c>
      <c r="E15" s="7">
        <v>1.2759800817919671</v>
      </c>
      <c r="F15" s="8">
        <v>1.2999696739515518</v>
      </c>
      <c r="G15" s="7">
        <v>1.9651824337185089</v>
      </c>
      <c r="H15" s="8">
        <v>1.1778951771048487</v>
      </c>
      <c r="I15" s="7">
        <v>2.2410278251930618</v>
      </c>
      <c r="J15" s="8">
        <v>0.71672403747211999</v>
      </c>
      <c r="L15" s="7" t="e">
        <f t="shared" si="6"/>
        <v>#NUM!</v>
      </c>
      <c r="M15" s="8" t="e">
        <f t="shared" si="7"/>
        <v>#NUM!</v>
      </c>
      <c r="N15" s="7">
        <f t="shared" si="0"/>
        <v>-1.7315056203597967E-2</v>
      </c>
      <c r="O15" s="8">
        <f t="shared" si="1"/>
        <v>2.5730277337288516</v>
      </c>
      <c r="P15" s="7">
        <f t="shared" si="2"/>
        <v>0.77905785712196463</v>
      </c>
      <c r="Q15" s="8">
        <f t="shared" si="3"/>
        <v>3.1389543369010156</v>
      </c>
      <c r="R15" s="7">
        <f t="shared" si="4"/>
        <v>1.5301608455946354</v>
      </c>
      <c r="S15" s="8">
        <f t="shared" si="5"/>
        <v>2.9590488869593425</v>
      </c>
      <c r="AN15" s="7" t="s">
        <v>36</v>
      </c>
      <c r="AO15">
        <v>-0.36224407873490377</v>
      </c>
      <c r="AP15">
        <v>-0.42668555327663227</v>
      </c>
      <c r="AQ15">
        <v>1.3971454660752327E-3</v>
      </c>
      <c r="AR15">
        <v>1.6456909062039227E-3</v>
      </c>
      <c r="AS15">
        <v>0.43567055863211235</v>
      </c>
      <c r="AT15">
        <v>0.51317424981934034</v>
      </c>
      <c r="AU15">
        <v>-1.6683848205820277</v>
      </c>
      <c r="AV15">
        <v>-1.9651824337185089</v>
      </c>
      <c r="AW15">
        <v>-0.36946328962431296</v>
      </c>
      <c r="AX15">
        <v>-0.43518902696577011</v>
      </c>
      <c r="AY15">
        <v>0.88199001530182897</v>
      </c>
      <c r="AZ15">
        <v>1.0388917852786561</v>
      </c>
      <c r="BA15" t="e">
        <v>#NUM!</v>
      </c>
      <c r="BB15" s="8" t="e">
        <v>#NUM!</v>
      </c>
      <c r="BC15" s="7">
        <v>-1.4876157582022801E-2</v>
      </c>
      <c r="BD15">
        <v>-1.7522554269716384E-2</v>
      </c>
      <c r="BE15">
        <v>0.12529945803535447</v>
      </c>
      <c r="BF15">
        <v>0.1475896273136954</v>
      </c>
      <c r="BG15">
        <v>-8.210940398476152E-2</v>
      </c>
      <c r="BH15">
        <v>-9.6716270948604244E-2</v>
      </c>
      <c r="BI15">
        <v>-0.81941284120954894</v>
      </c>
      <c r="BJ15" s="8">
        <v>-0.96518243371850887</v>
      </c>
    </row>
    <row r="16" spans="1:62" x14ac:dyDescent="0.25">
      <c r="A16" s="4" t="s">
        <v>37</v>
      </c>
      <c r="B16" s="4"/>
      <c r="C16" s="5" t="e">
        <v>#NUM!</v>
      </c>
      <c r="D16" s="6" t="e">
        <v>#NUM!</v>
      </c>
      <c r="E16" s="5">
        <v>8.1121740633929207</v>
      </c>
      <c r="F16" s="6">
        <v>2.4606505188872188</v>
      </c>
      <c r="G16" s="5">
        <v>8.8093943703516633</v>
      </c>
      <c r="H16" s="6">
        <v>1.4326544883121706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5.6907355752596658</v>
      </c>
      <c r="O16" s="6">
        <f t="shared" si="1"/>
        <v>10.589816075343251</v>
      </c>
      <c r="P16" s="5">
        <f t="shared" si="2"/>
        <v>7.3570347299273466</v>
      </c>
      <c r="Q16" s="6">
        <f t="shared" si="3"/>
        <v>10.230551007144294</v>
      </c>
      <c r="R16" s="5" t="e">
        <f t="shared" si="4"/>
        <v>#NUM!</v>
      </c>
      <c r="S16" s="6" t="e">
        <f t="shared" si="5"/>
        <v>#NUM!</v>
      </c>
      <c r="AN16" s="5" t="s">
        <v>37</v>
      </c>
      <c r="AO16" s="4">
        <v>0.30144229690906127</v>
      </c>
      <c r="AP16" s="4">
        <v>0.43186265963389658</v>
      </c>
      <c r="AQ16" s="4">
        <v>-7.4019433672641494E-2</v>
      </c>
      <c r="AR16" s="4">
        <v>-0.10604427387343485</v>
      </c>
      <c r="AS16" s="4">
        <v>0.35386051551041647</v>
      </c>
      <c r="AT16" s="4">
        <v>0.50695985578245661</v>
      </c>
      <c r="AU16" s="4">
        <v>-1.2629663223847747</v>
      </c>
      <c r="AV16" s="4">
        <v>-1.8093943703516633</v>
      </c>
      <c r="AW16" s="4">
        <v>-0.91713803335670219</v>
      </c>
      <c r="AX16" s="4">
        <v>-1.3139419198902766</v>
      </c>
      <c r="AY16" s="4">
        <v>0.82344449768777406</v>
      </c>
      <c r="AZ16" s="4">
        <v>1.1797114554883503</v>
      </c>
      <c r="BA16" s="4" t="e">
        <v>#NUM!</v>
      </c>
      <c r="BB16" s="6" t="e">
        <v>#NUM!</v>
      </c>
      <c r="BC16" s="5">
        <v>0.54287214330004718</v>
      </c>
      <c r="BD16" s="4">
        <v>0.7777482126784605</v>
      </c>
      <c r="BE16" s="4">
        <v>-0.18613241324922608</v>
      </c>
      <c r="BF16" s="4">
        <v>-0.26666343726187947</v>
      </c>
      <c r="BG16" s="4">
        <v>-0.64062827531547162</v>
      </c>
      <c r="BH16" s="4">
        <v>-0.91779897397039534</v>
      </c>
      <c r="BI16" s="4">
        <v>-1.2629663223847747</v>
      </c>
      <c r="BJ16" s="6">
        <v>-1.8093943703516633</v>
      </c>
    </row>
    <row r="17" spans="1:62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5.2408890256460676</v>
      </c>
      <c r="F17" s="19">
        <v>1.9776646243562599</v>
      </c>
      <c r="G17" s="18">
        <v>5.2948812926265436</v>
      </c>
      <c r="H17" s="19">
        <v>0.96887455604133488</v>
      </c>
      <c r="I17" s="18">
        <v>5.6032037329948974</v>
      </c>
      <c r="J17" s="19">
        <v>1.1852126206310849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3.2671756254315367</v>
      </c>
      <c r="O17" s="19">
        <f t="shared" si="1"/>
        <v>7.2129627399036798</v>
      </c>
      <c r="P17" s="18">
        <f t="shared" si="2"/>
        <v>4.3229270982776011</v>
      </c>
      <c r="Q17" s="19">
        <f t="shared" si="3"/>
        <v>6.2453100967261861</v>
      </c>
      <c r="R17" s="18">
        <f t="shared" si="4"/>
        <v>4.4334290333117403</v>
      </c>
      <c r="S17" s="19">
        <f t="shared" si="5"/>
        <v>6.7992626008762942</v>
      </c>
      <c r="AN17" s="18" t="s">
        <v>38</v>
      </c>
      <c r="AO17" s="24">
        <v>-0.48003114515833595</v>
      </c>
      <c r="AP17" s="24">
        <v>-0.46508996265129632</v>
      </c>
      <c r="AQ17" s="24">
        <v>-0.45751124141073962</v>
      </c>
      <c r="AR17" s="24">
        <v>-0.44327100090575033</v>
      </c>
      <c r="AS17" s="24">
        <v>0.37298450762767055</v>
      </c>
      <c r="AT17" s="24">
        <v>0.36137519923805517</v>
      </c>
      <c r="AU17" s="24" t="e">
        <v>#NUM!</v>
      </c>
      <c r="AV17" s="24" t="e">
        <v>#NUM!</v>
      </c>
      <c r="AW17" s="24">
        <v>1.4962276281987648</v>
      </c>
      <c r="AX17" s="24">
        <v>1.4496568790078577</v>
      </c>
      <c r="AY17" s="24" t="e">
        <v>#NUM!</v>
      </c>
      <c r="AZ17" s="24" t="e">
        <v>#NUM!</v>
      </c>
      <c r="BA17" s="24" t="e">
        <v>#NUM!</v>
      </c>
      <c r="BB17" s="19" t="e">
        <v>#NUM!</v>
      </c>
      <c r="BC17" s="18">
        <v>-0.36342901450167581</v>
      </c>
      <c r="BD17" s="24">
        <v>-0.35211712507785098</v>
      </c>
      <c r="BE17" s="24">
        <v>0.471383975882748</v>
      </c>
      <c r="BF17" s="24">
        <v>0.4567119403583968</v>
      </c>
      <c r="BG17" s="24">
        <v>-0.59362731929120527</v>
      </c>
      <c r="BH17" s="24">
        <v>-0.57515040543227425</v>
      </c>
      <c r="BI17" s="24">
        <v>2.7920216198329482</v>
      </c>
      <c r="BJ17" s="19">
        <v>2.7051187073734564</v>
      </c>
    </row>
    <row r="20" spans="1:62" x14ac:dyDescent="0.25">
      <c r="G20" s="31" t="s">
        <v>67</v>
      </c>
      <c r="H20" s="31"/>
      <c r="I20" s="31" t="s">
        <v>70</v>
      </c>
      <c r="J20" s="31"/>
      <c r="P20" s="31" t="s">
        <v>60</v>
      </c>
      <c r="Q20" s="31"/>
      <c r="R20" s="31" t="s">
        <v>62</v>
      </c>
      <c r="S20" s="31"/>
    </row>
    <row r="21" spans="1:6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62" x14ac:dyDescent="0.25">
      <c r="A22">
        <v>9</v>
      </c>
      <c r="B22" t="s">
        <v>19</v>
      </c>
      <c r="C22" t="s">
        <v>20</v>
      </c>
      <c r="D22" t="s">
        <v>17</v>
      </c>
      <c r="E22" t="s">
        <v>21</v>
      </c>
      <c r="F22">
        <v>1</v>
      </c>
      <c r="G22">
        <v>0</v>
      </c>
      <c r="H22">
        <v>0</v>
      </c>
      <c r="I22">
        <v>0</v>
      </c>
      <c r="J22">
        <v>4</v>
      </c>
      <c r="K22">
        <v>3</v>
      </c>
      <c r="M22">
        <v>68</v>
      </c>
      <c r="N22">
        <v>67</v>
      </c>
      <c r="O22">
        <v>5</v>
      </c>
      <c r="T22">
        <v>-1</v>
      </c>
      <c r="V22" t="s">
        <v>45</v>
      </c>
      <c r="W22" t="b">
        <v>0</v>
      </c>
      <c r="Z22">
        <v>9</v>
      </c>
      <c r="AD22">
        <v>0</v>
      </c>
      <c r="AE22">
        <v>0</v>
      </c>
      <c r="AF22">
        <v>0</v>
      </c>
    </row>
    <row r="23" spans="1:62" x14ac:dyDescent="0.25">
      <c r="A23">
        <v>2</v>
      </c>
      <c r="B23" t="s">
        <v>15</v>
      </c>
      <c r="C23" t="s">
        <v>20</v>
      </c>
      <c r="D23" t="s">
        <v>16</v>
      </c>
      <c r="E23" t="s">
        <v>21</v>
      </c>
      <c r="F23">
        <v>0</v>
      </c>
      <c r="G23">
        <v>0</v>
      </c>
      <c r="H23">
        <v>2</v>
      </c>
      <c r="I23">
        <v>0</v>
      </c>
      <c r="J23">
        <v>2</v>
      </c>
      <c r="K23">
        <v>15</v>
      </c>
      <c r="M23">
        <v>51</v>
      </c>
      <c r="N23">
        <v>38</v>
      </c>
      <c r="O23">
        <v>4</v>
      </c>
      <c r="T23">
        <v>-1</v>
      </c>
      <c r="V23" t="s">
        <v>45</v>
      </c>
      <c r="W23" t="b">
        <v>0</v>
      </c>
      <c r="Z23">
        <v>2</v>
      </c>
      <c r="AD23">
        <v>1</v>
      </c>
      <c r="AE23">
        <v>0</v>
      </c>
      <c r="AF23">
        <v>0</v>
      </c>
    </row>
    <row r="24" spans="1:62" x14ac:dyDescent="0.25">
      <c r="A24">
        <v>2</v>
      </c>
      <c r="B24" t="s">
        <v>15</v>
      </c>
      <c r="C24" t="s">
        <v>20</v>
      </c>
      <c r="D24" t="s">
        <v>16</v>
      </c>
      <c r="E24" t="s">
        <v>21</v>
      </c>
      <c r="F24">
        <v>1</v>
      </c>
      <c r="G24">
        <v>0</v>
      </c>
      <c r="H24">
        <v>2</v>
      </c>
      <c r="I24">
        <v>0</v>
      </c>
      <c r="J24">
        <v>4</v>
      </c>
      <c r="K24">
        <v>3</v>
      </c>
      <c r="M24">
        <v>61</v>
      </c>
      <c r="N24">
        <v>60</v>
      </c>
      <c r="O24">
        <v>7</v>
      </c>
      <c r="T24">
        <v>-1</v>
      </c>
      <c r="V24" t="s">
        <v>45</v>
      </c>
      <c r="W24" t="b">
        <v>0</v>
      </c>
      <c r="Z24">
        <v>2</v>
      </c>
      <c r="AD24">
        <v>2</v>
      </c>
      <c r="AE24">
        <v>0</v>
      </c>
      <c r="AF24">
        <v>0</v>
      </c>
    </row>
    <row r="25" spans="1:62" x14ac:dyDescent="0.25">
      <c r="A25">
        <v>9</v>
      </c>
      <c r="B25" t="s">
        <v>19</v>
      </c>
      <c r="C25" t="s">
        <v>20</v>
      </c>
      <c r="D25" t="s">
        <v>22</v>
      </c>
      <c r="E25" t="s">
        <v>21</v>
      </c>
      <c r="F25">
        <v>0</v>
      </c>
      <c r="G25">
        <v>0</v>
      </c>
      <c r="H25">
        <v>7</v>
      </c>
      <c r="I25">
        <v>0</v>
      </c>
      <c r="J25">
        <v>0</v>
      </c>
      <c r="K25">
        <v>15</v>
      </c>
      <c r="M25">
        <v>87</v>
      </c>
      <c r="N25">
        <v>74</v>
      </c>
      <c r="O25">
        <v>7</v>
      </c>
      <c r="T25">
        <v>-1</v>
      </c>
      <c r="V25" t="s">
        <v>45</v>
      </c>
      <c r="W25" t="b">
        <v>0</v>
      </c>
      <c r="Z25">
        <v>9</v>
      </c>
      <c r="AD25">
        <v>3</v>
      </c>
      <c r="AE25">
        <v>0</v>
      </c>
      <c r="AF25">
        <v>0</v>
      </c>
    </row>
    <row r="26" spans="1:62" x14ac:dyDescent="0.25">
      <c r="A26">
        <v>7</v>
      </c>
      <c r="B26" t="s">
        <v>17</v>
      </c>
      <c r="C26" t="s">
        <v>23</v>
      </c>
      <c r="D26" t="s">
        <v>16</v>
      </c>
      <c r="E26" t="s">
        <v>21</v>
      </c>
      <c r="F26">
        <v>0</v>
      </c>
      <c r="G26">
        <v>0</v>
      </c>
      <c r="H26">
        <v>6</v>
      </c>
      <c r="I26">
        <v>0</v>
      </c>
      <c r="J26">
        <v>0</v>
      </c>
      <c r="K26">
        <v>3</v>
      </c>
      <c r="L26">
        <v>11</v>
      </c>
      <c r="M26">
        <v>62</v>
      </c>
      <c r="N26">
        <v>37</v>
      </c>
      <c r="O26">
        <v>6</v>
      </c>
      <c r="P26">
        <v>1</v>
      </c>
      <c r="Q26">
        <v>0</v>
      </c>
      <c r="R26">
        <v>5</v>
      </c>
      <c r="S26">
        <v>0</v>
      </c>
      <c r="T26">
        <v>-1</v>
      </c>
      <c r="U26" t="s">
        <v>46</v>
      </c>
      <c r="V26" t="s">
        <v>45</v>
      </c>
      <c r="W26" t="b">
        <v>0</v>
      </c>
      <c r="Z26">
        <v>7</v>
      </c>
      <c r="AA26">
        <v>5</v>
      </c>
      <c r="AD26">
        <v>4</v>
      </c>
      <c r="AE26">
        <v>0</v>
      </c>
      <c r="AF26">
        <v>0</v>
      </c>
    </row>
    <row r="27" spans="1:62" x14ac:dyDescent="0.25">
      <c r="A27">
        <v>8</v>
      </c>
      <c r="B27" t="s">
        <v>19</v>
      </c>
      <c r="C27" t="s">
        <v>23</v>
      </c>
      <c r="D27" t="s">
        <v>1</v>
      </c>
      <c r="E27" t="s">
        <v>21</v>
      </c>
      <c r="F27">
        <v>0</v>
      </c>
      <c r="G27">
        <v>0</v>
      </c>
      <c r="H27">
        <v>9</v>
      </c>
      <c r="I27">
        <v>0</v>
      </c>
      <c r="J27">
        <v>0</v>
      </c>
      <c r="K27">
        <v>15</v>
      </c>
      <c r="L27">
        <v>27</v>
      </c>
      <c r="M27">
        <v>114</v>
      </c>
      <c r="N27">
        <v>45</v>
      </c>
      <c r="O27">
        <v>9</v>
      </c>
      <c r="P27">
        <v>3</v>
      </c>
      <c r="Q27">
        <v>0</v>
      </c>
      <c r="R27">
        <v>6</v>
      </c>
      <c r="S27">
        <v>0</v>
      </c>
      <c r="T27">
        <v>-1</v>
      </c>
      <c r="U27" t="s">
        <v>46</v>
      </c>
      <c r="V27" t="s">
        <v>45</v>
      </c>
      <c r="W27" t="b">
        <v>0</v>
      </c>
      <c r="Z27">
        <v>8</v>
      </c>
      <c r="AA27">
        <v>6</v>
      </c>
      <c r="AD27">
        <v>5</v>
      </c>
      <c r="AE27">
        <v>0</v>
      </c>
      <c r="AF27">
        <v>0</v>
      </c>
    </row>
    <row r="28" spans="1:62" x14ac:dyDescent="0.25">
      <c r="A28">
        <v>8</v>
      </c>
      <c r="B28" t="s">
        <v>19</v>
      </c>
      <c r="C28" t="s">
        <v>23</v>
      </c>
      <c r="D28" t="s">
        <v>1</v>
      </c>
      <c r="E28" t="s">
        <v>21</v>
      </c>
      <c r="F28">
        <v>2</v>
      </c>
      <c r="G28">
        <v>0</v>
      </c>
      <c r="H28">
        <v>5</v>
      </c>
      <c r="I28">
        <v>0</v>
      </c>
      <c r="J28">
        <v>1</v>
      </c>
      <c r="K28">
        <v>3</v>
      </c>
      <c r="L28">
        <v>29</v>
      </c>
      <c r="M28">
        <v>86</v>
      </c>
      <c r="N28">
        <v>25</v>
      </c>
      <c r="O28">
        <v>8</v>
      </c>
      <c r="P28">
        <v>2</v>
      </c>
      <c r="Q28">
        <v>1</v>
      </c>
      <c r="R28">
        <v>5</v>
      </c>
      <c r="S28">
        <v>0</v>
      </c>
      <c r="T28">
        <v>-1</v>
      </c>
      <c r="U28" t="s">
        <v>46</v>
      </c>
      <c r="V28" t="s">
        <v>45</v>
      </c>
      <c r="W28" t="b">
        <v>0</v>
      </c>
      <c r="Z28">
        <v>8</v>
      </c>
      <c r="AA28">
        <v>5</v>
      </c>
      <c r="AD28">
        <v>6</v>
      </c>
      <c r="AE28">
        <v>0</v>
      </c>
      <c r="AF28">
        <v>0</v>
      </c>
    </row>
    <row r="29" spans="1:62" x14ac:dyDescent="0.25">
      <c r="A29">
        <v>8</v>
      </c>
      <c r="B29" t="s">
        <v>17</v>
      </c>
      <c r="C29" t="s">
        <v>23</v>
      </c>
      <c r="D29" t="s">
        <v>1</v>
      </c>
      <c r="E29" t="s">
        <v>21</v>
      </c>
      <c r="F29">
        <v>0</v>
      </c>
      <c r="G29">
        <v>0</v>
      </c>
      <c r="H29">
        <v>3</v>
      </c>
      <c r="I29">
        <v>0</v>
      </c>
      <c r="J29">
        <v>0</v>
      </c>
      <c r="K29">
        <v>15</v>
      </c>
      <c r="L29">
        <v>8</v>
      </c>
      <c r="M29">
        <v>47</v>
      </c>
      <c r="N29">
        <v>16</v>
      </c>
      <c r="O29">
        <v>3</v>
      </c>
      <c r="P29">
        <v>1</v>
      </c>
      <c r="Q29">
        <v>0</v>
      </c>
      <c r="R29">
        <v>2</v>
      </c>
      <c r="S29">
        <v>0</v>
      </c>
      <c r="T29">
        <v>-1</v>
      </c>
      <c r="U29" t="s">
        <v>46</v>
      </c>
      <c r="V29" t="s">
        <v>45</v>
      </c>
      <c r="W29" t="b">
        <v>0</v>
      </c>
      <c r="Z29">
        <v>8</v>
      </c>
      <c r="AA29">
        <v>2</v>
      </c>
      <c r="AD29">
        <v>7</v>
      </c>
      <c r="AE29">
        <v>0</v>
      </c>
      <c r="AF29">
        <v>0</v>
      </c>
    </row>
    <row r="30" spans="1:62" x14ac:dyDescent="0.25">
      <c r="A30">
        <v>8</v>
      </c>
      <c r="B30" t="s">
        <v>17</v>
      </c>
      <c r="C30" t="s">
        <v>23</v>
      </c>
      <c r="D30" t="s">
        <v>1</v>
      </c>
      <c r="E30" t="s">
        <v>21</v>
      </c>
      <c r="F30">
        <v>0</v>
      </c>
      <c r="G30">
        <v>0</v>
      </c>
      <c r="H30">
        <v>10</v>
      </c>
      <c r="I30">
        <v>0</v>
      </c>
      <c r="J30">
        <v>1</v>
      </c>
      <c r="K30">
        <v>15</v>
      </c>
      <c r="L30">
        <v>29</v>
      </c>
      <c r="M30">
        <v>134</v>
      </c>
      <c r="N30">
        <v>61</v>
      </c>
      <c r="O30">
        <v>11</v>
      </c>
      <c r="P30">
        <v>2</v>
      </c>
      <c r="Q30">
        <v>1</v>
      </c>
      <c r="R30">
        <v>8</v>
      </c>
      <c r="S30">
        <v>0</v>
      </c>
      <c r="T30">
        <v>-1</v>
      </c>
      <c r="U30" t="s">
        <v>46</v>
      </c>
      <c r="V30" t="s">
        <v>45</v>
      </c>
      <c r="W30" t="b">
        <v>0</v>
      </c>
      <c r="Z30">
        <v>8</v>
      </c>
      <c r="AA30">
        <v>8</v>
      </c>
      <c r="AD30">
        <v>8</v>
      </c>
      <c r="AE30">
        <v>5</v>
      </c>
      <c r="AF30">
        <v>0</v>
      </c>
    </row>
    <row r="31" spans="1:62" x14ac:dyDescent="0.25">
      <c r="A31">
        <v>9</v>
      </c>
      <c r="B31" t="s">
        <v>15</v>
      </c>
      <c r="C31" t="s">
        <v>20</v>
      </c>
      <c r="D31" t="s">
        <v>17</v>
      </c>
      <c r="E31" t="s">
        <v>21</v>
      </c>
      <c r="F31">
        <v>0</v>
      </c>
      <c r="G31">
        <v>0</v>
      </c>
      <c r="H31">
        <v>9</v>
      </c>
      <c r="I31">
        <v>0</v>
      </c>
      <c r="J31">
        <v>1</v>
      </c>
      <c r="K31">
        <v>15</v>
      </c>
      <c r="L31">
        <v>13</v>
      </c>
      <c r="M31">
        <v>110</v>
      </c>
      <c r="N31">
        <v>69</v>
      </c>
      <c r="O31">
        <v>10</v>
      </c>
      <c r="P31">
        <v>0</v>
      </c>
      <c r="Q31">
        <v>1</v>
      </c>
      <c r="R31">
        <v>9</v>
      </c>
      <c r="S31">
        <v>0</v>
      </c>
      <c r="T31">
        <v>-1</v>
      </c>
      <c r="U31" t="s">
        <v>46</v>
      </c>
      <c r="V31" t="s">
        <v>45</v>
      </c>
      <c r="W31" t="b">
        <v>0</v>
      </c>
      <c r="Z31">
        <v>9</v>
      </c>
      <c r="AA31">
        <v>9</v>
      </c>
      <c r="AD31">
        <v>9</v>
      </c>
      <c r="AE31">
        <v>5.2008255587611059</v>
      </c>
      <c r="AF31">
        <v>0</v>
      </c>
    </row>
    <row r="32" spans="1:62" x14ac:dyDescent="0.25">
      <c r="A32">
        <v>9</v>
      </c>
      <c r="B32" t="s">
        <v>17</v>
      </c>
      <c r="C32" t="s">
        <v>20</v>
      </c>
      <c r="D32" t="s">
        <v>19</v>
      </c>
      <c r="E32" t="s">
        <v>21</v>
      </c>
      <c r="F32">
        <v>0</v>
      </c>
      <c r="G32">
        <v>1</v>
      </c>
      <c r="H32">
        <v>0</v>
      </c>
      <c r="I32">
        <v>0</v>
      </c>
      <c r="J32">
        <v>6</v>
      </c>
      <c r="K32">
        <v>15</v>
      </c>
      <c r="L32">
        <v>23</v>
      </c>
      <c r="M32">
        <v>102</v>
      </c>
      <c r="N32">
        <v>41</v>
      </c>
      <c r="O32">
        <v>7</v>
      </c>
      <c r="P32">
        <v>0</v>
      </c>
      <c r="Q32">
        <v>2</v>
      </c>
      <c r="R32">
        <v>1</v>
      </c>
      <c r="S32">
        <v>4</v>
      </c>
      <c r="T32">
        <v>-1</v>
      </c>
      <c r="U32" t="s">
        <v>47</v>
      </c>
      <c r="V32" t="s">
        <v>45</v>
      </c>
      <c r="W32" t="b">
        <v>0</v>
      </c>
      <c r="Z32">
        <v>9</v>
      </c>
      <c r="AB32">
        <v>4</v>
      </c>
      <c r="AD32">
        <v>10</v>
      </c>
      <c r="AE32">
        <v>6.1392904457649129</v>
      </c>
      <c r="AF32">
        <v>2.5</v>
      </c>
    </row>
    <row r="33" spans="1:32" x14ac:dyDescent="0.25">
      <c r="A33">
        <v>9</v>
      </c>
      <c r="B33" t="s">
        <v>17</v>
      </c>
      <c r="C33" t="s">
        <v>20</v>
      </c>
      <c r="D33" t="s">
        <v>19</v>
      </c>
      <c r="E33" t="s">
        <v>21</v>
      </c>
      <c r="F33">
        <v>0</v>
      </c>
      <c r="G33">
        <v>0</v>
      </c>
      <c r="H33">
        <v>8</v>
      </c>
      <c r="I33">
        <v>0</v>
      </c>
      <c r="J33">
        <v>1</v>
      </c>
      <c r="K33">
        <v>15</v>
      </c>
      <c r="L33">
        <v>13</v>
      </c>
      <c r="M33">
        <v>102</v>
      </c>
      <c r="N33">
        <v>61</v>
      </c>
      <c r="O33">
        <v>9</v>
      </c>
      <c r="P33">
        <v>0</v>
      </c>
      <c r="Q33">
        <v>1</v>
      </c>
      <c r="R33">
        <v>8</v>
      </c>
      <c r="S33">
        <v>0</v>
      </c>
      <c r="T33">
        <v>-1</v>
      </c>
      <c r="U33" t="s">
        <v>46</v>
      </c>
      <c r="V33" t="s">
        <v>45</v>
      </c>
      <c r="W33" t="b">
        <v>0</v>
      </c>
      <c r="Z33">
        <v>9</v>
      </c>
      <c r="AA33">
        <v>8</v>
      </c>
      <c r="AD33">
        <v>11</v>
      </c>
      <c r="AE33">
        <v>6.1392904457649129</v>
      </c>
      <c r="AF33">
        <v>2.5</v>
      </c>
    </row>
    <row r="34" spans="1:32" x14ac:dyDescent="0.25">
      <c r="A34">
        <v>9</v>
      </c>
      <c r="B34" t="s">
        <v>19</v>
      </c>
      <c r="C34" t="s">
        <v>20</v>
      </c>
      <c r="D34" t="s">
        <v>17</v>
      </c>
      <c r="E34" t="s">
        <v>21</v>
      </c>
      <c r="F34">
        <v>0</v>
      </c>
      <c r="G34">
        <v>0</v>
      </c>
      <c r="H34">
        <v>6</v>
      </c>
      <c r="I34">
        <v>0</v>
      </c>
      <c r="J34">
        <v>1</v>
      </c>
      <c r="K34">
        <v>15</v>
      </c>
      <c r="L34">
        <v>10</v>
      </c>
      <c r="M34">
        <v>83</v>
      </c>
      <c r="N34">
        <v>48</v>
      </c>
      <c r="O34">
        <v>7</v>
      </c>
      <c r="P34">
        <v>0</v>
      </c>
      <c r="Q34">
        <v>1</v>
      </c>
      <c r="R34">
        <v>6</v>
      </c>
      <c r="S34">
        <v>0</v>
      </c>
      <c r="T34">
        <v>-1</v>
      </c>
      <c r="U34" t="s">
        <v>46</v>
      </c>
      <c r="V34" t="s">
        <v>45</v>
      </c>
      <c r="W34" t="b">
        <v>0</v>
      </c>
      <c r="Z34">
        <v>9</v>
      </c>
      <c r="AA34">
        <v>6</v>
      </c>
      <c r="AD34">
        <v>12</v>
      </c>
      <c r="AE34">
        <v>6.1392904457649129</v>
      </c>
      <c r="AF34">
        <v>2.5</v>
      </c>
    </row>
    <row r="35" spans="1:32" x14ac:dyDescent="0.25">
      <c r="A35">
        <v>9</v>
      </c>
      <c r="B35" t="s">
        <v>18</v>
      </c>
      <c r="C35" t="s">
        <v>20</v>
      </c>
      <c r="D35" t="s">
        <v>17</v>
      </c>
      <c r="E35" t="s">
        <v>21</v>
      </c>
      <c r="F35">
        <v>0</v>
      </c>
      <c r="G35">
        <v>0</v>
      </c>
      <c r="H35">
        <v>0</v>
      </c>
      <c r="I35">
        <v>0</v>
      </c>
      <c r="J35">
        <v>3</v>
      </c>
      <c r="K35">
        <v>3</v>
      </c>
      <c r="L35">
        <v>23</v>
      </c>
      <c r="M35">
        <v>56</v>
      </c>
      <c r="N35">
        <v>7</v>
      </c>
      <c r="O35">
        <v>3</v>
      </c>
      <c r="P35">
        <v>0</v>
      </c>
      <c r="Q35">
        <v>2</v>
      </c>
      <c r="R35">
        <v>0</v>
      </c>
      <c r="S35">
        <v>1</v>
      </c>
      <c r="T35">
        <v>-1</v>
      </c>
      <c r="U35" t="s">
        <v>47</v>
      </c>
      <c r="V35" t="s">
        <v>45</v>
      </c>
      <c r="W35" t="b">
        <v>0</v>
      </c>
      <c r="Z35">
        <v>9</v>
      </c>
      <c r="AB35">
        <v>1</v>
      </c>
      <c r="AD35">
        <v>13</v>
      </c>
      <c r="AE35">
        <v>6.1392904457649129</v>
      </c>
      <c r="AF35">
        <v>2.5</v>
      </c>
    </row>
    <row r="36" spans="1:32" x14ac:dyDescent="0.25">
      <c r="A36">
        <v>26</v>
      </c>
      <c r="B36" t="s">
        <v>19</v>
      </c>
      <c r="C36" t="s">
        <v>20</v>
      </c>
      <c r="D36" t="s">
        <v>1</v>
      </c>
      <c r="E36" t="s">
        <v>21</v>
      </c>
      <c r="F36">
        <v>0</v>
      </c>
      <c r="G36">
        <v>0</v>
      </c>
      <c r="H36">
        <v>0</v>
      </c>
      <c r="I36">
        <v>0</v>
      </c>
      <c r="J36">
        <v>6</v>
      </c>
      <c r="K36">
        <v>15</v>
      </c>
      <c r="L36">
        <v>13</v>
      </c>
      <c r="M36">
        <v>88</v>
      </c>
      <c r="N36">
        <v>47</v>
      </c>
      <c r="O36">
        <v>6</v>
      </c>
      <c r="P36">
        <v>0</v>
      </c>
      <c r="Q36">
        <v>1</v>
      </c>
      <c r="R36">
        <v>0</v>
      </c>
      <c r="S36">
        <v>5</v>
      </c>
      <c r="T36">
        <v>-1</v>
      </c>
      <c r="U36" t="s">
        <v>47</v>
      </c>
      <c r="V36" t="s">
        <v>26</v>
      </c>
      <c r="W36" t="b">
        <v>0</v>
      </c>
      <c r="Z36">
        <v>26</v>
      </c>
      <c r="AB36">
        <v>5</v>
      </c>
      <c r="AD36">
        <v>14</v>
      </c>
      <c r="AE36">
        <v>6.1392904457649129</v>
      </c>
      <c r="AF36">
        <v>2.5</v>
      </c>
    </row>
    <row r="37" spans="1:32" x14ac:dyDescent="0.25">
      <c r="A37">
        <v>26</v>
      </c>
      <c r="B37" t="s">
        <v>15</v>
      </c>
      <c r="C37" t="s">
        <v>1</v>
      </c>
      <c r="E37" t="s">
        <v>21</v>
      </c>
      <c r="F37">
        <v>0</v>
      </c>
      <c r="G37">
        <v>0</v>
      </c>
      <c r="H37">
        <v>2</v>
      </c>
      <c r="I37">
        <v>0</v>
      </c>
      <c r="J37">
        <v>5</v>
      </c>
      <c r="K37">
        <v>15</v>
      </c>
      <c r="L37">
        <v>16</v>
      </c>
      <c r="M37">
        <v>97</v>
      </c>
      <c r="N37">
        <v>50</v>
      </c>
      <c r="O37">
        <v>7</v>
      </c>
      <c r="P37">
        <v>2</v>
      </c>
      <c r="Q37">
        <v>0</v>
      </c>
      <c r="R37">
        <v>0</v>
      </c>
      <c r="S37">
        <v>5</v>
      </c>
      <c r="T37">
        <v>-1</v>
      </c>
      <c r="U37" t="s">
        <v>47</v>
      </c>
      <c r="V37" t="s">
        <v>26</v>
      </c>
      <c r="W37" t="b">
        <v>0</v>
      </c>
      <c r="Z37">
        <v>26</v>
      </c>
      <c r="AB37">
        <v>5</v>
      </c>
      <c r="AD37">
        <v>15</v>
      </c>
      <c r="AE37">
        <v>6.1392904457649129</v>
      </c>
      <c r="AF37">
        <v>2.5</v>
      </c>
    </row>
    <row r="38" spans="1:32" x14ac:dyDescent="0.25">
      <c r="A38">
        <v>26</v>
      </c>
      <c r="B38" t="s">
        <v>15</v>
      </c>
      <c r="C38" t="s">
        <v>1</v>
      </c>
      <c r="E38" t="s">
        <v>21</v>
      </c>
      <c r="F38">
        <v>0</v>
      </c>
      <c r="G38">
        <v>0</v>
      </c>
      <c r="H38">
        <v>4</v>
      </c>
      <c r="I38">
        <v>0</v>
      </c>
      <c r="J38">
        <v>5</v>
      </c>
      <c r="K38">
        <v>15</v>
      </c>
      <c r="L38">
        <v>32</v>
      </c>
      <c r="M38">
        <v>129</v>
      </c>
      <c r="N38">
        <v>50</v>
      </c>
      <c r="O38">
        <v>9</v>
      </c>
      <c r="P38">
        <v>4</v>
      </c>
      <c r="Q38">
        <v>0</v>
      </c>
      <c r="R38">
        <v>0</v>
      </c>
      <c r="S38">
        <v>5</v>
      </c>
      <c r="T38">
        <v>-1</v>
      </c>
      <c r="U38" t="s">
        <v>47</v>
      </c>
      <c r="V38" t="s">
        <v>26</v>
      </c>
      <c r="W38" t="b">
        <v>0</v>
      </c>
      <c r="Z38">
        <v>26</v>
      </c>
      <c r="AB38">
        <v>5</v>
      </c>
      <c r="AD38">
        <v>16</v>
      </c>
      <c r="AE38">
        <v>6.1392904457649129</v>
      </c>
      <c r="AF38">
        <v>2.5</v>
      </c>
    </row>
    <row r="39" spans="1:32" x14ac:dyDescent="0.25">
      <c r="A39">
        <v>26</v>
      </c>
      <c r="B39" t="s">
        <v>15</v>
      </c>
      <c r="C39" t="s">
        <v>1</v>
      </c>
      <c r="E39" t="s">
        <v>21</v>
      </c>
      <c r="F39">
        <v>0</v>
      </c>
      <c r="G39">
        <v>0</v>
      </c>
      <c r="H39">
        <v>4</v>
      </c>
      <c r="I39">
        <v>0</v>
      </c>
      <c r="J39">
        <v>5</v>
      </c>
      <c r="K39">
        <v>15</v>
      </c>
      <c r="L39">
        <v>32</v>
      </c>
      <c r="M39">
        <v>129</v>
      </c>
      <c r="N39">
        <v>50</v>
      </c>
      <c r="O39">
        <v>9</v>
      </c>
      <c r="P39">
        <v>4</v>
      </c>
      <c r="Q39">
        <v>0</v>
      </c>
      <c r="R39">
        <v>0</v>
      </c>
      <c r="S39">
        <v>5</v>
      </c>
      <c r="T39">
        <v>-1</v>
      </c>
      <c r="U39" t="s">
        <v>47</v>
      </c>
      <c r="V39" t="s">
        <v>26</v>
      </c>
      <c r="W39" t="b">
        <v>0</v>
      </c>
      <c r="Z39">
        <v>26</v>
      </c>
      <c r="AB39">
        <v>5</v>
      </c>
      <c r="AD39">
        <v>17</v>
      </c>
      <c r="AE39">
        <v>6.1392904457649129</v>
      </c>
      <c r="AF39">
        <v>2.5</v>
      </c>
    </row>
    <row r="40" spans="1:32" x14ac:dyDescent="0.25">
      <c r="A40">
        <v>29</v>
      </c>
      <c r="B40" t="s">
        <v>17</v>
      </c>
      <c r="C40" t="s">
        <v>23</v>
      </c>
      <c r="D40" t="s">
        <v>19</v>
      </c>
      <c r="E40" t="s">
        <v>21</v>
      </c>
      <c r="F40">
        <v>0</v>
      </c>
      <c r="G40">
        <v>0</v>
      </c>
      <c r="H40">
        <v>10</v>
      </c>
      <c r="I40">
        <v>0</v>
      </c>
      <c r="J40">
        <v>1</v>
      </c>
      <c r="K40">
        <v>15</v>
      </c>
      <c r="L40">
        <v>34</v>
      </c>
      <c r="M40">
        <v>139</v>
      </c>
      <c r="N40">
        <v>56</v>
      </c>
      <c r="O40">
        <v>11</v>
      </c>
      <c r="P40">
        <v>3</v>
      </c>
      <c r="Q40">
        <v>1</v>
      </c>
      <c r="R40">
        <v>7</v>
      </c>
      <c r="S40">
        <v>0</v>
      </c>
      <c r="T40">
        <v>-1</v>
      </c>
      <c r="U40" t="s">
        <v>46</v>
      </c>
      <c r="V40" t="s">
        <v>45</v>
      </c>
      <c r="W40" t="b">
        <v>0</v>
      </c>
      <c r="Z40">
        <v>29</v>
      </c>
      <c r="AA40">
        <v>7</v>
      </c>
      <c r="AD40">
        <v>18</v>
      </c>
      <c r="AE40">
        <v>6.1392904457649129</v>
      </c>
      <c r="AF40">
        <v>2.5</v>
      </c>
    </row>
    <row r="41" spans="1:32" x14ac:dyDescent="0.25">
      <c r="A41">
        <v>29</v>
      </c>
      <c r="B41" t="s">
        <v>19</v>
      </c>
      <c r="C41" t="s">
        <v>1</v>
      </c>
      <c r="D41" t="s">
        <v>17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3</v>
      </c>
      <c r="L41">
        <v>34</v>
      </c>
      <c r="M41">
        <v>127</v>
      </c>
      <c r="N41">
        <v>56</v>
      </c>
      <c r="O41">
        <v>11</v>
      </c>
      <c r="P41">
        <v>3</v>
      </c>
      <c r="Q41">
        <v>1</v>
      </c>
      <c r="R41">
        <v>7</v>
      </c>
      <c r="S41">
        <v>0</v>
      </c>
      <c r="T41">
        <v>-1</v>
      </c>
      <c r="U41" t="s">
        <v>46</v>
      </c>
      <c r="V41" t="s">
        <v>45</v>
      </c>
      <c r="W41" t="b">
        <v>0</v>
      </c>
      <c r="Z41">
        <v>29</v>
      </c>
      <c r="AA41">
        <v>7</v>
      </c>
      <c r="AD41">
        <v>19</v>
      </c>
      <c r="AE41">
        <v>6.1392904457649129</v>
      </c>
      <c r="AF41">
        <v>2.5</v>
      </c>
    </row>
    <row r="42" spans="1:32" x14ac:dyDescent="0.25">
      <c r="A42">
        <v>29</v>
      </c>
      <c r="B42" t="s">
        <v>19</v>
      </c>
      <c r="C42" t="s">
        <v>1</v>
      </c>
      <c r="D42" t="s">
        <v>17</v>
      </c>
      <c r="E42" t="s">
        <v>21</v>
      </c>
      <c r="F42">
        <v>0</v>
      </c>
      <c r="G42">
        <v>0</v>
      </c>
      <c r="H42">
        <v>0</v>
      </c>
      <c r="I42">
        <v>0</v>
      </c>
      <c r="J42">
        <v>8</v>
      </c>
      <c r="K42">
        <v>15</v>
      </c>
      <c r="L42">
        <v>23</v>
      </c>
      <c r="M42">
        <v>118</v>
      </c>
      <c r="N42">
        <v>57</v>
      </c>
      <c r="O42">
        <v>8</v>
      </c>
      <c r="P42">
        <v>0</v>
      </c>
      <c r="Q42">
        <v>2</v>
      </c>
      <c r="R42">
        <v>0</v>
      </c>
      <c r="S42">
        <v>6</v>
      </c>
      <c r="T42">
        <v>-1</v>
      </c>
      <c r="U42" t="s">
        <v>47</v>
      </c>
      <c r="V42" t="s">
        <v>45</v>
      </c>
      <c r="W42" t="b">
        <v>0</v>
      </c>
      <c r="Z42">
        <v>29</v>
      </c>
      <c r="AB42">
        <v>6</v>
      </c>
      <c r="AD42">
        <v>20</v>
      </c>
      <c r="AE42">
        <v>6.1392904457649129</v>
      </c>
      <c r="AF42">
        <v>2.5</v>
      </c>
    </row>
    <row r="43" spans="1:32" x14ac:dyDescent="0.25">
      <c r="A43">
        <v>29</v>
      </c>
      <c r="B43" t="s">
        <v>17</v>
      </c>
      <c r="C43" t="s">
        <v>23</v>
      </c>
      <c r="D43" t="s">
        <v>1</v>
      </c>
      <c r="E43" t="s">
        <v>21</v>
      </c>
      <c r="F43">
        <v>1</v>
      </c>
      <c r="G43">
        <v>0</v>
      </c>
      <c r="H43">
        <v>7</v>
      </c>
      <c r="I43">
        <v>0</v>
      </c>
      <c r="J43">
        <v>1</v>
      </c>
      <c r="K43">
        <v>15</v>
      </c>
      <c r="L43">
        <v>28</v>
      </c>
      <c r="M43">
        <v>111</v>
      </c>
      <c r="N43">
        <v>40</v>
      </c>
      <c r="O43">
        <v>9</v>
      </c>
      <c r="P43">
        <v>3</v>
      </c>
      <c r="Q43">
        <v>1</v>
      </c>
      <c r="R43">
        <v>5</v>
      </c>
      <c r="S43">
        <v>0</v>
      </c>
      <c r="T43">
        <v>-1</v>
      </c>
      <c r="U43" t="s">
        <v>46</v>
      </c>
      <c r="V43" t="s">
        <v>45</v>
      </c>
      <c r="W43" t="b">
        <v>0</v>
      </c>
      <c r="Z43">
        <v>29</v>
      </c>
      <c r="AA43">
        <v>5</v>
      </c>
      <c r="AD43">
        <v>21</v>
      </c>
      <c r="AE43">
        <v>6.1392904457649129</v>
      </c>
      <c r="AF43">
        <v>2.5</v>
      </c>
    </row>
    <row r="44" spans="1:32" x14ac:dyDescent="0.25">
      <c r="A44">
        <v>30</v>
      </c>
      <c r="B44" t="s">
        <v>17</v>
      </c>
      <c r="C44" t="s">
        <v>23</v>
      </c>
      <c r="D44" t="s">
        <v>19</v>
      </c>
      <c r="E44" t="s">
        <v>21</v>
      </c>
      <c r="F44">
        <v>0</v>
      </c>
      <c r="G44">
        <v>0</v>
      </c>
      <c r="H44">
        <v>0</v>
      </c>
      <c r="I44">
        <v>0</v>
      </c>
      <c r="J44">
        <v>8</v>
      </c>
      <c r="K44">
        <v>3</v>
      </c>
      <c r="L44">
        <v>33</v>
      </c>
      <c r="M44">
        <v>116</v>
      </c>
      <c r="N44">
        <v>47</v>
      </c>
      <c r="O44">
        <v>8</v>
      </c>
      <c r="P44">
        <v>0</v>
      </c>
      <c r="Q44">
        <v>3</v>
      </c>
      <c r="R44">
        <v>0</v>
      </c>
      <c r="S44">
        <v>5</v>
      </c>
      <c r="T44">
        <v>-1</v>
      </c>
      <c r="U44" t="s">
        <v>47</v>
      </c>
      <c r="V44" t="s">
        <v>45</v>
      </c>
      <c r="W44" t="b">
        <v>0</v>
      </c>
      <c r="Z44">
        <v>30</v>
      </c>
      <c r="AB44">
        <v>5</v>
      </c>
      <c r="AD44">
        <v>22</v>
      </c>
      <c r="AE44">
        <v>6.1392904457649129</v>
      </c>
      <c r="AF44">
        <v>2.5</v>
      </c>
    </row>
    <row r="45" spans="1:32" x14ac:dyDescent="0.25">
      <c r="A45">
        <v>30</v>
      </c>
      <c r="B45" t="s">
        <v>17</v>
      </c>
      <c r="C45" t="s">
        <v>23</v>
      </c>
      <c r="D45" t="s">
        <v>19</v>
      </c>
      <c r="E45" t="s">
        <v>21</v>
      </c>
      <c r="F45">
        <v>0</v>
      </c>
      <c r="G45">
        <v>0</v>
      </c>
      <c r="H45">
        <v>0</v>
      </c>
      <c r="I45">
        <v>0</v>
      </c>
      <c r="J45">
        <v>7</v>
      </c>
      <c r="K45">
        <v>3</v>
      </c>
      <c r="L45">
        <v>33</v>
      </c>
      <c r="M45">
        <v>106</v>
      </c>
      <c r="N45">
        <v>37</v>
      </c>
      <c r="O45">
        <v>7</v>
      </c>
      <c r="P45">
        <v>0</v>
      </c>
      <c r="Q45">
        <v>3</v>
      </c>
      <c r="R45">
        <v>0</v>
      </c>
      <c r="S45">
        <v>4</v>
      </c>
      <c r="T45">
        <v>-1</v>
      </c>
      <c r="U45" t="s">
        <v>47</v>
      </c>
      <c r="V45" t="s">
        <v>45</v>
      </c>
      <c r="W45" t="b">
        <v>0</v>
      </c>
      <c r="Z45">
        <v>30</v>
      </c>
      <c r="AB45">
        <v>4</v>
      </c>
      <c r="AD45">
        <v>23</v>
      </c>
      <c r="AE45">
        <v>6.1392904457649129</v>
      </c>
      <c r="AF45">
        <v>2.5</v>
      </c>
    </row>
    <row r="46" spans="1:32" x14ac:dyDescent="0.25">
      <c r="A46">
        <v>30</v>
      </c>
      <c r="B46" t="s">
        <v>17</v>
      </c>
      <c r="C46" t="s">
        <v>20</v>
      </c>
      <c r="D46" t="s">
        <v>23</v>
      </c>
      <c r="E46" t="s">
        <v>21</v>
      </c>
      <c r="F46">
        <v>0</v>
      </c>
      <c r="G46">
        <v>0</v>
      </c>
      <c r="H46">
        <v>0</v>
      </c>
      <c r="I46">
        <v>0</v>
      </c>
      <c r="J46">
        <v>8</v>
      </c>
      <c r="K46">
        <v>3</v>
      </c>
      <c r="L46">
        <v>33</v>
      </c>
      <c r="M46">
        <v>116</v>
      </c>
      <c r="N46">
        <v>47</v>
      </c>
      <c r="O46">
        <v>8</v>
      </c>
      <c r="P46">
        <v>0</v>
      </c>
      <c r="Q46">
        <v>3</v>
      </c>
      <c r="R46">
        <v>0</v>
      </c>
      <c r="S46">
        <v>5</v>
      </c>
      <c r="T46">
        <v>-1</v>
      </c>
      <c r="U46" t="s">
        <v>47</v>
      </c>
      <c r="V46" t="s">
        <v>45</v>
      </c>
      <c r="W46" t="b">
        <v>0</v>
      </c>
      <c r="Z46">
        <v>30</v>
      </c>
      <c r="AB46">
        <v>5</v>
      </c>
      <c r="AD46">
        <v>24</v>
      </c>
      <c r="AE46">
        <v>6.1392904457649129</v>
      </c>
      <c r="AF46">
        <v>2.5</v>
      </c>
    </row>
    <row r="47" spans="1:32" x14ac:dyDescent="0.25">
      <c r="A47">
        <v>33</v>
      </c>
      <c r="B47" t="s">
        <v>0</v>
      </c>
      <c r="C47" t="s">
        <v>23</v>
      </c>
      <c r="E47" t="s">
        <v>21</v>
      </c>
      <c r="F47">
        <v>1</v>
      </c>
      <c r="G47">
        <v>0</v>
      </c>
      <c r="H47">
        <v>10</v>
      </c>
      <c r="I47">
        <v>0</v>
      </c>
      <c r="J47">
        <v>0</v>
      </c>
      <c r="K47">
        <v>15</v>
      </c>
      <c r="L47">
        <v>24</v>
      </c>
      <c r="M47">
        <v>121</v>
      </c>
      <c r="N47">
        <v>58</v>
      </c>
      <c r="O47">
        <v>11</v>
      </c>
      <c r="P47">
        <v>3</v>
      </c>
      <c r="Q47">
        <v>0</v>
      </c>
      <c r="R47">
        <v>8</v>
      </c>
      <c r="S47">
        <v>0</v>
      </c>
      <c r="T47">
        <v>1</v>
      </c>
      <c r="U47" t="s">
        <v>46</v>
      </c>
      <c r="V47" t="s">
        <v>26</v>
      </c>
      <c r="W47" t="b">
        <v>0</v>
      </c>
      <c r="Z47">
        <v>33</v>
      </c>
      <c r="AA47">
        <v>8</v>
      </c>
      <c r="AD47">
        <v>25</v>
      </c>
      <c r="AE47">
        <v>6.1392904457649129</v>
      </c>
      <c r="AF47">
        <v>2.5</v>
      </c>
    </row>
    <row r="48" spans="1:32" x14ac:dyDescent="0.25">
      <c r="A48">
        <v>33</v>
      </c>
      <c r="B48" t="s">
        <v>17</v>
      </c>
      <c r="C48" t="s">
        <v>20</v>
      </c>
      <c r="D48" t="s">
        <v>19</v>
      </c>
      <c r="E48" t="s">
        <v>21</v>
      </c>
      <c r="F48">
        <v>0</v>
      </c>
      <c r="G48">
        <v>0</v>
      </c>
      <c r="H48">
        <v>0</v>
      </c>
      <c r="I48">
        <v>0</v>
      </c>
      <c r="J48">
        <v>8</v>
      </c>
      <c r="K48">
        <v>15</v>
      </c>
      <c r="L48">
        <v>33</v>
      </c>
      <c r="M48">
        <v>128</v>
      </c>
      <c r="N48">
        <v>47</v>
      </c>
      <c r="O48">
        <v>8</v>
      </c>
      <c r="P48">
        <v>0</v>
      </c>
      <c r="Q48">
        <v>3</v>
      </c>
      <c r="R48">
        <v>0</v>
      </c>
      <c r="S48">
        <v>5</v>
      </c>
      <c r="T48">
        <v>3</v>
      </c>
      <c r="U48" t="s">
        <v>47</v>
      </c>
      <c r="V48" t="s">
        <v>26</v>
      </c>
      <c r="W48" t="b">
        <v>0</v>
      </c>
      <c r="Z48">
        <v>33</v>
      </c>
      <c r="AB48">
        <v>5</v>
      </c>
      <c r="AD48">
        <v>26</v>
      </c>
      <c r="AE48">
        <v>6.1392904457649129</v>
      </c>
      <c r="AF48">
        <v>2.5</v>
      </c>
    </row>
    <row r="49" spans="1:32" x14ac:dyDescent="0.25">
      <c r="A49">
        <v>35</v>
      </c>
      <c r="B49" t="s">
        <v>19</v>
      </c>
      <c r="C49" t="s">
        <v>20</v>
      </c>
      <c r="E49" t="s">
        <v>21</v>
      </c>
      <c r="F49">
        <v>1</v>
      </c>
      <c r="G49">
        <v>0</v>
      </c>
      <c r="H49">
        <v>6</v>
      </c>
      <c r="I49">
        <v>0</v>
      </c>
      <c r="J49">
        <v>1</v>
      </c>
      <c r="K49">
        <v>15</v>
      </c>
      <c r="L49">
        <v>10</v>
      </c>
      <c r="M49">
        <v>85</v>
      </c>
      <c r="N49">
        <v>50</v>
      </c>
      <c r="O49">
        <v>8</v>
      </c>
      <c r="P49">
        <v>0</v>
      </c>
      <c r="Q49">
        <v>1</v>
      </c>
      <c r="R49">
        <v>7</v>
      </c>
      <c r="S49">
        <v>0</v>
      </c>
      <c r="T49">
        <v>2</v>
      </c>
      <c r="U49" t="s">
        <v>46</v>
      </c>
      <c r="V49" t="s">
        <v>45</v>
      </c>
      <c r="W49" t="b">
        <v>0</v>
      </c>
      <c r="Z49">
        <v>35</v>
      </c>
      <c r="AA49">
        <v>7</v>
      </c>
      <c r="AD49">
        <v>27</v>
      </c>
      <c r="AE49">
        <v>6.1392904457649129</v>
      </c>
      <c r="AF49">
        <v>4.7221288631059828</v>
      </c>
    </row>
    <row r="50" spans="1:32" x14ac:dyDescent="0.25">
      <c r="A50">
        <v>35</v>
      </c>
      <c r="B50" t="s">
        <v>19</v>
      </c>
      <c r="C50" t="s">
        <v>20</v>
      </c>
      <c r="D50" t="s">
        <v>16</v>
      </c>
      <c r="E50" t="s">
        <v>21</v>
      </c>
      <c r="F50">
        <v>0</v>
      </c>
      <c r="G50">
        <v>0</v>
      </c>
      <c r="H50">
        <v>0</v>
      </c>
      <c r="I50">
        <v>0</v>
      </c>
      <c r="J50">
        <v>8</v>
      </c>
      <c r="K50">
        <v>15</v>
      </c>
      <c r="L50">
        <v>33</v>
      </c>
      <c r="M50">
        <v>128</v>
      </c>
      <c r="N50">
        <v>47</v>
      </c>
      <c r="O50">
        <v>8</v>
      </c>
      <c r="P50">
        <v>0</v>
      </c>
      <c r="Q50">
        <v>3</v>
      </c>
      <c r="R50">
        <v>0</v>
      </c>
      <c r="S50">
        <v>5</v>
      </c>
      <c r="T50">
        <v>3</v>
      </c>
      <c r="U50" t="s">
        <v>47</v>
      </c>
      <c r="V50" t="s">
        <v>45</v>
      </c>
      <c r="W50" t="b">
        <v>0</v>
      </c>
      <c r="Z50">
        <v>35</v>
      </c>
      <c r="AB50">
        <v>5</v>
      </c>
      <c r="AD50">
        <v>28</v>
      </c>
      <c r="AE50">
        <v>6.1392904457649129</v>
      </c>
      <c r="AF50">
        <v>4.7221288631059828</v>
      </c>
    </row>
    <row r="51" spans="1:32" x14ac:dyDescent="0.25">
      <c r="A51">
        <v>36</v>
      </c>
      <c r="B51" t="s">
        <v>19</v>
      </c>
      <c r="C51" t="s">
        <v>1</v>
      </c>
      <c r="E51" t="s">
        <v>21</v>
      </c>
      <c r="F51">
        <v>0</v>
      </c>
      <c r="G51">
        <v>0</v>
      </c>
      <c r="H51">
        <v>11</v>
      </c>
      <c r="I51">
        <v>0</v>
      </c>
      <c r="J51">
        <v>1</v>
      </c>
      <c r="K51">
        <v>15</v>
      </c>
      <c r="L51">
        <v>34</v>
      </c>
      <c r="M51">
        <v>147</v>
      </c>
      <c r="N51">
        <v>64</v>
      </c>
      <c r="O51">
        <v>12</v>
      </c>
      <c r="P51">
        <v>3</v>
      </c>
      <c r="Q51">
        <v>1</v>
      </c>
      <c r="R51">
        <v>8</v>
      </c>
      <c r="S51">
        <v>0</v>
      </c>
      <c r="T51">
        <v>2</v>
      </c>
      <c r="U51" t="s">
        <v>46</v>
      </c>
      <c r="V51" t="s">
        <v>45</v>
      </c>
      <c r="W51" t="b">
        <v>0</v>
      </c>
      <c r="Z51">
        <v>36</v>
      </c>
      <c r="AA51">
        <v>8</v>
      </c>
      <c r="AD51">
        <v>29</v>
      </c>
      <c r="AE51">
        <v>6.1392904457649129</v>
      </c>
      <c r="AF51">
        <v>4.7221288631059828</v>
      </c>
    </row>
    <row r="52" spans="1:32" x14ac:dyDescent="0.25">
      <c r="A52">
        <v>36</v>
      </c>
      <c r="B52" t="s">
        <v>19</v>
      </c>
      <c r="C52" t="s">
        <v>1</v>
      </c>
      <c r="D52" t="s">
        <v>2</v>
      </c>
      <c r="E52" t="s">
        <v>21</v>
      </c>
      <c r="F52">
        <v>0</v>
      </c>
      <c r="G52">
        <v>0</v>
      </c>
      <c r="H52">
        <v>1</v>
      </c>
      <c r="I52">
        <v>0</v>
      </c>
      <c r="J52">
        <v>8</v>
      </c>
      <c r="K52">
        <v>15</v>
      </c>
      <c r="L52">
        <v>33</v>
      </c>
      <c r="M52">
        <v>136</v>
      </c>
      <c r="N52">
        <v>55</v>
      </c>
      <c r="O52">
        <v>9</v>
      </c>
      <c r="P52">
        <v>0</v>
      </c>
      <c r="Q52">
        <v>3</v>
      </c>
      <c r="R52">
        <v>1</v>
      </c>
      <c r="S52">
        <v>5</v>
      </c>
      <c r="T52">
        <v>3</v>
      </c>
      <c r="U52" t="s">
        <v>47</v>
      </c>
      <c r="V52" t="s">
        <v>45</v>
      </c>
      <c r="W52" t="b">
        <v>0</v>
      </c>
      <c r="Z52">
        <v>36</v>
      </c>
      <c r="AB52">
        <v>5</v>
      </c>
      <c r="AD52">
        <v>30</v>
      </c>
      <c r="AE52">
        <v>6.3087527129009162</v>
      </c>
      <c r="AF52">
        <v>4.9415548644560578</v>
      </c>
    </row>
    <row r="53" spans="1:32" x14ac:dyDescent="0.25">
      <c r="A53">
        <v>36</v>
      </c>
      <c r="B53" t="s">
        <v>0</v>
      </c>
      <c r="C53" t="s">
        <v>1</v>
      </c>
      <c r="D53" t="s">
        <v>22</v>
      </c>
      <c r="E53" t="s">
        <v>21</v>
      </c>
      <c r="F53">
        <v>0</v>
      </c>
      <c r="G53">
        <v>0</v>
      </c>
      <c r="H53">
        <v>1</v>
      </c>
      <c r="I53">
        <v>0</v>
      </c>
      <c r="J53">
        <v>7</v>
      </c>
      <c r="K53">
        <v>15</v>
      </c>
      <c r="L53">
        <v>33</v>
      </c>
      <c r="M53">
        <v>126</v>
      </c>
      <c r="N53">
        <v>45</v>
      </c>
      <c r="O53">
        <v>8</v>
      </c>
      <c r="P53">
        <v>0</v>
      </c>
      <c r="Q53">
        <v>3</v>
      </c>
      <c r="R53">
        <v>1</v>
      </c>
      <c r="S53">
        <v>4</v>
      </c>
      <c r="T53">
        <v>3</v>
      </c>
      <c r="U53" t="s">
        <v>47</v>
      </c>
      <c r="V53" t="s">
        <v>45</v>
      </c>
      <c r="W53" t="b">
        <v>0</v>
      </c>
      <c r="Z53">
        <v>36</v>
      </c>
      <c r="AB53">
        <v>4</v>
      </c>
      <c r="AD53">
        <v>31</v>
      </c>
      <c r="AE53">
        <v>6.3087527129009162</v>
      </c>
      <c r="AF53">
        <v>4.8935450016544726</v>
      </c>
    </row>
    <row r="54" spans="1:32" x14ac:dyDescent="0.25">
      <c r="A54">
        <v>36</v>
      </c>
      <c r="B54" t="s">
        <v>0</v>
      </c>
      <c r="C54" t="s">
        <v>1</v>
      </c>
      <c r="E54" t="s">
        <v>21</v>
      </c>
      <c r="F54">
        <v>1</v>
      </c>
      <c r="G54">
        <v>0</v>
      </c>
      <c r="H54">
        <v>12</v>
      </c>
      <c r="I54">
        <v>0</v>
      </c>
      <c r="J54">
        <v>1</v>
      </c>
      <c r="K54">
        <v>15</v>
      </c>
      <c r="L54">
        <v>34</v>
      </c>
      <c r="M54">
        <v>157</v>
      </c>
      <c r="N54">
        <v>74</v>
      </c>
      <c r="O54">
        <v>14</v>
      </c>
      <c r="P54">
        <v>3</v>
      </c>
      <c r="Q54">
        <v>1</v>
      </c>
      <c r="R54">
        <v>10</v>
      </c>
      <c r="S54">
        <v>0</v>
      </c>
      <c r="T54">
        <v>2</v>
      </c>
      <c r="U54" t="s">
        <v>46</v>
      </c>
      <c r="V54" t="s">
        <v>45</v>
      </c>
      <c r="W54" t="b">
        <v>0</v>
      </c>
      <c r="Z54">
        <v>36</v>
      </c>
      <c r="AA54">
        <v>10</v>
      </c>
      <c r="AD54">
        <v>32</v>
      </c>
      <c r="AE54">
        <v>6.3087527129009162</v>
      </c>
      <c r="AF54">
        <v>4.8935450016544726</v>
      </c>
    </row>
    <row r="55" spans="1:32" x14ac:dyDescent="0.25">
      <c r="A55">
        <v>43</v>
      </c>
      <c r="B55" t="s">
        <v>19</v>
      </c>
      <c r="C55" t="s">
        <v>1</v>
      </c>
      <c r="E55" t="s">
        <v>21</v>
      </c>
      <c r="F55">
        <v>0</v>
      </c>
      <c r="G55">
        <v>0</v>
      </c>
      <c r="H55">
        <v>1</v>
      </c>
      <c r="I55">
        <v>0</v>
      </c>
      <c r="J55">
        <v>8</v>
      </c>
      <c r="K55">
        <v>15</v>
      </c>
      <c r="L55">
        <v>33</v>
      </c>
      <c r="M55">
        <v>136</v>
      </c>
      <c r="N55">
        <v>55</v>
      </c>
      <c r="O55">
        <v>9</v>
      </c>
      <c r="P55">
        <v>0</v>
      </c>
      <c r="Q55">
        <v>3</v>
      </c>
      <c r="R55">
        <v>1</v>
      </c>
      <c r="S55">
        <v>5</v>
      </c>
      <c r="T55">
        <v>3</v>
      </c>
      <c r="U55" t="s">
        <v>47</v>
      </c>
      <c r="V55" t="s">
        <v>45</v>
      </c>
      <c r="W55" t="b">
        <v>0</v>
      </c>
      <c r="Z55">
        <v>43</v>
      </c>
      <c r="AB55">
        <v>5</v>
      </c>
      <c r="AD55">
        <v>33</v>
      </c>
      <c r="AE55">
        <v>6.3087527129009162</v>
      </c>
      <c r="AF55">
        <v>4.8935450016544726</v>
      </c>
    </row>
    <row r="56" spans="1:32" x14ac:dyDescent="0.25">
      <c r="A56">
        <v>43</v>
      </c>
      <c r="B56" t="s">
        <v>19</v>
      </c>
      <c r="C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7</v>
      </c>
      <c r="K56">
        <v>3</v>
      </c>
      <c r="L56">
        <v>33</v>
      </c>
      <c r="M56">
        <v>106</v>
      </c>
      <c r="N56">
        <v>37</v>
      </c>
      <c r="O56">
        <v>7</v>
      </c>
      <c r="P56">
        <v>0</v>
      </c>
      <c r="Q56">
        <v>3</v>
      </c>
      <c r="R56">
        <v>0</v>
      </c>
      <c r="S56">
        <v>4</v>
      </c>
      <c r="T56">
        <v>3</v>
      </c>
      <c r="U56" t="s">
        <v>47</v>
      </c>
      <c r="V56" t="s">
        <v>45</v>
      </c>
      <c r="W56" t="b">
        <v>0</v>
      </c>
      <c r="Z56">
        <v>43</v>
      </c>
      <c r="AB56">
        <v>4</v>
      </c>
      <c r="AD56">
        <v>34</v>
      </c>
      <c r="AE56">
        <v>6.9292077812771034</v>
      </c>
      <c r="AF56">
        <v>4.9536438788033088</v>
      </c>
    </row>
    <row r="57" spans="1:32" x14ac:dyDescent="0.25">
      <c r="A57">
        <v>43</v>
      </c>
      <c r="B57" t="s">
        <v>19</v>
      </c>
      <c r="C57" t="s">
        <v>1</v>
      </c>
      <c r="E57" t="s">
        <v>21</v>
      </c>
      <c r="F57">
        <v>0</v>
      </c>
      <c r="G57">
        <v>0</v>
      </c>
      <c r="H57">
        <v>13</v>
      </c>
      <c r="I57">
        <v>0</v>
      </c>
      <c r="J57">
        <v>0</v>
      </c>
      <c r="K57">
        <v>3</v>
      </c>
      <c r="L57">
        <v>32</v>
      </c>
      <c r="M57">
        <v>139</v>
      </c>
      <c r="N57">
        <v>72</v>
      </c>
      <c r="O57">
        <v>13</v>
      </c>
      <c r="P57">
        <v>4</v>
      </c>
      <c r="Q57">
        <v>0</v>
      </c>
      <c r="R57">
        <v>9</v>
      </c>
      <c r="S57">
        <v>0</v>
      </c>
      <c r="T57">
        <v>1</v>
      </c>
      <c r="U57" t="s">
        <v>46</v>
      </c>
      <c r="V57" t="s">
        <v>45</v>
      </c>
      <c r="W57" t="b">
        <v>0</v>
      </c>
      <c r="Z57">
        <v>43</v>
      </c>
      <c r="AA57">
        <v>9</v>
      </c>
      <c r="AD57">
        <v>35</v>
      </c>
      <c r="AE57">
        <v>6.9292077812771034</v>
      </c>
      <c r="AF57">
        <v>4.9536438788033088</v>
      </c>
    </row>
    <row r="58" spans="1:32" x14ac:dyDescent="0.25">
      <c r="A58">
        <v>45</v>
      </c>
      <c r="B58" t="s">
        <v>0</v>
      </c>
      <c r="C58" t="s">
        <v>1</v>
      </c>
      <c r="E58" t="s">
        <v>21</v>
      </c>
      <c r="F58">
        <v>0</v>
      </c>
      <c r="G58">
        <v>0</v>
      </c>
      <c r="H58">
        <v>9</v>
      </c>
      <c r="I58">
        <v>0</v>
      </c>
      <c r="J58">
        <v>1</v>
      </c>
      <c r="K58">
        <v>15</v>
      </c>
      <c r="L58">
        <v>10</v>
      </c>
      <c r="M58">
        <v>107</v>
      </c>
      <c r="N58">
        <v>72</v>
      </c>
      <c r="O58">
        <v>10</v>
      </c>
      <c r="P58">
        <v>0</v>
      </c>
      <c r="Q58">
        <v>1</v>
      </c>
      <c r="R58">
        <v>9</v>
      </c>
      <c r="S58">
        <v>0</v>
      </c>
      <c r="T58">
        <v>6</v>
      </c>
      <c r="U58" t="s">
        <v>46</v>
      </c>
      <c r="V58" t="s">
        <v>45</v>
      </c>
      <c r="W58" t="b">
        <v>0</v>
      </c>
      <c r="Z58">
        <v>45</v>
      </c>
      <c r="AA58">
        <v>9</v>
      </c>
      <c r="AD58">
        <v>36</v>
      </c>
      <c r="AE58">
        <v>6.9765183861669708</v>
      </c>
      <c r="AF58">
        <v>4.9754699397051514</v>
      </c>
    </row>
    <row r="59" spans="1:32" x14ac:dyDescent="0.25">
      <c r="A59">
        <v>45</v>
      </c>
      <c r="B59" t="s">
        <v>0</v>
      </c>
      <c r="C59" t="s">
        <v>1</v>
      </c>
      <c r="E59" t="s">
        <v>21</v>
      </c>
      <c r="F59">
        <v>2</v>
      </c>
      <c r="G59">
        <v>0</v>
      </c>
      <c r="H59">
        <v>9</v>
      </c>
      <c r="I59">
        <v>0</v>
      </c>
      <c r="J59">
        <v>3</v>
      </c>
      <c r="K59">
        <v>15</v>
      </c>
      <c r="L59">
        <v>30</v>
      </c>
      <c r="M59">
        <v>151</v>
      </c>
      <c r="N59">
        <v>76</v>
      </c>
      <c r="O59">
        <v>14</v>
      </c>
      <c r="P59">
        <v>0</v>
      </c>
      <c r="Q59">
        <v>3</v>
      </c>
      <c r="R59">
        <v>11</v>
      </c>
      <c r="S59">
        <v>0</v>
      </c>
      <c r="T59">
        <v>6</v>
      </c>
      <c r="U59" t="s">
        <v>46</v>
      </c>
      <c r="V59" t="s">
        <v>45</v>
      </c>
      <c r="W59" t="b">
        <v>0</v>
      </c>
      <c r="Z59">
        <v>45</v>
      </c>
      <c r="AA59">
        <v>11</v>
      </c>
      <c r="AD59">
        <v>37</v>
      </c>
      <c r="AE59">
        <v>7.5042440860738031</v>
      </c>
      <c r="AF59">
        <v>4.9195274270615528</v>
      </c>
    </row>
    <row r="60" spans="1:32" x14ac:dyDescent="0.25">
      <c r="A60">
        <v>45</v>
      </c>
      <c r="B60" t="s">
        <v>0</v>
      </c>
      <c r="C60" t="s">
        <v>1</v>
      </c>
      <c r="E60" t="s">
        <v>21</v>
      </c>
      <c r="F60">
        <v>2</v>
      </c>
      <c r="G60">
        <v>0</v>
      </c>
      <c r="H60">
        <v>8</v>
      </c>
      <c r="I60">
        <v>0</v>
      </c>
      <c r="J60">
        <v>0</v>
      </c>
      <c r="K60">
        <v>15</v>
      </c>
      <c r="L60">
        <v>8</v>
      </c>
      <c r="M60">
        <v>91</v>
      </c>
      <c r="N60">
        <v>60</v>
      </c>
      <c r="O60">
        <v>10</v>
      </c>
      <c r="P60">
        <v>1</v>
      </c>
      <c r="Q60">
        <v>0</v>
      </c>
      <c r="R60">
        <v>9</v>
      </c>
      <c r="S60">
        <v>0</v>
      </c>
      <c r="T60">
        <v>1</v>
      </c>
      <c r="U60" t="s">
        <v>46</v>
      </c>
      <c r="V60" t="s">
        <v>45</v>
      </c>
      <c r="W60" t="b">
        <v>0</v>
      </c>
      <c r="Z60">
        <v>45</v>
      </c>
      <c r="AA60">
        <v>9</v>
      </c>
      <c r="AD60">
        <v>38</v>
      </c>
      <c r="AE60">
        <v>7.5042440860738031</v>
      </c>
      <c r="AF60">
        <v>4.9195274270615528</v>
      </c>
    </row>
    <row r="61" spans="1:32" x14ac:dyDescent="0.25">
      <c r="A61">
        <v>45</v>
      </c>
      <c r="B61" t="s">
        <v>2</v>
      </c>
      <c r="C61" t="s">
        <v>1</v>
      </c>
      <c r="E61" t="s">
        <v>21</v>
      </c>
      <c r="F61">
        <v>0</v>
      </c>
      <c r="G61">
        <v>0</v>
      </c>
      <c r="H61">
        <v>11</v>
      </c>
      <c r="I61">
        <v>0</v>
      </c>
      <c r="J61">
        <v>3</v>
      </c>
      <c r="K61">
        <v>0</v>
      </c>
      <c r="L61">
        <v>30</v>
      </c>
      <c r="M61">
        <v>148</v>
      </c>
      <c r="N61">
        <v>88</v>
      </c>
      <c r="O61">
        <v>14</v>
      </c>
      <c r="P61">
        <v>0</v>
      </c>
      <c r="Q61">
        <v>3</v>
      </c>
      <c r="R61">
        <v>11</v>
      </c>
      <c r="S61">
        <v>0</v>
      </c>
      <c r="T61">
        <v>6</v>
      </c>
      <c r="U61" t="s">
        <v>46</v>
      </c>
      <c r="V61" t="s">
        <v>45</v>
      </c>
      <c r="W61" t="b">
        <v>1</v>
      </c>
      <c r="Z61">
        <v>45</v>
      </c>
      <c r="AA61">
        <v>11</v>
      </c>
      <c r="AD61">
        <v>39</v>
      </c>
      <c r="AE61">
        <v>7.5042440860738031</v>
      </c>
      <c r="AF61">
        <v>4.9195274270615528</v>
      </c>
    </row>
    <row r="62" spans="1:32" x14ac:dyDescent="0.25">
      <c r="A62">
        <v>45</v>
      </c>
      <c r="B62" t="s">
        <v>2</v>
      </c>
      <c r="C62" t="s">
        <v>1</v>
      </c>
      <c r="E62" t="s">
        <v>21</v>
      </c>
      <c r="F62">
        <v>1</v>
      </c>
      <c r="G62">
        <v>0</v>
      </c>
      <c r="H62">
        <v>10</v>
      </c>
      <c r="I62">
        <v>0</v>
      </c>
      <c r="J62">
        <v>2</v>
      </c>
      <c r="K62">
        <v>15</v>
      </c>
      <c r="L62">
        <v>20</v>
      </c>
      <c r="M62">
        <v>137</v>
      </c>
      <c r="N62">
        <v>82</v>
      </c>
      <c r="O62">
        <v>13</v>
      </c>
      <c r="P62">
        <v>0</v>
      </c>
      <c r="Q62">
        <v>2</v>
      </c>
      <c r="R62">
        <v>11</v>
      </c>
      <c r="S62">
        <v>0</v>
      </c>
      <c r="T62">
        <v>6</v>
      </c>
      <c r="U62" t="s">
        <v>46</v>
      </c>
      <c r="V62" t="s">
        <v>45</v>
      </c>
      <c r="W62" t="b">
        <v>1</v>
      </c>
      <c r="Z62">
        <v>45</v>
      </c>
      <c r="AA62">
        <v>11</v>
      </c>
      <c r="AD62">
        <v>40</v>
      </c>
      <c r="AE62">
        <v>7.5042440860738031</v>
      </c>
      <c r="AF62">
        <v>4.9195274270615528</v>
      </c>
    </row>
    <row r="63" spans="1:32" x14ac:dyDescent="0.25">
      <c r="A63">
        <v>46</v>
      </c>
      <c r="B63" t="s">
        <v>19</v>
      </c>
      <c r="C63" t="s">
        <v>1</v>
      </c>
      <c r="D63" t="s">
        <v>2</v>
      </c>
      <c r="E63" t="s">
        <v>21</v>
      </c>
      <c r="F63">
        <v>0</v>
      </c>
      <c r="G63">
        <v>0</v>
      </c>
      <c r="H63">
        <v>0</v>
      </c>
      <c r="I63">
        <v>0</v>
      </c>
      <c r="J63">
        <v>8</v>
      </c>
      <c r="K63">
        <v>15</v>
      </c>
      <c r="L63">
        <v>20</v>
      </c>
      <c r="M63">
        <v>115</v>
      </c>
      <c r="N63">
        <v>60</v>
      </c>
      <c r="O63">
        <v>8</v>
      </c>
      <c r="P63">
        <v>0</v>
      </c>
      <c r="Q63">
        <v>2</v>
      </c>
      <c r="R63">
        <v>0</v>
      </c>
      <c r="S63">
        <v>6</v>
      </c>
      <c r="T63">
        <v>6</v>
      </c>
      <c r="U63" t="s">
        <v>47</v>
      </c>
      <c r="V63" t="s">
        <v>45</v>
      </c>
      <c r="W63" t="b">
        <v>0</v>
      </c>
      <c r="Z63">
        <v>46</v>
      </c>
      <c r="AB63">
        <v>6</v>
      </c>
      <c r="AD63">
        <v>41</v>
      </c>
      <c r="AE63">
        <v>7.5042440860738031</v>
      </c>
      <c r="AF63">
        <v>4.9195274270615528</v>
      </c>
    </row>
    <row r="64" spans="1:32" x14ac:dyDescent="0.25">
      <c r="A64">
        <v>46</v>
      </c>
      <c r="B64" t="s">
        <v>19</v>
      </c>
      <c r="C64" t="s">
        <v>1</v>
      </c>
      <c r="D64" t="s">
        <v>2</v>
      </c>
      <c r="E64" t="s">
        <v>21</v>
      </c>
      <c r="F64">
        <v>1</v>
      </c>
      <c r="G64">
        <v>0</v>
      </c>
      <c r="H64">
        <v>3</v>
      </c>
      <c r="I64">
        <v>0</v>
      </c>
      <c r="J64">
        <v>7</v>
      </c>
      <c r="K64">
        <v>3</v>
      </c>
      <c r="L64">
        <v>33</v>
      </c>
      <c r="M64">
        <v>132</v>
      </c>
      <c r="N64">
        <v>63</v>
      </c>
      <c r="O64">
        <v>11</v>
      </c>
      <c r="P64">
        <v>0</v>
      </c>
      <c r="Q64">
        <v>3</v>
      </c>
      <c r="R64">
        <v>4</v>
      </c>
      <c r="S64">
        <v>4</v>
      </c>
      <c r="T64">
        <v>3</v>
      </c>
      <c r="U64" t="s">
        <v>47</v>
      </c>
      <c r="V64" t="s">
        <v>45</v>
      </c>
      <c r="W64" t="b">
        <v>0</v>
      </c>
      <c r="Z64">
        <v>46</v>
      </c>
      <c r="AB64">
        <v>4</v>
      </c>
      <c r="AD64">
        <v>42</v>
      </c>
      <c r="AE64">
        <v>7.5042440860738031</v>
      </c>
      <c r="AF64">
        <v>4.9195274270615528</v>
      </c>
    </row>
    <row r="65" spans="1:32" x14ac:dyDescent="0.25">
      <c r="A65">
        <v>46</v>
      </c>
      <c r="B65" t="s">
        <v>19</v>
      </c>
      <c r="C65" t="s">
        <v>1</v>
      </c>
      <c r="E65" t="s">
        <v>21</v>
      </c>
      <c r="F65">
        <v>1</v>
      </c>
      <c r="G65">
        <v>0</v>
      </c>
      <c r="H65">
        <v>9</v>
      </c>
      <c r="I65">
        <v>0</v>
      </c>
      <c r="J65">
        <v>1</v>
      </c>
      <c r="K65">
        <v>15</v>
      </c>
      <c r="L65">
        <v>10</v>
      </c>
      <c r="M65">
        <v>109</v>
      </c>
      <c r="N65">
        <v>74</v>
      </c>
      <c r="O65">
        <v>11</v>
      </c>
      <c r="P65">
        <v>0</v>
      </c>
      <c r="Q65">
        <v>1</v>
      </c>
      <c r="R65">
        <v>10</v>
      </c>
      <c r="S65">
        <v>0</v>
      </c>
      <c r="T65">
        <v>2</v>
      </c>
      <c r="U65" t="s">
        <v>46</v>
      </c>
      <c r="V65" t="s">
        <v>45</v>
      </c>
      <c r="W65" t="b">
        <v>0</v>
      </c>
      <c r="Z65">
        <v>46</v>
      </c>
      <c r="AA65">
        <v>10</v>
      </c>
      <c r="AD65">
        <v>43</v>
      </c>
      <c r="AE65">
        <v>7.5042440860738031</v>
      </c>
      <c r="AF65">
        <v>4.9195274270615528</v>
      </c>
    </row>
    <row r="66" spans="1:32" x14ac:dyDescent="0.25">
      <c r="A66">
        <v>46</v>
      </c>
      <c r="B66" t="s">
        <v>2</v>
      </c>
      <c r="C66" t="s">
        <v>1</v>
      </c>
      <c r="E66" t="s">
        <v>21</v>
      </c>
      <c r="F66">
        <v>0</v>
      </c>
      <c r="G66">
        <v>0</v>
      </c>
      <c r="H66">
        <v>8</v>
      </c>
      <c r="I66">
        <v>0</v>
      </c>
      <c r="J66">
        <v>5</v>
      </c>
      <c r="K66">
        <v>15</v>
      </c>
      <c r="L66">
        <v>33</v>
      </c>
      <c r="M66">
        <v>162</v>
      </c>
      <c r="N66">
        <v>81</v>
      </c>
      <c r="O66">
        <v>13</v>
      </c>
      <c r="P66">
        <v>0</v>
      </c>
      <c r="Q66">
        <v>3</v>
      </c>
      <c r="R66">
        <v>8</v>
      </c>
      <c r="S66">
        <v>2</v>
      </c>
      <c r="T66">
        <v>2</v>
      </c>
      <c r="U66" t="s">
        <v>46</v>
      </c>
      <c r="V66" t="s">
        <v>45</v>
      </c>
      <c r="W66" t="b">
        <v>1</v>
      </c>
      <c r="Z66">
        <v>46</v>
      </c>
      <c r="AA66">
        <v>8</v>
      </c>
      <c r="AD66">
        <v>44</v>
      </c>
      <c r="AE66">
        <v>7.7976615126725832</v>
      </c>
      <c r="AF66">
        <v>4.8530639189258382</v>
      </c>
    </row>
    <row r="67" spans="1:32" x14ac:dyDescent="0.25">
      <c r="A67">
        <v>46</v>
      </c>
      <c r="B67" t="s">
        <v>2</v>
      </c>
      <c r="C67" t="s">
        <v>1</v>
      </c>
      <c r="E67" t="s">
        <v>21</v>
      </c>
      <c r="F67">
        <v>0</v>
      </c>
      <c r="G67">
        <v>0</v>
      </c>
      <c r="H67">
        <v>7</v>
      </c>
      <c r="I67">
        <v>0</v>
      </c>
      <c r="J67">
        <v>6</v>
      </c>
      <c r="K67">
        <v>15</v>
      </c>
      <c r="L67">
        <v>40</v>
      </c>
      <c r="M67">
        <v>171</v>
      </c>
      <c r="N67">
        <v>76</v>
      </c>
      <c r="O67">
        <v>13</v>
      </c>
      <c r="P67">
        <v>0</v>
      </c>
      <c r="Q67">
        <v>4</v>
      </c>
      <c r="R67">
        <v>7</v>
      </c>
      <c r="S67">
        <v>2</v>
      </c>
      <c r="T67">
        <v>6</v>
      </c>
      <c r="V67" t="s">
        <v>45</v>
      </c>
      <c r="W67" t="b">
        <v>1</v>
      </c>
      <c r="Z67">
        <v>46</v>
      </c>
      <c r="AD67">
        <v>45</v>
      </c>
      <c r="AE67">
        <v>7.7976615126725832</v>
      </c>
      <c r="AF67">
        <v>4.8530639189258382</v>
      </c>
    </row>
    <row r="68" spans="1:32" x14ac:dyDescent="0.25">
      <c r="A68">
        <v>46</v>
      </c>
      <c r="B68" t="s">
        <v>0</v>
      </c>
      <c r="C68" t="s">
        <v>1</v>
      </c>
      <c r="D68" t="s">
        <v>19</v>
      </c>
      <c r="E68" t="s">
        <v>21</v>
      </c>
      <c r="F68">
        <v>0</v>
      </c>
      <c r="G68">
        <v>0</v>
      </c>
      <c r="H68">
        <v>0</v>
      </c>
      <c r="I68">
        <v>0</v>
      </c>
      <c r="J68">
        <v>7</v>
      </c>
      <c r="K68">
        <v>15</v>
      </c>
      <c r="L68">
        <v>10</v>
      </c>
      <c r="M68">
        <v>95</v>
      </c>
      <c r="N68">
        <v>60</v>
      </c>
      <c r="O68">
        <v>7</v>
      </c>
      <c r="P68">
        <v>0</v>
      </c>
      <c r="Q68">
        <v>1</v>
      </c>
      <c r="R68">
        <v>0</v>
      </c>
      <c r="S68">
        <v>6</v>
      </c>
      <c r="T68">
        <v>6</v>
      </c>
      <c r="U68" t="s">
        <v>47</v>
      </c>
      <c r="V68" t="s">
        <v>45</v>
      </c>
      <c r="W68" t="b">
        <v>0</v>
      </c>
      <c r="Z68">
        <v>46</v>
      </c>
      <c r="AB68">
        <v>6</v>
      </c>
      <c r="AD68">
        <v>46</v>
      </c>
      <c r="AE68">
        <v>8.6500759038920982</v>
      </c>
      <c r="AF68">
        <v>4.8530639189258382</v>
      </c>
    </row>
    <row r="69" spans="1:32" x14ac:dyDescent="0.25">
      <c r="A69">
        <v>46</v>
      </c>
      <c r="B69" t="s">
        <v>0</v>
      </c>
      <c r="C69" t="s">
        <v>1</v>
      </c>
      <c r="D69" t="s">
        <v>1</v>
      </c>
      <c r="E69" t="s">
        <v>21</v>
      </c>
      <c r="F69">
        <v>0</v>
      </c>
      <c r="G69">
        <v>0</v>
      </c>
      <c r="H69">
        <v>10</v>
      </c>
      <c r="I69">
        <v>0</v>
      </c>
      <c r="J69">
        <v>2</v>
      </c>
      <c r="K69">
        <v>15</v>
      </c>
      <c r="L69">
        <v>20</v>
      </c>
      <c r="M69">
        <v>135</v>
      </c>
      <c r="N69">
        <v>80</v>
      </c>
      <c r="O69">
        <v>12</v>
      </c>
      <c r="P69">
        <v>0</v>
      </c>
      <c r="Q69">
        <v>2</v>
      </c>
      <c r="R69">
        <v>10</v>
      </c>
      <c r="S69">
        <v>0</v>
      </c>
      <c r="T69">
        <v>6</v>
      </c>
      <c r="U69" t="s">
        <v>46</v>
      </c>
      <c r="V69" t="s">
        <v>45</v>
      </c>
      <c r="W69" t="b">
        <v>0</v>
      </c>
      <c r="Z69">
        <v>46</v>
      </c>
      <c r="AA69">
        <v>10</v>
      </c>
      <c r="AD69">
        <v>47</v>
      </c>
      <c r="AE69">
        <v>8.8398210985423855</v>
      </c>
      <c r="AF69">
        <v>4.9367248379122231</v>
      </c>
    </row>
    <row r="70" spans="1:32" x14ac:dyDescent="0.25">
      <c r="A70">
        <v>46</v>
      </c>
      <c r="B70" t="s">
        <v>0</v>
      </c>
      <c r="C70" t="s">
        <v>1</v>
      </c>
      <c r="D70" t="s">
        <v>2</v>
      </c>
      <c r="E70" t="s">
        <v>21</v>
      </c>
      <c r="F70">
        <v>0</v>
      </c>
      <c r="G70">
        <v>0</v>
      </c>
      <c r="H70">
        <v>5</v>
      </c>
      <c r="I70">
        <v>0</v>
      </c>
      <c r="J70">
        <v>7</v>
      </c>
      <c r="K70">
        <v>15</v>
      </c>
      <c r="L70">
        <v>30</v>
      </c>
      <c r="M70">
        <v>155</v>
      </c>
      <c r="N70">
        <v>80</v>
      </c>
      <c r="O70">
        <v>12</v>
      </c>
      <c r="P70">
        <v>0</v>
      </c>
      <c r="Q70">
        <v>3</v>
      </c>
      <c r="R70">
        <v>5</v>
      </c>
      <c r="S70">
        <v>4</v>
      </c>
      <c r="T70">
        <v>6</v>
      </c>
      <c r="V70" t="s">
        <v>45</v>
      </c>
      <c r="W70" t="b">
        <v>0</v>
      </c>
      <c r="Z70">
        <v>46</v>
      </c>
      <c r="AD70">
        <v>48</v>
      </c>
      <c r="AE70">
        <v>8.8398210985423855</v>
      </c>
      <c r="AF70">
        <v>4.9367248379122231</v>
      </c>
    </row>
    <row r="71" spans="1:32" x14ac:dyDescent="0.25">
      <c r="A71">
        <v>46</v>
      </c>
      <c r="B71" t="s">
        <v>15</v>
      </c>
      <c r="C71" t="s">
        <v>20</v>
      </c>
      <c r="D71" t="s">
        <v>1</v>
      </c>
      <c r="E71" t="s">
        <v>21</v>
      </c>
      <c r="F71">
        <v>0</v>
      </c>
      <c r="G71">
        <v>0</v>
      </c>
      <c r="H71">
        <v>6</v>
      </c>
      <c r="I71">
        <v>0</v>
      </c>
      <c r="J71">
        <v>5</v>
      </c>
      <c r="K71">
        <v>3</v>
      </c>
      <c r="L71">
        <v>23</v>
      </c>
      <c r="M71">
        <v>124</v>
      </c>
      <c r="N71">
        <v>75</v>
      </c>
      <c r="O71">
        <v>11</v>
      </c>
      <c r="P71">
        <v>0</v>
      </c>
      <c r="Q71">
        <v>2</v>
      </c>
      <c r="R71">
        <v>6</v>
      </c>
      <c r="S71">
        <v>3</v>
      </c>
      <c r="T71">
        <v>6</v>
      </c>
      <c r="V71" t="s">
        <v>45</v>
      </c>
      <c r="W71" t="b">
        <v>0</v>
      </c>
      <c r="Z71">
        <v>46</v>
      </c>
      <c r="AD71">
        <v>49</v>
      </c>
      <c r="AE71">
        <v>8.8771624158006208</v>
      </c>
      <c r="AF71">
        <v>4.9448027656708229</v>
      </c>
    </row>
    <row r="72" spans="1:32" x14ac:dyDescent="0.25">
      <c r="A72">
        <v>46</v>
      </c>
      <c r="B72" t="s">
        <v>15</v>
      </c>
      <c r="C72" t="s">
        <v>20</v>
      </c>
      <c r="D72" t="s">
        <v>1</v>
      </c>
      <c r="E72" t="s">
        <v>21</v>
      </c>
      <c r="F72">
        <v>0</v>
      </c>
      <c r="G72">
        <v>0</v>
      </c>
      <c r="H72">
        <v>7</v>
      </c>
      <c r="I72">
        <v>0</v>
      </c>
      <c r="J72">
        <v>6</v>
      </c>
      <c r="K72">
        <v>3</v>
      </c>
      <c r="L72">
        <v>30</v>
      </c>
      <c r="M72">
        <v>149</v>
      </c>
      <c r="N72">
        <v>86</v>
      </c>
      <c r="O72">
        <v>13</v>
      </c>
      <c r="P72">
        <v>0</v>
      </c>
      <c r="Q72">
        <v>3</v>
      </c>
      <c r="R72">
        <v>7</v>
      </c>
      <c r="S72">
        <v>3</v>
      </c>
      <c r="T72">
        <v>6</v>
      </c>
      <c r="U72" t="s">
        <v>46</v>
      </c>
      <c r="V72" t="s">
        <v>45</v>
      </c>
      <c r="W72" t="b">
        <v>0</v>
      </c>
      <c r="Z72">
        <v>46</v>
      </c>
      <c r="AA72">
        <v>7</v>
      </c>
      <c r="AD72">
        <v>50</v>
      </c>
      <c r="AE72">
        <v>8.720304520265012</v>
      </c>
      <c r="AF72">
        <v>5.2479827232718588</v>
      </c>
    </row>
    <row r="73" spans="1:32" x14ac:dyDescent="0.25">
      <c r="A73">
        <v>46</v>
      </c>
      <c r="B73" t="s">
        <v>15</v>
      </c>
      <c r="C73" t="s">
        <v>20</v>
      </c>
      <c r="E73" t="s">
        <v>21</v>
      </c>
      <c r="F73">
        <v>0</v>
      </c>
      <c r="G73">
        <v>0</v>
      </c>
      <c r="H73">
        <v>8</v>
      </c>
      <c r="I73">
        <v>0</v>
      </c>
      <c r="J73">
        <v>1</v>
      </c>
      <c r="K73">
        <v>15</v>
      </c>
      <c r="L73">
        <v>10</v>
      </c>
      <c r="M73">
        <v>99</v>
      </c>
      <c r="N73">
        <v>64</v>
      </c>
      <c r="O73">
        <v>9</v>
      </c>
      <c r="P73">
        <v>0</v>
      </c>
      <c r="Q73">
        <v>1</v>
      </c>
      <c r="R73">
        <v>8</v>
      </c>
      <c r="S73">
        <v>0</v>
      </c>
      <c r="T73">
        <v>2</v>
      </c>
      <c r="U73" t="s">
        <v>46</v>
      </c>
      <c r="V73" t="s">
        <v>45</v>
      </c>
      <c r="W73" t="b">
        <v>0</v>
      </c>
      <c r="Z73">
        <v>46</v>
      </c>
      <c r="AA73">
        <v>8</v>
      </c>
      <c r="AD73">
        <v>51</v>
      </c>
      <c r="AE73">
        <v>8.720304520265012</v>
      </c>
      <c r="AF73">
        <v>5.2479827232718588</v>
      </c>
    </row>
    <row r="74" spans="1:32" x14ac:dyDescent="0.25">
      <c r="A74">
        <v>46</v>
      </c>
      <c r="B74" t="s">
        <v>17</v>
      </c>
      <c r="C74" t="s">
        <v>23</v>
      </c>
      <c r="E74" t="s">
        <v>21</v>
      </c>
      <c r="F74">
        <v>1</v>
      </c>
      <c r="G74">
        <v>0</v>
      </c>
      <c r="H74">
        <v>9</v>
      </c>
      <c r="I74">
        <v>0</v>
      </c>
      <c r="J74">
        <v>2</v>
      </c>
      <c r="K74">
        <v>3</v>
      </c>
      <c r="L74">
        <v>10</v>
      </c>
      <c r="M74">
        <v>107</v>
      </c>
      <c r="N74">
        <v>84</v>
      </c>
      <c r="O74">
        <v>12</v>
      </c>
      <c r="P74">
        <v>0</v>
      </c>
      <c r="Q74">
        <v>1</v>
      </c>
      <c r="R74">
        <v>10</v>
      </c>
      <c r="S74">
        <v>1</v>
      </c>
      <c r="T74">
        <v>6</v>
      </c>
      <c r="U74" t="s">
        <v>46</v>
      </c>
      <c r="V74" t="s">
        <v>45</v>
      </c>
      <c r="W74" t="b">
        <v>0</v>
      </c>
      <c r="Z74">
        <v>46</v>
      </c>
      <c r="AA74">
        <v>10</v>
      </c>
    </row>
    <row r="75" spans="1:32" x14ac:dyDescent="0.25">
      <c r="A75">
        <v>46</v>
      </c>
      <c r="B75" t="s">
        <v>17</v>
      </c>
      <c r="C75" t="s">
        <v>23</v>
      </c>
      <c r="E75" t="s">
        <v>21</v>
      </c>
      <c r="F75">
        <v>0</v>
      </c>
      <c r="G75">
        <v>0</v>
      </c>
      <c r="H75">
        <v>10</v>
      </c>
      <c r="I75">
        <v>0</v>
      </c>
      <c r="J75">
        <v>4</v>
      </c>
      <c r="K75">
        <v>15</v>
      </c>
      <c r="L75">
        <v>30</v>
      </c>
      <c r="M75">
        <v>165</v>
      </c>
      <c r="N75">
        <v>90</v>
      </c>
      <c r="O75">
        <v>14</v>
      </c>
      <c r="P75">
        <v>0</v>
      </c>
      <c r="Q75">
        <v>3</v>
      </c>
      <c r="R75">
        <v>10</v>
      </c>
      <c r="S75">
        <v>1</v>
      </c>
      <c r="T75">
        <v>6</v>
      </c>
      <c r="U75" t="s">
        <v>46</v>
      </c>
      <c r="V75" t="s">
        <v>45</v>
      </c>
      <c r="W75" t="b">
        <v>0</v>
      </c>
      <c r="Z75">
        <v>46</v>
      </c>
      <c r="AA75">
        <v>10</v>
      </c>
    </row>
    <row r="76" spans="1:32" x14ac:dyDescent="0.25">
      <c r="A76">
        <v>48</v>
      </c>
      <c r="B76" t="s">
        <v>0</v>
      </c>
      <c r="C76" t="s">
        <v>20</v>
      </c>
      <c r="D76" t="s">
        <v>2</v>
      </c>
      <c r="E76" t="s">
        <v>21</v>
      </c>
      <c r="F76">
        <v>0</v>
      </c>
      <c r="G76">
        <v>0</v>
      </c>
      <c r="H76">
        <v>7</v>
      </c>
      <c r="I76">
        <v>0</v>
      </c>
      <c r="J76">
        <v>3</v>
      </c>
      <c r="K76">
        <v>15</v>
      </c>
      <c r="L76">
        <v>20</v>
      </c>
      <c r="M76">
        <v>121</v>
      </c>
      <c r="N76">
        <v>66</v>
      </c>
      <c r="O76">
        <v>10</v>
      </c>
      <c r="P76">
        <v>0</v>
      </c>
      <c r="Q76">
        <v>2</v>
      </c>
      <c r="R76">
        <v>7</v>
      </c>
      <c r="S76">
        <v>1</v>
      </c>
      <c r="T76">
        <v>6</v>
      </c>
      <c r="U76" t="s">
        <v>46</v>
      </c>
      <c r="V76" t="s">
        <v>45</v>
      </c>
      <c r="W76" t="b">
        <v>0</v>
      </c>
      <c r="Z76">
        <v>48</v>
      </c>
      <c r="AA76">
        <v>7</v>
      </c>
    </row>
    <row r="77" spans="1:32" x14ac:dyDescent="0.25">
      <c r="A77">
        <v>48</v>
      </c>
      <c r="B77" t="s">
        <v>0</v>
      </c>
      <c r="C77" t="s">
        <v>20</v>
      </c>
      <c r="D77" t="s">
        <v>2</v>
      </c>
      <c r="E77" t="s">
        <v>21</v>
      </c>
      <c r="F77">
        <v>0</v>
      </c>
      <c r="G77">
        <v>0</v>
      </c>
      <c r="H77">
        <v>1</v>
      </c>
      <c r="I77">
        <v>0</v>
      </c>
      <c r="J77">
        <v>6</v>
      </c>
      <c r="K77">
        <v>3</v>
      </c>
      <c r="L77">
        <v>13</v>
      </c>
      <c r="M77">
        <v>84</v>
      </c>
      <c r="N77">
        <v>55</v>
      </c>
      <c r="O77">
        <v>7</v>
      </c>
      <c r="P77">
        <v>0</v>
      </c>
      <c r="Q77">
        <v>1</v>
      </c>
      <c r="R77">
        <v>1</v>
      </c>
      <c r="S77">
        <v>5</v>
      </c>
      <c r="T77">
        <v>6</v>
      </c>
      <c r="U77" t="s">
        <v>47</v>
      </c>
      <c r="V77" t="s">
        <v>45</v>
      </c>
      <c r="W77" t="b">
        <v>0</v>
      </c>
      <c r="Z77">
        <v>48</v>
      </c>
      <c r="AB77">
        <v>5</v>
      </c>
    </row>
    <row r="78" spans="1:32" x14ac:dyDescent="0.25">
      <c r="A78">
        <v>48</v>
      </c>
      <c r="B78" t="s">
        <v>0</v>
      </c>
      <c r="C78" t="s">
        <v>20</v>
      </c>
      <c r="E78" t="s">
        <v>21</v>
      </c>
      <c r="F78">
        <v>2</v>
      </c>
      <c r="G78">
        <v>0</v>
      </c>
      <c r="H78">
        <v>11</v>
      </c>
      <c r="I78">
        <v>0</v>
      </c>
      <c r="J78">
        <v>0</v>
      </c>
      <c r="K78">
        <v>15</v>
      </c>
      <c r="L78">
        <v>18</v>
      </c>
      <c r="M78">
        <v>125</v>
      </c>
      <c r="N78">
        <v>74</v>
      </c>
      <c r="O78">
        <v>13</v>
      </c>
      <c r="P78">
        <v>3</v>
      </c>
      <c r="Q78">
        <v>0</v>
      </c>
      <c r="R78">
        <v>10</v>
      </c>
      <c r="S78">
        <v>0</v>
      </c>
      <c r="T78">
        <v>1</v>
      </c>
      <c r="U78" t="s">
        <v>46</v>
      </c>
      <c r="V78" t="s">
        <v>45</v>
      </c>
      <c r="W78" t="b">
        <v>0</v>
      </c>
      <c r="Z78">
        <v>48</v>
      </c>
      <c r="AA78">
        <v>10</v>
      </c>
    </row>
    <row r="79" spans="1:32" x14ac:dyDescent="0.25">
      <c r="A79">
        <v>48</v>
      </c>
      <c r="B79" t="s">
        <v>0</v>
      </c>
      <c r="C79" t="s">
        <v>20</v>
      </c>
      <c r="D79" t="s">
        <v>16</v>
      </c>
      <c r="E79" t="s">
        <v>21</v>
      </c>
      <c r="F79">
        <v>0</v>
      </c>
      <c r="G79">
        <v>0</v>
      </c>
      <c r="H79">
        <v>1</v>
      </c>
      <c r="I79">
        <v>0</v>
      </c>
      <c r="J79">
        <v>7</v>
      </c>
      <c r="K79">
        <v>15</v>
      </c>
      <c r="L79">
        <v>33</v>
      </c>
      <c r="M79">
        <v>126</v>
      </c>
      <c r="N79">
        <v>45</v>
      </c>
      <c r="O79">
        <v>8</v>
      </c>
      <c r="P79">
        <v>0</v>
      </c>
      <c r="Q79">
        <v>3</v>
      </c>
      <c r="R79">
        <v>1</v>
      </c>
      <c r="S79">
        <v>4</v>
      </c>
      <c r="T79">
        <v>3</v>
      </c>
      <c r="U79" t="s">
        <v>47</v>
      </c>
      <c r="V79" t="s">
        <v>45</v>
      </c>
      <c r="W79" t="b">
        <v>0</v>
      </c>
      <c r="Z79">
        <v>48</v>
      </c>
      <c r="AB79">
        <v>4</v>
      </c>
    </row>
    <row r="80" spans="1:32" x14ac:dyDescent="0.25">
      <c r="A80">
        <v>48</v>
      </c>
      <c r="B80" t="s">
        <v>15</v>
      </c>
      <c r="C80" t="s">
        <v>23</v>
      </c>
      <c r="D80" t="s">
        <v>17</v>
      </c>
      <c r="E80" t="s">
        <v>21</v>
      </c>
      <c r="F80">
        <v>2</v>
      </c>
      <c r="G80">
        <v>0</v>
      </c>
      <c r="H80">
        <v>10</v>
      </c>
      <c r="I80">
        <v>0</v>
      </c>
      <c r="J80">
        <v>0</v>
      </c>
      <c r="K80">
        <v>3</v>
      </c>
      <c r="L80">
        <v>24</v>
      </c>
      <c r="M80">
        <v>111</v>
      </c>
      <c r="N80">
        <v>60</v>
      </c>
      <c r="O80">
        <v>12</v>
      </c>
      <c r="P80">
        <v>3</v>
      </c>
      <c r="Q80">
        <v>0</v>
      </c>
      <c r="R80">
        <v>9</v>
      </c>
      <c r="S80">
        <v>0</v>
      </c>
      <c r="T80">
        <v>1</v>
      </c>
      <c r="U80" t="s">
        <v>46</v>
      </c>
      <c r="V80" t="s">
        <v>45</v>
      </c>
      <c r="W80" t="b">
        <v>0</v>
      </c>
      <c r="Z80">
        <v>48</v>
      </c>
      <c r="AA80">
        <v>9</v>
      </c>
    </row>
    <row r="81" spans="1:28" x14ac:dyDescent="0.25">
      <c r="A81">
        <v>48</v>
      </c>
      <c r="B81" t="s">
        <v>17</v>
      </c>
      <c r="C81" t="s">
        <v>23</v>
      </c>
      <c r="D81" t="s">
        <v>2</v>
      </c>
      <c r="E81" t="s">
        <v>21</v>
      </c>
      <c r="F81">
        <v>0</v>
      </c>
      <c r="G81">
        <v>0</v>
      </c>
      <c r="H81">
        <v>9</v>
      </c>
      <c r="I81">
        <v>0</v>
      </c>
      <c r="J81">
        <v>2</v>
      </c>
      <c r="K81">
        <v>15</v>
      </c>
      <c r="L81">
        <v>20</v>
      </c>
      <c r="M81">
        <v>127</v>
      </c>
      <c r="N81">
        <v>72</v>
      </c>
      <c r="O81">
        <v>11</v>
      </c>
      <c r="P81">
        <v>0</v>
      </c>
      <c r="Q81">
        <v>2</v>
      </c>
      <c r="R81">
        <v>9</v>
      </c>
      <c r="S81">
        <v>0</v>
      </c>
      <c r="T81">
        <v>6</v>
      </c>
      <c r="U81" t="s">
        <v>46</v>
      </c>
      <c r="V81" t="s">
        <v>45</v>
      </c>
      <c r="W81" t="b">
        <v>0</v>
      </c>
      <c r="Z81">
        <v>48</v>
      </c>
      <c r="AA81">
        <v>9</v>
      </c>
    </row>
    <row r="82" spans="1:28" x14ac:dyDescent="0.25">
      <c r="A82">
        <v>48</v>
      </c>
      <c r="B82" t="s">
        <v>17</v>
      </c>
      <c r="C82" t="s">
        <v>23</v>
      </c>
      <c r="D82" t="s">
        <v>2</v>
      </c>
      <c r="E82" t="s">
        <v>21</v>
      </c>
      <c r="F82">
        <v>0</v>
      </c>
      <c r="G82">
        <v>0</v>
      </c>
      <c r="H82">
        <v>0</v>
      </c>
      <c r="I82">
        <v>0</v>
      </c>
      <c r="J82">
        <v>8</v>
      </c>
      <c r="K82">
        <v>3</v>
      </c>
      <c r="L82">
        <v>23</v>
      </c>
      <c r="M82">
        <v>106</v>
      </c>
      <c r="N82">
        <v>57</v>
      </c>
      <c r="O82">
        <v>8</v>
      </c>
      <c r="P82">
        <v>0</v>
      </c>
      <c r="Q82">
        <v>2</v>
      </c>
      <c r="R82">
        <v>0</v>
      </c>
      <c r="S82">
        <v>6</v>
      </c>
      <c r="T82">
        <v>6</v>
      </c>
      <c r="U82" t="s">
        <v>47</v>
      </c>
      <c r="V82" t="s">
        <v>45</v>
      </c>
      <c r="W82" t="b">
        <v>0</v>
      </c>
      <c r="Z82">
        <v>48</v>
      </c>
      <c r="AB82">
        <v>6</v>
      </c>
    </row>
    <row r="83" spans="1:28" x14ac:dyDescent="0.25">
      <c r="A83">
        <v>48</v>
      </c>
      <c r="B83" t="s">
        <v>17</v>
      </c>
      <c r="C83" t="s">
        <v>23</v>
      </c>
      <c r="D83" t="s">
        <v>2</v>
      </c>
      <c r="E83" t="s">
        <v>21</v>
      </c>
      <c r="F83">
        <v>0</v>
      </c>
      <c r="G83">
        <v>0</v>
      </c>
      <c r="H83">
        <v>3</v>
      </c>
      <c r="I83">
        <v>0</v>
      </c>
      <c r="J83">
        <v>7</v>
      </c>
      <c r="K83">
        <v>15</v>
      </c>
      <c r="L83">
        <v>33</v>
      </c>
      <c r="M83">
        <v>142</v>
      </c>
      <c r="N83">
        <v>61</v>
      </c>
      <c r="O83">
        <v>10</v>
      </c>
      <c r="P83">
        <v>0</v>
      </c>
      <c r="Q83">
        <v>3</v>
      </c>
      <c r="R83">
        <v>3</v>
      </c>
      <c r="S83">
        <v>4</v>
      </c>
      <c r="T83">
        <v>6</v>
      </c>
      <c r="V83" t="s">
        <v>45</v>
      </c>
      <c r="W83" t="b">
        <v>0</v>
      </c>
      <c r="Z83">
        <v>48</v>
      </c>
    </row>
    <row r="84" spans="1:28" x14ac:dyDescent="0.25">
      <c r="A84">
        <v>48</v>
      </c>
      <c r="B84" t="s">
        <v>17</v>
      </c>
      <c r="C84" t="s">
        <v>23</v>
      </c>
      <c r="D84" t="s">
        <v>2</v>
      </c>
      <c r="E84" t="s">
        <v>21</v>
      </c>
      <c r="F84">
        <v>1</v>
      </c>
      <c r="G84">
        <v>0</v>
      </c>
      <c r="H84">
        <v>6</v>
      </c>
      <c r="I84">
        <v>0</v>
      </c>
      <c r="J84">
        <v>7</v>
      </c>
      <c r="K84">
        <v>15</v>
      </c>
      <c r="L84">
        <v>43</v>
      </c>
      <c r="M84">
        <v>178</v>
      </c>
      <c r="N84">
        <v>77</v>
      </c>
      <c r="O84">
        <v>14</v>
      </c>
      <c r="P84">
        <v>0</v>
      </c>
      <c r="Q84">
        <v>4</v>
      </c>
      <c r="R84">
        <v>7</v>
      </c>
      <c r="S84">
        <v>3</v>
      </c>
      <c r="T84">
        <v>6</v>
      </c>
      <c r="V84" t="s">
        <v>45</v>
      </c>
      <c r="W84" t="b">
        <v>0</v>
      </c>
      <c r="Z84">
        <v>48</v>
      </c>
    </row>
    <row r="85" spans="1:28" x14ac:dyDescent="0.25">
      <c r="A85">
        <v>49</v>
      </c>
      <c r="B85" t="s">
        <v>15</v>
      </c>
      <c r="C85" t="s">
        <v>21</v>
      </c>
      <c r="D85" t="s">
        <v>2</v>
      </c>
      <c r="E85" t="s">
        <v>21</v>
      </c>
      <c r="F85">
        <v>0</v>
      </c>
      <c r="G85">
        <v>0</v>
      </c>
      <c r="H85">
        <v>0</v>
      </c>
      <c r="I85">
        <v>0</v>
      </c>
      <c r="J85">
        <v>10</v>
      </c>
      <c r="K85">
        <v>15</v>
      </c>
      <c r="L85">
        <v>20</v>
      </c>
      <c r="M85">
        <v>135</v>
      </c>
      <c r="N85">
        <v>80</v>
      </c>
      <c r="O85">
        <v>10</v>
      </c>
      <c r="P85">
        <v>0</v>
      </c>
      <c r="Q85">
        <v>2</v>
      </c>
      <c r="R85">
        <v>0</v>
      </c>
      <c r="S85">
        <v>8</v>
      </c>
      <c r="T85">
        <v>6</v>
      </c>
      <c r="U85" t="s">
        <v>47</v>
      </c>
      <c r="V85" t="s">
        <v>45</v>
      </c>
      <c r="W85" t="b">
        <v>1</v>
      </c>
      <c r="Z85">
        <v>49</v>
      </c>
      <c r="AB85">
        <v>8</v>
      </c>
    </row>
    <row r="86" spans="1:28" x14ac:dyDescent="0.25">
      <c r="A86">
        <v>49</v>
      </c>
      <c r="B86" t="s">
        <v>15</v>
      </c>
      <c r="C86" t="s">
        <v>23</v>
      </c>
      <c r="D86" t="s">
        <v>77</v>
      </c>
      <c r="E86" t="s">
        <v>21</v>
      </c>
      <c r="F86">
        <v>0</v>
      </c>
      <c r="G86">
        <v>0</v>
      </c>
      <c r="H86">
        <v>6</v>
      </c>
      <c r="I86">
        <v>0</v>
      </c>
      <c r="J86">
        <v>2</v>
      </c>
      <c r="K86">
        <v>15</v>
      </c>
      <c r="L86">
        <v>23</v>
      </c>
      <c r="M86">
        <v>106</v>
      </c>
      <c r="N86">
        <v>45</v>
      </c>
      <c r="O86">
        <v>8</v>
      </c>
      <c r="P86">
        <v>0</v>
      </c>
      <c r="Q86">
        <v>2</v>
      </c>
      <c r="R86">
        <v>6</v>
      </c>
      <c r="S86">
        <v>0</v>
      </c>
      <c r="T86">
        <v>6</v>
      </c>
      <c r="U86" t="s">
        <v>46</v>
      </c>
      <c r="V86" t="s">
        <v>45</v>
      </c>
      <c r="W86" t="b">
        <v>0</v>
      </c>
      <c r="Z86">
        <v>49</v>
      </c>
      <c r="AA86">
        <v>6</v>
      </c>
    </row>
    <row r="87" spans="1:28" x14ac:dyDescent="0.25">
      <c r="A87">
        <v>49</v>
      </c>
      <c r="B87" t="s">
        <v>17</v>
      </c>
      <c r="C87" t="s">
        <v>23</v>
      </c>
      <c r="D87" t="s">
        <v>15</v>
      </c>
      <c r="E87" t="s">
        <v>21</v>
      </c>
      <c r="F87">
        <v>0</v>
      </c>
      <c r="G87">
        <v>0</v>
      </c>
      <c r="H87">
        <v>1</v>
      </c>
      <c r="I87">
        <v>0</v>
      </c>
      <c r="J87">
        <v>7</v>
      </c>
      <c r="K87">
        <v>15</v>
      </c>
      <c r="L87">
        <v>13</v>
      </c>
      <c r="M87">
        <v>106</v>
      </c>
      <c r="N87">
        <v>65</v>
      </c>
      <c r="O87">
        <v>8</v>
      </c>
      <c r="P87">
        <v>0</v>
      </c>
      <c r="Q87">
        <v>1</v>
      </c>
      <c r="R87">
        <v>1</v>
      </c>
      <c r="S87">
        <v>6</v>
      </c>
      <c r="T87">
        <v>6</v>
      </c>
      <c r="U87" t="s">
        <v>47</v>
      </c>
      <c r="V87" t="s">
        <v>45</v>
      </c>
      <c r="W87" t="b">
        <v>0</v>
      </c>
      <c r="Z87">
        <v>49</v>
      </c>
      <c r="AB87">
        <v>6</v>
      </c>
    </row>
    <row r="88" spans="1:28" x14ac:dyDescent="0.25">
      <c r="A88">
        <v>49</v>
      </c>
      <c r="B88" t="s">
        <v>17</v>
      </c>
      <c r="C88" t="s">
        <v>23</v>
      </c>
      <c r="D88" t="s">
        <v>2</v>
      </c>
      <c r="E88" t="s">
        <v>21</v>
      </c>
      <c r="F88">
        <v>0</v>
      </c>
      <c r="G88">
        <v>0</v>
      </c>
      <c r="H88">
        <v>1</v>
      </c>
      <c r="I88">
        <v>0</v>
      </c>
      <c r="J88">
        <v>9</v>
      </c>
      <c r="K88">
        <v>15</v>
      </c>
      <c r="L88">
        <v>43</v>
      </c>
      <c r="M88">
        <v>156</v>
      </c>
      <c r="N88">
        <v>55</v>
      </c>
      <c r="O88">
        <v>10</v>
      </c>
      <c r="P88">
        <v>0</v>
      </c>
      <c r="Q88">
        <v>4</v>
      </c>
      <c r="R88">
        <v>1</v>
      </c>
      <c r="S88">
        <v>5</v>
      </c>
      <c r="T88">
        <v>6</v>
      </c>
      <c r="U88" t="s">
        <v>47</v>
      </c>
      <c r="V88" t="s">
        <v>45</v>
      </c>
      <c r="W88" t="b">
        <v>0</v>
      </c>
      <c r="Z88">
        <v>49</v>
      </c>
      <c r="AB88">
        <v>5</v>
      </c>
    </row>
    <row r="89" spans="1:28" x14ac:dyDescent="0.25">
      <c r="A89">
        <v>49</v>
      </c>
      <c r="B89" t="s">
        <v>17</v>
      </c>
      <c r="C89" t="s">
        <v>23</v>
      </c>
      <c r="D89" t="s">
        <v>2</v>
      </c>
      <c r="E89" t="s">
        <v>21</v>
      </c>
      <c r="F89">
        <v>0</v>
      </c>
      <c r="G89">
        <v>0</v>
      </c>
      <c r="H89">
        <v>1</v>
      </c>
      <c r="I89">
        <v>0</v>
      </c>
      <c r="J89">
        <v>8</v>
      </c>
      <c r="K89">
        <v>3</v>
      </c>
      <c r="L89">
        <v>13</v>
      </c>
      <c r="M89">
        <v>104</v>
      </c>
      <c r="N89">
        <v>75</v>
      </c>
      <c r="O89">
        <v>9</v>
      </c>
      <c r="P89">
        <v>0</v>
      </c>
      <c r="Q89">
        <v>1</v>
      </c>
      <c r="R89">
        <v>1</v>
      </c>
      <c r="S89">
        <v>7</v>
      </c>
      <c r="T89">
        <v>6</v>
      </c>
      <c r="U89" t="s">
        <v>47</v>
      </c>
      <c r="V89" t="s">
        <v>45</v>
      </c>
      <c r="W89" t="b">
        <v>0</v>
      </c>
      <c r="Z89">
        <v>49</v>
      </c>
      <c r="AB89">
        <v>7</v>
      </c>
    </row>
    <row r="90" spans="1:28" x14ac:dyDescent="0.25">
      <c r="A90">
        <v>49</v>
      </c>
      <c r="B90" t="s">
        <v>17</v>
      </c>
      <c r="C90" t="s">
        <v>23</v>
      </c>
      <c r="D90" t="s">
        <v>2</v>
      </c>
      <c r="E90" t="s">
        <v>21</v>
      </c>
      <c r="F90">
        <v>0</v>
      </c>
      <c r="G90">
        <v>0</v>
      </c>
      <c r="H90">
        <v>0</v>
      </c>
      <c r="I90">
        <v>0</v>
      </c>
      <c r="J90">
        <v>8</v>
      </c>
      <c r="K90">
        <v>15</v>
      </c>
      <c r="L90">
        <v>33</v>
      </c>
      <c r="M90">
        <v>128</v>
      </c>
      <c r="N90">
        <v>47</v>
      </c>
      <c r="O90">
        <v>8</v>
      </c>
      <c r="P90">
        <v>0</v>
      </c>
      <c r="Q90">
        <v>3</v>
      </c>
      <c r="R90">
        <v>0</v>
      </c>
      <c r="S90">
        <v>5</v>
      </c>
      <c r="T90">
        <v>6</v>
      </c>
      <c r="U90" t="s">
        <v>47</v>
      </c>
      <c r="V90" t="s">
        <v>45</v>
      </c>
      <c r="W90" t="b">
        <v>0</v>
      </c>
      <c r="Z90">
        <v>49</v>
      </c>
      <c r="AB90">
        <v>5</v>
      </c>
    </row>
    <row r="91" spans="1:28" x14ac:dyDescent="0.25">
      <c r="A91">
        <v>49</v>
      </c>
      <c r="B91" t="s">
        <v>17</v>
      </c>
      <c r="C91" t="s">
        <v>23</v>
      </c>
      <c r="D91" t="s">
        <v>2</v>
      </c>
      <c r="E91" t="s">
        <v>21</v>
      </c>
      <c r="F91">
        <v>0</v>
      </c>
      <c r="G91">
        <v>0</v>
      </c>
      <c r="H91">
        <v>0</v>
      </c>
      <c r="I91">
        <v>0</v>
      </c>
      <c r="J91">
        <v>9</v>
      </c>
      <c r="K91">
        <v>15</v>
      </c>
      <c r="L91">
        <v>33</v>
      </c>
      <c r="M91">
        <v>138</v>
      </c>
      <c r="N91">
        <v>57</v>
      </c>
      <c r="O91">
        <v>9</v>
      </c>
      <c r="P91">
        <v>0</v>
      </c>
      <c r="Q91">
        <v>3</v>
      </c>
      <c r="R91">
        <v>0</v>
      </c>
      <c r="S91">
        <v>6</v>
      </c>
      <c r="T91">
        <v>6</v>
      </c>
      <c r="U91" t="s">
        <v>47</v>
      </c>
      <c r="V91" t="s">
        <v>45</v>
      </c>
      <c r="W91" t="b">
        <v>0</v>
      </c>
      <c r="Z91">
        <v>49</v>
      </c>
      <c r="AB91">
        <v>6</v>
      </c>
    </row>
    <row r="92" spans="1:28" x14ac:dyDescent="0.25">
      <c r="A92">
        <v>49</v>
      </c>
      <c r="B92" t="s">
        <v>18</v>
      </c>
      <c r="C92" t="s">
        <v>21</v>
      </c>
      <c r="E92" t="s">
        <v>21</v>
      </c>
      <c r="F92">
        <v>0</v>
      </c>
      <c r="G92">
        <v>0</v>
      </c>
      <c r="H92">
        <v>11</v>
      </c>
      <c r="I92">
        <v>0</v>
      </c>
      <c r="J92">
        <v>0</v>
      </c>
      <c r="K92">
        <v>15</v>
      </c>
      <c r="L92">
        <v>32</v>
      </c>
      <c r="M92">
        <v>135</v>
      </c>
      <c r="N92">
        <v>56</v>
      </c>
      <c r="O92">
        <v>11</v>
      </c>
      <c r="P92">
        <v>4</v>
      </c>
      <c r="Q92">
        <v>0</v>
      </c>
      <c r="R92">
        <v>7</v>
      </c>
      <c r="S92">
        <v>0</v>
      </c>
      <c r="T92">
        <v>1</v>
      </c>
      <c r="U92" t="s">
        <v>46</v>
      </c>
      <c r="V92" t="s">
        <v>45</v>
      </c>
      <c r="W92" t="b">
        <v>1</v>
      </c>
      <c r="Z92">
        <v>49</v>
      </c>
      <c r="AA92">
        <v>7</v>
      </c>
    </row>
  </sheetData>
  <mergeCells count="23">
    <mergeCell ref="BI2:BJ2"/>
    <mergeCell ref="AY2:AZ2"/>
    <mergeCell ref="BA2:BB2"/>
    <mergeCell ref="BC2:BD2"/>
    <mergeCell ref="BE2:BF2"/>
    <mergeCell ref="BG2:BH2"/>
    <mergeCell ref="AO2:AP2"/>
    <mergeCell ref="AQ2:AR2"/>
    <mergeCell ref="AS2:AT2"/>
    <mergeCell ref="AU2:AV2"/>
    <mergeCell ref="AW2:AX2"/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conditionalFormatting sqref="AO6 AQ6 AS6 AU6 AW6 AY6 BA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9 AQ9 AS9 AU9 AW9 AY9 BA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2 AQ12 AS12 AU12 AW12 AY12 BA1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3 AQ13 AS13 AU13 AW13 AY13 BA1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4 AQ14 AS14 AU14 AW14 AY14 BA1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5 AQ15 AS15 AU15 AW15 AY15 BA1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7 AQ17 AS17 AU17 AW17 AY17 BA1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5 AR5 AT5 AV5 AX5 AZ5 BB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6 AR6 AT6 AV6 AX6 AZ6 BB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7 AR7 AT7 AV7 AX7 AZ7 BB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8 AR8 AT8 AV8 AX8 AZ8 BB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4 AO4 AS4 AU4 AW4 AY4 BA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5 AO5 AS5 AU5 AW5 AY5 BA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7 AO7 AS7 AU7 AW7 AY7 BA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8 AO8 AS8 AU8 AW8 AY8 BA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0 AO10 AS10 AU10 AW10 AY10 BA1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1 AO11 AS11 AU11 AW11 AY11 BA1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6 AO16 AS16 AU16 AW16 AY16 BA1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 AP4 AT4 AV4 AX4 AZ4 BB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9 AP9 AT9 AV9 AX9 AZ9 BB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0 AP10 AT10 AV10 AX10 AZ10 BB1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1 AP11 AT11 AV11 AX11 AZ11 BB1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2 AP12 AT12 AV12 AX12 AZ12 BB1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3 AP13 AT13 AV13 AX13 AZ13 BB1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4 AP14 AT14 AV14 AX14 AZ14 BB1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5 AP15 AT15 AV15 AX15 AZ15 BB1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6 AP16 AT16 AV16 AX16 AZ16 BB1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7 AP17 AT17 AV17 AX17 AZ17 BB1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3 BE13 BG13 B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 BC4 BG4 BI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5 BC5 BG5 BI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6 BC6 BG6 BI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7 BC7 BG7 BI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8 BC8 BG8 BI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9 BC9 BG9 BI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0 BC10 BG10 B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1 BC11 BG11 B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2 BC12 BG12 B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4 BC14 BG14 B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5 BC15 BG15 B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6 BC16 BG16 B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7 BC17 BG17 B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4 BD4 BH4 B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5 BD5 BH5 B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6 BD6 BH6 B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7 BD7 BH7 B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 BD8 BH8 B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9 BD9 BH9 B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0 BD10 BH10 B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1 BD11 BH11 B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2 BD12 BH12 B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3 BD13 BH13 B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4 BD14 BH14 B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5 BD15 BH15 B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6 BD16 BH16 B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7 BD17 BH17 B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J112"/>
  <sheetViews>
    <sheetView topLeftCell="AI1" workbookViewId="0">
      <selection activeCell="AR21" sqref="AR21"/>
    </sheetView>
  </sheetViews>
  <sheetFormatPr defaultRowHeight="15" x14ac:dyDescent="0.25"/>
  <cols>
    <col min="1" max="1" width="16.5703125" customWidth="1"/>
    <col min="40" max="40" width="17.42578125" customWidth="1"/>
  </cols>
  <sheetData>
    <row r="1" spans="1:62" ht="15.75" thickBot="1" x14ac:dyDescent="0.3"/>
    <row r="2" spans="1:62" ht="15.75" x14ac:dyDescent="0.25">
      <c r="C2" s="29" t="s">
        <v>39</v>
      </c>
      <c r="D2" s="30"/>
      <c r="E2" s="29" t="s">
        <v>40</v>
      </c>
      <c r="F2" s="30"/>
      <c r="G2" s="29" t="s">
        <v>7</v>
      </c>
      <c r="H2" s="30"/>
      <c r="I2" s="29" t="s">
        <v>41</v>
      </c>
      <c r="J2" s="30"/>
      <c r="L2" s="29" t="s">
        <v>39</v>
      </c>
      <c r="M2" s="30"/>
      <c r="N2" s="29" t="s">
        <v>40</v>
      </c>
      <c r="O2" s="30"/>
      <c r="P2" s="29" t="s">
        <v>7</v>
      </c>
      <c r="Q2" s="30"/>
      <c r="R2" s="29" t="s">
        <v>41</v>
      </c>
      <c r="S2" s="30"/>
      <c r="AN2" s="23"/>
      <c r="AO2" s="27" t="s">
        <v>0</v>
      </c>
      <c r="AP2" s="27"/>
      <c r="AQ2" s="27" t="s">
        <v>19</v>
      </c>
      <c r="AR2" s="27"/>
      <c r="AS2" s="27" t="s">
        <v>17</v>
      </c>
      <c r="AT2" s="27"/>
      <c r="AU2" s="27" t="s">
        <v>18</v>
      </c>
      <c r="AV2" s="27"/>
      <c r="AW2" s="27" t="s">
        <v>15</v>
      </c>
      <c r="AX2" s="27"/>
      <c r="AY2" s="27" t="s">
        <v>82</v>
      </c>
      <c r="AZ2" s="27"/>
      <c r="BA2" s="27" t="s">
        <v>86</v>
      </c>
      <c r="BB2" s="28"/>
      <c r="BC2" s="26" t="s">
        <v>1</v>
      </c>
      <c r="BD2" s="27"/>
      <c r="BE2" s="27" t="s">
        <v>23</v>
      </c>
      <c r="BF2" s="27"/>
      <c r="BG2" s="27" t="s">
        <v>20</v>
      </c>
      <c r="BH2" s="27"/>
      <c r="BI2" s="27" t="s">
        <v>79</v>
      </c>
      <c r="BJ2" s="28"/>
    </row>
    <row r="3" spans="1:62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  <c r="AN3" s="7"/>
      <c r="AO3" s="4" t="s">
        <v>28</v>
      </c>
      <c r="AP3" s="4" t="s">
        <v>81</v>
      </c>
      <c r="AQ3" s="4" t="s">
        <v>28</v>
      </c>
      <c r="AR3" s="4" t="s">
        <v>81</v>
      </c>
      <c r="AS3" s="4" t="s">
        <v>28</v>
      </c>
      <c r="AT3" s="4" t="s">
        <v>81</v>
      </c>
      <c r="AU3" s="4" t="s">
        <v>28</v>
      </c>
      <c r="AV3" s="4" t="s">
        <v>81</v>
      </c>
      <c r="AW3" s="4" t="s">
        <v>28</v>
      </c>
      <c r="AX3" s="4" t="s">
        <v>81</v>
      </c>
      <c r="AY3" s="4" t="s">
        <v>28</v>
      </c>
      <c r="AZ3" s="4" t="s">
        <v>81</v>
      </c>
      <c r="BA3" s="4" t="s">
        <v>28</v>
      </c>
      <c r="BB3" s="6" t="s">
        <v>81</v>
      </c>
      <c r="BC3" s="5" t="s">
        <v>28</v>
      </c>
      <c r="BD3" s="4" t="s">
        <v>81</v>
      </c>
      <c r="BE3" s="4" t="s">
        <v>28</v>
      </c>
      <c r="BF3" s="4" t="s">
        <v>81</v>
      </c>
      <c r="BG3" s="4" t="s">
        <v>28</v>
      </c>
      <c r="BH3" s="4" t="s">
        <v>81</v>
      </c>
      <c r="BI3" s="4" t="s">
        <v>28</v>
      </c>
      <c r="BJ3" s="6" t="s">
        <v>81</v>
      </c>
    </row>
    <row r="4" spans="1:62" x14ac:dyDescent="0.25">
      <c r="A4" t="s">
        <v>3</v>
      </c>
      <c r="C4" s="7">
        <v>0.45537661210070629</v>
      </c>
      <c r="D4" s="8">
        <v>0.70737763324228065</v>
      </c>
      <c r="E4" s="7" t="e">
        <v>#NUM!</v>
      </c>
      <c r="F4" s="8" t="e">
        <v>#NUM!</v>
      </c>
      <c r="G4" s="7">
        <v>0.38781855892872596</v>
      </c>
      <c r="H4" s="8">
        <v>0.81444300130778235</v>
      </c>
      <c r="I4" s="7">
        <v>0.31580494778586621</v>
      </c>
      <c r="J4" s="8">
        <v>0.66278984403637853</v>
      </c>
      <c r="L4" s="7">
        <f>(C4-D4)</f>
        <v>-0.25233465167294844</v>
      </c>
      <c r="M4" s="8">
        <f>(C4+D4)</f>
        <v>1.167115054383534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-0.42385944044175677</v>
      </c>
      <c r="Q4" s="8">
        <f t="shared" ref="Q4:Q17" si="3">(G4+H4)</f>
        <v>1.202798594475833</v>
      </c>
      <c r="R4" s="7">
        <f t="shared" ref="R4:R17" si="4">(I4-J4)</f>
        <v>-0.34728451812076711</v>
      </c>
      <c r="S4" s="8">
        <f t="shared" ref="S4:S17" si="5">(I4+J4)</f>
        <v>0.97666843360637201</v>
      </c>
      <c r="AN4" s="7" t="s">
        <v>3</v>
      </c>
      <c r="AO4">
        <v>0.17874887567592873</v>
      </c>
      <c r="AP4">
        <v>0.14558077078589504</v>
      </c>
      <c r="AQ4">
        <v>-0.18955219586541067</v>
      </c>
      <c r="AR4">
        <v>-0.15437945930510569</v>
      </c>
      <c r="AS4">
        <v>0.10163591380700387</v>
      </c>
      <c r="AT4">
        <v>8.2776658681635307E-2</v>
      </c>
      <c r="AU4">
        <v>-0.12536699689295325</v>
      </c>
      <c r="AV4">
        <v>-0.10210427321444027</v>
      </c>
      <c r="AW4">
        <v>-0.4761764277008837</v>
      </c>
      <c r="AX4">
        <v>-0.38781855892872596</v>
      </c>
      <c r="AY4">
        <v>8.2512515998288197E-2</v>
      </c>
      <c r="AZ4">
        <v>6.7201741175102248E-2</v>
      </c>
      <c r="BA4" t="e">
        <v>#NUM!</v>
      </c>
      <c r="BB4" s="8" t="e">
        <v>#NUM!</v>
      </c>
      <c r="BC4" s="7">
        <v>-0.15684822354759284</v>
      </c>
      <c r="BD4">
        <v>-0.1277439379358955</v>
      </c>
      <c r="BE4">
        <v>3.6121941967149546E-2</v>
      </c>
      <c r="BF4">
        <v>2.9419262828790815E-2</v>
      </c>
      <c r="BG4">
        <v>0.18765070334095224</v>
      </c>
      <c r="BH4">
        <v>0.15283080202652144</v>
      </c>
      <c r="BI4">
        <v>0.2671718422877265</v>
      </c>
      <c r="BJ4" s="8">
        <v>0.21759623709774545</v>
      </c>
    </row>
    <row r="5" spans="1:62" x14ac:dyDescent="0.25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>
        <v>1.6006762674379761E-2</v>
      </c>
      <c r="H5" s="8">
        <v>0.12550118016602815</v>
      </c>
      <c r="I5" s="7">
        <v>0</v>
      </c>
      <c r="J5" s="8">
        <v>0</v>
      </c>
      <c r="L5" s="7">
        <f t="shared" ref="L5:L17" si="6">(C5-D5)</f>
        <v>0</v>
      </c>
      <c r="M5" s="8">
        <f t="shared" ref="M5:M17" si="7">(C5+D5)</f>
        <v>0</v>
      </c>
      <c r="N5" s="7" t="e">
        <f t="shared" si="0"/>
        <v>#NUM!</v>
      </c>
      <c r="O5" s="8" t="e">
        <f t="shared" si="1"/>
        <v>#NUM!</v>
      </c>
      <c r="P5" s="7">
        <f t="shared" si="2"/>
        <v>-0.10922161642138245</v>
      </c>
      <c r="Q5" s="8">
        <f t="shared" si="3"/>
        <v>0.14104454024918633</v>
      </c>
      <c r="R5" s="7">
        <f t="shared" si="4"/>
        <v>0</v>
      </c>
      <c r="S5" s="8">
        <f t="shared" si="5"/>
        <v>0</v>
      </c>
      <c r="AN5" s="7" t="s">
        <v>30</v>
      </c>
      <c r="AO5">
        <v>-0.12754272631702807</v>
      </c>
      <c r="AP5">
        <v>-1.6006762674379761E-2</v>
      </c>
      <c r="AQ5">
        <v>0.23378728995678275</v>
      </c>
      <c r="AR5">
        <v>2.9340580797393656E-2</v>
      </c>
      <c r="AS5">
        <v>-0.12754272631702807</v>
      </c>
      <c r="AT5">
        <v>-1.6006762674379761E-2</v>
      </c>
      <c r="AU5">
        <v>-0.12754272631702807</v>
      </c>
      <c r="AV5">
        <v>-1.6006762674379761E-2</v>
      </c>
      <c r="AW5">
        <v>-0.12754272631702807</v>
      </c>
      <c r="AX5">
        <v>-1.6006762674379761E-2</v>
      </c>
      <c r="AY5">
        <v>-0.12754272631702807</v>
      </c>
      <c r="AZ5">
        <v>-1.6006762674379761E-2</v>
      </c>
      <c r="BA5" t="e">
        <v>#NUM!</v>
      </c>
      <c r="BB5" s="8" t="e">
        <v>#NUM!</v>
      </c>
      <c r="BC5" s="7">
        <v>-0.12754272631702807</v>
      </c>
      <c r="BD5">
        <v>-1.6006762674379761E-2</v>
      </c>
      <c r="BE5">
        <v>-0.12754272631702807</v>
      </c>
      <c r="BF5">
        <v>-1.6006762674379761E-2</v>
      </c>
      <c r="BG5">
        <v>-0.12754272631702807</v>
      </c>
      <c r="BH5">
        <v>-1.6006762674379761E-2</v>
      </c>
      <c r="BI5">
        <v>-0.12754272631702807</v>
      </c>
      <c r="BJ5" s="8">
        <v>-1.6006762674379761E-2</v>
      </c>
    </row>
    <row r="6" spans="1:62" x14ac:dyDescent="0.25">
      <c r="A6" t="s">
        <v>31</v>
      </c>
      <c r="C6" s="7">
        <v>9.472699924719949</v>
      </c>
      <c r="D6" s="8">
        <v>3.7733527951612627</v>
      </c>
      <c r="E6" s="7" t="e">
        <v>#NUM!</v>
      </c>
      <c r="F6" s="8" t="e">
        <v>#NUM!</v>
      </c>
      <c r="G6" s="7">
        <v>6.9108628951086901</v>
      </c>
      <c r="H6" s="8">
        <v>4.3237045945225026</v>
      </c>
      <c r="I6" s="7">
        <v>3.1121051081628099</v>
      </c>
      <c r="J6" s="8">
        <v>3.7080842718847751</v>
      </c>
      <c r="L6" s="7">
        <f t="shared" si="6"/>
        <v>5.7242093859887433</v>
      </c>
      <c r="M6" s="8">
        <f t="shared" si="7"/>
        <v>13.264817216346067</v>
      </c>
      <c r="N6" s="7" t="e">
        <f t="shared" si="0"/>
        <v>#NUM!</v>
      </c>
      <c r="O6" s="8" t="e">
        <f t="shared" si="1"/>
        <v>#NUM!</v>
      </c>
      <c r="P6" s="7">
        <f t="shared" si="2"/>
        <v>2.5968984027830198</v>
      </c>
      <c r="Q6" s="8">
        <f t="shared" si="3"/>
        <v>11.214872460942168</v>
      </c>
      <c r="R6" s="7">
        <f t="shared" si="4"/>
        <v>-0.6046336279135307</v>
      </c>
      <c r="S6" s="8">
        <f t="shared" si="5"/>
        <v>6.8072686556986088</v>
      </c>
      <c r="AN6" s="7" t="s">
        <v>31</v>
      </c>
      <c r="AO6">
        <v>-0.28028031560890193</v>
      </c>
      <c r="AP6">
        <v>-1.2118492883524263</v>
      </c>
      <c r="AQ6">
        <v>4.3277819277160845E-2</v>
      </c>
      <c r="AR6">
        <v>0.18712050604957486</v>
      </c>
      <c r="AS6">
        <v>3.6948884662307252E-2</v>
      </c>
      <c r="AT6">
        <v>0.15975606237689988</v>
      </c>
      <c r="AU6">
        <v>-0.14458633695428105</v>
      </c>
      <c r="AV6">
        <v>-0.62514860939440364</v>
      </c>
      <c r="AW6">
        <v>0.58124747850002956</v>
      </c>
      <c r="AX6">
        <v>2.5131423933451975</v>
      </c>
      <c r="AY6">
        <v>0.50764610999041804</v>
      </c>
      <c r="AZ6">
        <v>2.1949118181570464</v>
      </c>
      <c r="BA6" t="e">
        <v>#NUM!</v>
      </c>
      <c r="BB6" s="8" t="e">
        <v>#NUM!</v>
      </c>
      <c r="BC6" s="7">
        <v>0.16189593377718131</v>
      </c>
      <c r="BD6">
        <v>0.69999019270690965</v>
      </c>
      <c r="BE6">
        <v>5.6388257554753969E-2</v>
      </c>
      <c r="BF6">
        <v>0.24380616826660795</v>
      </c>
      <c r="BG6">
        <v>-0.34878910464220431</v>
      </c>
      <c r="BH6">
        <v>-1.5080610542608888</v>
      </c>
      <c r="BI6">
        <v>0.6990703204256481</v>
      </c>
      <c r="BJ6" s="8">
        <v>3.0225735563186928</v>
      </c>
    </row>
    <row r="7" spans="1:62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>
        <v>0</v>
      </c>
      <c r="H7" s="8">
        <v>0</v>
      </c>
      <c r="I7" s="7">
        <v>0</v>
      </c>
      <c r="J7" s="8">
        <v>0</v>
      </c>
      <c r="L7" s="7">
        <f t="shared" si="6"/>
        <v>0</v>
      </c>
      <c r="M7" s="8">
        <f t="shared" si="7"/>
        <v>0</v>
      </c>
      <c r="N7" s="7" t="e">
        <f t="shared" si="0"/>
        <v>#NUM!</v>
      </c>
      <c r="O7" s="8" t="e">
        <f t="shared" si="1"/>
        <v>#NUM!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  <c r="AN7" s="7" t="s">
        <v>32</v>
      </c>
      <c r="AO7" t="e">
        <v>#NUM!</v>
      </c>
      <c r="AP7">
        <v>0</v>
      </c>
      <c r="AQ7" t="e">
        <v>#NUM!</v>
      </c>
      <c r="AR7">
        <v>0</v>
      </c>
      <c r="AS7" t="e">
        <v>#NUM!</v>
      </c>
      <c r="AT7">
        <v>0</v>
      </c>
      <c r="AU7" t="e">
        <v>#NUM!</v>
      </c>
      <c r="AV7">
        <v>0</v>
      </c>
      <c r="AW7" t="e">
        <v>#NUM!</v>
      </c>
      <c r="AX7">
        <v>0</v>
      </c>
      <c r="AY7" t="e">
        <v>#NUM!</v>
      </c>
      <c r="AZ7">
        <v>0</v>
      </c>
      <c r="BA7" t="e">
        <v>#NUM!</v>
      </c>
      <c r="BB7" s="8" t="e">
        <v>#NUM!</v>
      </c>
      <c r="BC7" s="7" t="e">
        <v>#NUM!</v>
      </c>
      <c r="BD7">
        <v>0</v>
      </c>
      <c r="BE7" t="e">
        <v>#NUM!</v>
      </c>
      <c r="BF7">
        <v>0</v>
      </c>
      <c r="BG7" t="e">
        <v>#NUM!</v>
      </c>
      <c r="BH7">
        <v>0</v>
      </c>
      <c r="BI7" t="e">
        <v>#NUM!</v>
      </c>
      <c r="BJ7" s="8">
        <v>0</v>
      </c>
    </row>
    <row r="8" spans="1:62" x14ac:dyDescent="0.25">
      <c r="A8" t="s">
        <v>33</v>
      </c>
      <c r="C8" s="7">
        <v>2.6460605444609304</v>
      </c>
      <c r="D8" s="8">
        <v>2.4884313728893903</v>
      </c>
      <c r="E8" s="7" t="e">
        <v>#NUM!</v>
      </c>
      <c r="F8" s="8" t="e">
        <v>#NUM!</v>
      </c>
      <c r="G8" s="7">
        <v>2.6416383290392238</v>
      </c>
      <c r="H8" s="8">
        <v>3.1978990139294821</v>
      </c>
      <c r="I8" s="7">
        <v>5.8532148271815307</v>
      </c>
      <c r="J8" s="8">
        <v>3.0490309880541684</v>
      </c>
      <c r="L8" s="7">
        <f t="shared" si="6"/>
        <v>0.14755956552915483</v>
      </c>
      <c r="M8" s="8">
        <f t="shared" si="7"/>
        <v>5.1206140235546496</v>
      </c>
      <c r="N8" s="7" t="e">
        <f t="shared" si="0"/>
        <v>#NUM!</v>
      </c>
      <c r="O8" s="8" t="e">
        <f t="shared" si="1"/>
        <v>#NUM!</v>
      </c>
      <c r="P8" s="7">
        <f t="shared" si="2"/>
        <v>-0.56681568752316336</v>
      </c>
      <c r="Q8" s="8">
        <f t="shared" si="3"/>
        <v>5.825332853737919</v>
      </c>
      <c r="R8" s="7">
        <f t="shared" si="4"/>
        <v>2.8133159790763029</v>
      </c>
      <c r="S8" s="8">
        <f t="shared" si="5"/>
        <v>8.904415204386261</v>
      </c>
      <c r="AN8" s="7" t="s">
        <v>33</v>
      </c>
      <c r="AO8">
        <v>0.28863103816776325</v>
      </c>
      <c r="AP8">
        <v>0.92301291234613281</v>
      </c>
      <c r="AQ8">
        <v>-0.11273206793171291</v>
      </c>
      <c r="AR8">
        <v>-0.3605057688770561</v>
      </c>
      <c r="AS8">
        <v>4.3574762473949348E-2</v>
      </c>
      <c r="AT8">
        <v>0.13934768994765401</v>
      </c>
      <c r="AU8">
        <v>-0.82605433052535893</v>
      </c>
      <c r="AV8">
        <v>-2.6416383290392238</v>
      </c>
      <c r="AW8">
        <v>-0.35616345054763099</v>
      </c>
      <c r="AX8">
        <v>-1.1389747473039911</v>
      </c>
      <c r="AY8">
        <v>-8.7192415682332564E-3</v>
      </c>
      <c r="AZ8">
        <v>-2.7883254013266079E-2</v>
      </c>
      <c r="BA8" t="e">
        <v>#NUM!</v>
      </c>
      <c r="BB8" s="8" t="e">
        <v>#NUM!</v>
      </c>
      <c r="BC8" s="7">
        <v>7.4336995917920035E-2</v>
      </c>
      <c r="BD8">
        <v>0.23772220594439641</v>
      </c>
      <c r="BE8">
        <v>8.5118996970718619E-3</v>
      </c>
      <c r="BF8">
        <v>2.7220195647932766E-2</v>
      </c>
      <c r="BG8">
        <v>0.19223642227622034</v>
      </c>
      <c r="BH8">
        <v>0.61475266523845651</v>
      </c>
      <c r="BI8">
        <v>-0.17931493789363878</v>
      </c>
      <c r="BJ8" s="8">
        <v>-0.57343106307289382</v>
      </c>
    </row>
    <row r="9" spans="1:62" x14ac:dyDescent="0.25">
      <c r="A9" s="4" t="s">
        <v>12</v>
      </c>
      <c r="B9" s="4"/>
      <c r="C9" s="5">
        <v>14.94503178916521</v>
      </c>
      <c r="D9" s="6">
        <v>4.6522682678345566</v>
      </c>
      <c r="E9" s="5" t="e">
        <v>#NUM!</v>
      </c>
      <c r="F9" s="6" t="e">
        <v>#NUM!</v>
      </c>
      <c r="G9" s="5">
        <v>13.664203424049063</v>
      </c>
      <c r="H9" s="6">
        <v>4.2481244354397383</v>
      </c>
      <c r="I9" s="5">
        <v>12.177176892219675</v>
      </c>
      <c r="J9" s="6">
        <v>5.2543170500371987</v>
      </c>
      <c r="K9" s="4"/>
      <c r="L9" s="5">
        <f t="shared" si="6"/>
        <v>10.30514396370301</v>
      </c>
      <c r="M9" s="6">
        <f t="shared" si="7"/>
        <v>19.600077845825766</v>
      </c>
      <c r="N9" s="5" t="e">
        <f t="shared" si="0"/>
        <v>#NUM!</v>
      </c>
      <c r="O9" s="6" t="e">
        <f t="shared" si="1"/>
        <v>#NUM!</v>
      </c>
      <c r="P9" s="5">
        <f t="shared" si="2"/>
        <v>9.4161926605209736</v>
      </c>
      <c r="Q9" s="6">
        <f t="shared" si="3"/>
        <v>17.910663557237704</v>
      </c>
      <c r="R9" s="5">
        <f t="shared" si="4"/>
        <v>6.9458446461428469</v>
      </c>
      <c r="S9" s="6">
        <f t="shared" si="5"/>
        <v>17.436097008030622</v>
      </c>
      <c r="AN9" s="5" t="s">
        <v>12</v>
      </c>
      <c r="AO9" s="4">
        <v>6.7933666971006487E-2</v>
      </c>
      <c r="AP9" s="4">
        <v>0.28859067064855815</v>
      </c>
      <c r="AQ9" s="4">
        <v>-0.18338147885987369</v>
      </c>
      <c r="AR9" s="4">
        <v>-0.77902734135170526</v>
      </c>
      <c r="AS9" s="4">
        <v>1.1062717284729951E-2</v>
      </c>
      <c r="AT9" s="4">
        <v>4.6995799619622858E-2</v>
      </c>
      <c r="AU9" s="4">
        <v>-0.49263501679979937</v>
      </c>
      <c r="AV9" s="4">
        <v>-2.0927748526204937</v>
      </c>
      <c r="AW9" s="4">
        <v>0.31444384368949535</v>
      </c>
      <c r="AX9" s="4">
        <v>1.3357965759509387</v>
      </c>
      <c r="AY9" s="4">
        <v>0.55728763101843048</v>
      </c>
      <c r="AZ9" s="4">
        <v>2.3674272028977192</v>
      </c>
      <c r="BA9" s="4" t="e">
        <v>#NUM!</v>
      </c>
      <c r="BB9" s="6" t="e">
        <v>#NUM!</v>
      </c>
      <c r="BC9" s="5">
        <v>0.15699813766458687</v>
      </c>
      <c r="BD9" s="4">
        <v>0.66694762493146342</v>
      </c>
      <c r="BE9" s="4">
        <v>-3.909937605397535E-2</v>
      </c>
      <c r="BF9" s="4">
        <v>-0.16609901482534006</v>
      </c>
      <c r="BG9" s="4">
        <v>-5.487260392535726E-3</v>
      </c>
      <c r="BH9" s="4">
        <v>-2.3310564957151669E-2</v>
      </c>
      <c r="BI9" s="4">
        <v>0.75380064324646023</v>
      </c>
      <c r="BJ9" s="6">
        <v>3.2022389320254803</v>
      </c>
    </row>
    <row r="10" spans="1:62" x14ac:dyDescent="0.25">
      <c r="A10" t="s">
        <v>13</v>
      </c>
      <c r="C10" s="7">
        <v>25.718561014519988</v>
      </c>
      <c r="D10" s="8">
        <v>11.376198353318623</v>
      </c>
      <c r="E10" s="7" t="e">
        <v>#NUM!</v>
      </c>
      <c r="F10" s="8" t="e">
        <v>#NUM!</v>
      </c>
      <c r="G10" s="7">
        <v>23.792721166742659</v>
      </c>
      <c r="H10" s="8">
        <v>10.073325587979342</v>
      </c>
      <c r="I10" s="7">
        <v>26.631257888909126</v>
      </c>
      <c r="J10" s="8">
        <v>10.034190963833673</v>
      </c>
      <c r="L10" s="7">
        <f t="shared" si="6"/>
        <v>14.408472523514851</v>
      </c>
      <c r="M10" s="8">
        <f t="shared" si="7"/>
        <v>37.07817242030864</v>
      </c>
      <c r="N10" s="7" t="e">
        <f t="shared" si="0"/>
        <v>#NUM!</v>
      </c>
      <c r="O10" s="8" t="e">
        <f t="shared" si="1"/>
        <v>#NUM!</v>
      </c>
      <c r="P10" s="7">
        <f t="shared" si="2"/>
        <v>13.619108455223499</v>
      </c>
      <c r="Q10" s="8">
        <f t="shared" si="3"/>
        <v>33.86272883251187</v>
      </c>
      <c r="R10" s="7">
        <f t="shared" si="4"/>
        <v>16.621181748962638</v>
      </c>
      <c r="S10" s="8">
        <f t="shared" si="5"/>
        <v>36.66349982509729</v>
      </c>
      <c r="AN10" s="7" t="s">
        <v>13</v>
      </c>
      <c r="AO10">
        <v>-0.25702635591717432</v>
      </c>
      <c r="AP10">
        <v>-2.5891101678455577</v>
      </c>
      <c r="AQ10">
        <v>4.233142340395496E-2</v>
      </c>
      <c r="AR10">
        <v>0.4264182105506471</v>
      </c>
      <c r="AS10">
        <v>0.19645731185294288</v>
      </c>
      <c r="AT10">
        <v>1.9789784664338868</v>
      </c>
      <c r="AU10">
        <v>0.36093842396670683</v>
      </c>
      <c r="AV10">
        <v>3.6358502618287645</v>
      </c>
      <c r="AW10">
        <v>0.34592566592384572</v>
      </c>
      <c r="AX10">
        <v>3.4846218620894689</v>
      </c>
      <c r="AY10">
        <v>1.7408092757937609E-2</v>
      </c>
      <c r="AZ10">
        <v>0.17535738621645081</v>
      </c>
      <c r="BA10" t="e">
        <v>#NUM!</v>
      </c>
      <c r="BB10" s="8" t="e">
        <v>#NUM!</v>
      </c>
      <c r="BC10" s="7">
        <v>9.4188579364524877E-2</v>
      </c>
      <c r="BD10">
        <v>0.94879222660809148</v>
      </c>
      <c r="BE10">
        <v>0.21685739189818118</v>
      </c>
      <c r="BF10">
        <v>2.1844751147504127</v>
      </c>
      <c r="BG10">
        <v>-0.5024055073250655</v>
      </c>
      <c r="BH10">
        <v>-5.0608942524793257</v>
      </c>
      <c r="BI10">
        <v>0.50764181698391164</v>
      </c>
      <c r="BJ10" s="8">
        <v>5.1136413045523632</v>
      </c>
    </row>
    <row r="11" spans="1:62" x14ac:dyDescent="0.25">
      <c r="A11" t="s">
        <v>14</v>
      </c>
      <c r="C11" s="7">
        <v>143.81655087025555</v>
      </c>
      <c r="D11" s="8">
        <v>21.632001221238632</v>
      </c>
      <c r="E11" s="7" t="e">
        <v>#NUM!</v>
      </c>
      <c r="F11" s="8" t="e">
        <v>#NUM!</v>
      </c>
      <c r="G11" s="7">
        <v>119.99987521060848</v>
      </c>
      <c r="H11" s="8">
        <v>26.106876728650381</v>
      </c>
      <c r="I11" s="7">
        <v>122.86903381381831</v>
      </c>
      <c r="J11" s="8">
        <v>28.171965360188793</v>
      </c>
      <c r="L11" s="7">
        <f t="shared" si="6"/>
        <v>122.33067990530033</v>
      </c>
      <c r="M11" s="8">
        <f t="shared" si="7"/>
        <v>165.48469636298964</v>
      </c>
      <c r="N11" s="7" t="e">
        <f t="shared" si="0"/>
        <v>#NUM!</v>
      </c>
      <c r="O11" s="8" t="e">
        <f t="shared" si="1"/>
        <v>#NUM!</v>
      </c>
      <c r="P11" s="7">
        <f t="shared" si="2"/>
        <v>93.666878231905187</v>
      </c>
      <c r="Q11" s="8">
        <f t="shared" si="3"/>
        <v>145.90632384891722</v>
      </c>
      <c r="R11" s="7">
        <f t="shared" si="4"/>
        <v>94.742855011385814</v>
      </c>
      <c r="S11" s="8">
        <f t="shared" si="5"/>
        <v>150.98092810472505</v>
      </c>
      <c r="AN11" s="7" t="s">
        <v>14</v>
      </c>
      <c r="AO11">
        <v>-9.7217687740316708E-2</v>
      </c>
      <c r="AP11">
        <v>-2.5380501896808738</v>
      </c>
      <c r="AQ11">
        <v>-0.10158623699652204</v>
      </c>
      <c r="AR11">
        <v>-2.6520993665956638</v>
      </c>
      <c r="AS11">
        <v>0.1838222925358359</v>
      </c>
      <c r="AT11">
        <v>4.7990259312109771</v>
      </c>
      <c r="AU11">
        <v>-1.1545897529897247</v>
      </c>
      <c r="AV11">
        <v>-30.142732353465632</v>
      </c>
      <c r="AW11">
        <v>0.48631424107786886</v>
      </c>
      <c r="AX11">
        <v>12.696145943207085</v>
      </c>
      <c r="AY11">
        <v>0.7620070080638458</v>
      </c>
      <c r="AZ11">
        <v>19.89362302589052</v>
      </c>
      <c r="BA11" t="e">
        <v>#NUM!</v>
      </c>
      <c r="BB11" s="8" t="e">
        <v>#NUM!</v>
      </c>
      <c r="BC11" s="7">
        <v>0.35520788727257574</v>
      </c>
      <c r="BD11">
        <v>9.2733685260694756</v>
      </c>
      <c r="BE11">
        <v>0.16224992830524199</v>
      </c>
      <c r="BF11">
        <v>4.235838877497315</v>
      </c>
      <c r="BG11">
        <v>-0.41213401961544283</v>
      </c>
      <c r="BH11">
        <v>-10.759532045783544</v>
      </c>
      <c r="BI11">
        <v>1.0393171026130281</v>
      </c>
      <c r="BJ11" s="8">
        <v>27.133323479896404</v>
      </c>
    </row>
    <row r="12" spans="1:62" x14ac:dyDescent="0.25">
      <c r="A12" s="4" t="s">
        <v>34</v>
      </c>
      <c r="B12" s="4"/>
      <c r="C12" s="5">
        <v>77.434397052050358</v>
      </c>
      <c r="D12" s="6">
        <v>15.300732346974723</v>
      </c>
      <c r="E12" s="5" t="e">
        <v>#NUM!</v>
      </c>
      <c r="F12" s="6" t="e">
        <v>#NUM!</v>
      </c>
      <c r="G12" s="5">
        <v>58.750229453074063</v>
      </c>
      <c r="H12" s="6">
        <v>17.060456716580433</v>
      </c>
      <c r="I12" s="5">
        <v>57.42934114378042</v>
      </c>
      <c r="J12" s="6">
        <v>16.39420978674417</v>
      </c>
      <c r="K12" s="4"/>
      <c r="L12" s="5">
        <f t="shared" si="6"/>
        <v>62.22337628366877</v>
      </c>
      <c r="M12" s="6">
        <f t="shared" si="7"/>
        <v>92.713488287445401</v>
      </c>
      <c r="N12" s="5" t="e">
        <f t="shared" si="0"/>
        <v>#NUM!</v>
      </c>
      <c r="O12" s="6" t="e">
        <f t="shared" si="1"/>
        <v>#NUM!</v>
      </c>
      <c r="P12" s="5">
        <f t="shared" si="2"/>
        <v>41.658002859702336</v>
      </c>
      <c r="Q12" s="6">
        <f t="shared" si="3"/>
        <v>75.624668427890782</v>
      </c>
      <c r="R12" s="5">
        <f t="shared" si="4"/>
        <v>40.984185231123845</v>
      </c>
      <c r="S12" s="6">
        <f t="shared" si="5"/>
        <v>73.78829308269367</v>
      </c>
      <c r="AN12" s="5" t="s">
        <v>34</v>
      </c>
      <c r="AO12" s="4">
        <v>0.1378380142119133</v>
      </c>
      <c r="AP12" s="4">
        <v>2.3515794753617456</v>
      </c>
      <c r="AQ12" s="4">
        <v>-0.15977933601836264</v>
      </c>
      <c r="AR12" s="4">
        <v>-2.7259084463452368</v>
      </c>
      <c r="AS12" s="4">
        <v>4.6544662426996203E-2</v>
      </c>
      <c r="AT12" s="4">
        <v>0.79407319872361626</v>
      </c>
      <c r="AU12" s="4">
        <v>-2.0703817377980749</v>
      </c>
      <c r="AV12" s="4">
        <v>-35.321658024502632</v>
      </c>
      <c r="AW12" s="4">
        <v>0.25738499947716392</v>
      </c>
      <c r="AX12" s="4">
        <v>4.3911056430772319</v>
      </c>
      <c r="AY12" s="4">
        <v>1.0067421603002991</v>
      </c>
      <c r="AZ12" s="4">
        <v>17.175481050559931</v>
      </c>
      <c r="BA12" s="4" t="e">
        <v>#NUM!</v>
      </c>
      <c r="BB12" s="6" t="e">
        <v>#NUM!</v>
      </c>
      <c r="BC12" s="5">
        <v>0.39323897122881762</v>
      </c>
      <c r="BD12" s="4">
        <v>6.7088364479218612</v>
      </c>
      <c r="BE12" s="4">
        <v>1.9335744271011357E-3</v>
      </c>
      <c r="BF12" s="4">
        <v>3.2987662821845731E-2</v>
      </c>
      <c r="BG12" s="4">
        <v>-3.6015036764551214E-2</v>
      </c>
      <c r="BH12" s="4">
        <v>-0.61443297586767898</v>
      </c>
      <c r="BI12" s="4">
        <v>0.80324941860718035</v>
      </c>
      <c r="BJ12" s="6">
        <v>13.703801938766198</v>
      </c>
    </row>
    <row r="13" spans="1:62" x14ac:dyDescent="0.25">
      <c r="A13" s="4" t="s">
        <v>25</v>
      </c>
      <c r="B13" s="4"/>
      <c r="C13" s="5">
        <v>12.574137081281588</v>
      </c>
      <c r="D13" s="6">
        <v>2.1407890575580262</v>
      </c>
      <c r="E13" s="5" t="e">
        <v>#NUM!</v>
      </c>
      <c r="F13" s="6" t="e">
        <v>#NUM!</v>
      </c>
      <c r="G13" s="5">
        <v>9.9563265457510219</v>
      </c>
      <c r="H13" s="6">
        <v>2.3644452019362032</v>
      </c>
      <c r="I13" s="5">
        <v>9.2811248831302091</v>
      </c>
      <c r="J13" s="6">
        <v>2.4365306128106159</v>
      </c>
      <c r="K13" s="4"/>
      <c r="L13" s="5">
        <f t="shared" si="6"/>
        <v>10.449946960125082</v>
      </c>
      <c r="M13" s="6">
        <f t="shared" si="7"/>
        <v>14.72203363400412</v>
      </c>
      <c r="N13" s="5" t="e">
        <f t="shared" si="0"/>
        <v>#NUM!</v>
      </c>
      <c r="O13" s="6" t="e">
        <f t="shared" si="1"/>
        <v>#NUM!</v>
      </c>
      <c r="P13" s="5">
        <f t="shared" si="2"/>
        <v>7.5863190176650193</v>
      </c>
      <c r="Q13" s="6">
        <f t="shared" si="3"/>
        <v>12.294731090136811</v>
      </c>
      <c r="R13" s="5">
        <f t="shared" si="4"/>
        <v>6.8394081264441269</v>
      </c>
      <c r="S13" s="6">
        <f t="shared" si="5"/>
        <v>11.710342000289113</v>
      </c>
      <c r="AN13" s="5" t="s">
        <v>25</v>
      </c>
      <c r="AO13" s="4">
        <v>-6.7357182887708339E-2</v>
      </c>
      <c r="AP13" s="4">
        <v>-0.15926236789478132</v>
      </c>
      <c r="AQ13" s="4">
        <v>-0.12621317723532949</v>
      </c>
      <c r="AR13" s="4">
        <v>-0.29842414133519846</v>
      </c>
      <c r="AS13" s="4">
        <v>0.15473974530354975</v>
      </c>
      <c r="AT13" s="4">
        <v>0.36587364833180835</v>
      </c>
      <c r="AU13" s="4">
        <v>-1.4315823312591958</v>
      </c>
      <c r="AV13" s="4">
        <v>-3.3848979743224499</v>
      </c>
      <c r="AW13" s="4">
        <v>0.41038900949935386</v>
      </c>
      <c r="AX13" s="4">
        <v>0.9703423244380982</v>
      </c>
      <c r="AY13" s="4">
        <v>0.93815815263049174</v>
      </c>
      <c r="AZ13" s="4">
        <v>2.2182235426444983</v>
      </c>
      <c r="BA13" s="4" t="e">
        <v>#NUM!</v>
      </c>
      <c r="BB13" s="6" t="e">
        <v>#NUM!</v>
      </c>
      <c r="BC13" s="5">
        <v>0.33579196396299038</v>
      </c>
      <c r="BD13" s="4">
        <v>0.79396169804102712</v>
      </c>
      <c r="BE13" s="4">
        <v>0.1202983532187709</v>
      </c>
      <c r="BF13" s="4">
        <v>0.28443886406894947</v>
      </c>
      <c r="BG13" s="4">
        <v>-0.31994158674128764</v>
      </c>
      <c r="BH13" s="4">
        <v>-0.7564843496702931</v>
      </c>
      <c r="BI13" s="4">
        <v>1.1210798903262893</v>
      </c>
      <c r="BJ13" s="6">
        <v>2.6507319676691594</v>
      </c>
    </row>
    <row r="14" spans="1:62" x14ac:dyDescent="0.25">
      <c r="A14" t="s">
        <v>35</v>
      </c>
      <c r="C14" s="7">
        <v>1.2534809074803737</v>
      </c>
      <c r="D14" s="8">
        <v>1.6887868595946238</v>
      </c>
      <c r="E14" s="7" t="e">
        <v>#NUM!</v>
      </c>
      <c r="F14" s="8" t="e">
        <v>#NUM!</v>
      </c>
      <c r="G14" s="7">
        <v>1.6045856032843411</v>
      </c>
      <c r="H14" s="8">
        <v>1.6369553570593771</v>
      </c>
      <c r="I14" s="7">
        <v>0.40657575631591408</v>
      </c>
      <c r="J14" s="8">
        <v>1.0764847631868055</v>
      </c>
      <c r="L14" s="7">
        <f t="shared" si="6"/>
        <v>-0.42255325045993608</v>
      </c>
      <c r="M14" s="8">
        <f t="shared" si="7"/>
        <v>2.9539962779902065</v>
      </c>
      <c r="N14" s="7" t="e">
        <f t="shared" si="0"/>
        <v>#NUM!</v>
      </c>
      <c r="O14" s="8" t="e">
        <f t="shared" si="1"/>
        <v>#NUM!</v>
      </c>
      <c r="P14" s="7">
        <f t="shared" si="2"/>
        <v>-2.7263794332079927E-2</v>
      </c>
      <c r="Q14" s="8">
        <f t="shared" si="3"/>
        <v>3.2414237850738905</v>
      </c>
      <c r="R14" s="7">
        <f t="shared" si="4"/>
        <v>-0.67005709813405034</v>
      </c>
      <c r="S14" s="8">
        <f t="shared" si="5"/>
        <v>1.48083233759593</v>
      </c>
      <c r="AN14" s="7" t="s">
        <v>35</v>
      </c>
      <c r="AO14">
        <v>-0.29925219407359621</v>
      </c>
      <c r="AP14">
        <v>-0.48986248220054573</v>
      </c>
      <c r="AQ14">
        <v>4.6463284047844763E-2</v>
      </c>
      <c r="AR14">
        <v>7.6058321728690981E-2</v>
      </c>
      <c r="AS14">
        <v>8.4259148039955073E-2</v>
      </c>
      <c r="AT14">
        <v>0.13792846376526358</v>
      </c>
      <c r="AU14">
        <v>1.1142550818024084</v>
      </c>
      <c r="AV14">
        <v>1.8239858252870869</v>
      </c>
      <c r="AW14">
        <v>0.93878521869256581</v>
      </c>
      <c r="AX14">
        <v>1.5367494928669545</v>
      </c>
      <c r="AY14">
        <v>-0.13666187567957755</v>
      </c>
      <c r="AZ14">
        <v>-0.22370938949946706</v>
      </c>
      <c r="BA14" t="e">
        <v>#NUM!</v>
      </c>
      <c r="BB14" s="8" t="e">
        <v>#NUM!</v>
      </c>
      <c r="BC14" s="7">
        <v>-0.30176901906283604</v>
      </c>
      <c r="BD14">
        <v>-0.49398241234946272</v>
      </c>
      <c r="BE14">
        <v>9.2950198814477622E-2</v>
      </c>
      <c r="BF14">
        <v>0.15215532588909331</v>
      </c>
      <c r="BG14">
        <v>-0.12685122020031306</v>
      </c>
      <c r="BH14">
        <v>-0.20764978445642113</v>
      </c>
      <c r="BI14">
        <v>0.80798969152407318</v>
      </c>
      <c r="BJ14" s="8">
        <v>1.3226430539890852</v>
      </c>
    </row>
    <row r="15" spans="1:62" x14ac:dyDescent="0.25">
      <c r="A15" t="s">
        <v>36</v>
      </c>
      <c r="C15" s="7">
        <v>1.4854917265832606</v>
      </c>
      <c r="D15" s="8">
        <v>1.4811594173725153</v>
      </c>
      <c r="E15" s="7" t="e">
        <v>#NUM!</v>
      </c>
      <c r="F15" s="8" t="e">
        <v>#NUM!</v>
      </c>
      <c r="G15" s="7">
        <v>1.0836074738365937</v>
      </c>
      <c r="H15" s="8">
        <v>1.1269584572270741</v>
      </c>
      <c r="I15" s="7">
        <v>2.2135223443191103</v>
      </c>
      <c r="J15" s="8">
        <v>1.2595016969905581</v>
      </c>
      <c r="L15" s="7">
        <f t="shared" si="6"/>
        <v>2.3614682574337742E-3</v>
      </c>
      <c r="M15" s="8">
        <f t="shared" si="7"/>
        <v>2.9561237921198087</v>
      </c>
      <c r="N15" s="7" t="e">
        <f t="shared" si="0"/>
        <v>#NUM!</v>
      </c>
      <c r="O15" s="8" t="e">
        <f t="shared" si="1"/>
        <v>#NUM!</v>
      </c>
      <c r="P15" s="7">
        <f t="shared" si="2"/>
        <v>-4.7917378400545108E-2</v>
      </c>
      <c r="Q15" s="8">
        <f t="shared" si="3"/>
        <v>2.2002413050573373</v>
      </c>
      <c r="R15" s="7">
        <f t="shared" si="4"/>
        <v>0.95743912981966961</v>
      </c>
      <c r="S15" s="8">
        <f t="shared" si="5"/>
        <v>3.4728438378621416</v>
      </c>
      <c r="AN15" s="7" t="s">
        <v>36</v>
      </c>
      <c r="AO15">
        <v>0.18714721058868491</v>
      </c>
      <c r="AP15">
        <v>0.2109071317193747</v>
      </c>
      <c r="AQ15">
        <v>-3.8552803257952163E-2</v>
      </c>
      <c r="AR15">
        <v>-4.3447407681360684E-2</v>
      </c>
      <c r="AS15">
        <v>5.8989214725002195E-2</v>
      </c>
      <c r="AT15">
        <v>6.6478394419525078E-2</v>
      </c>
      <c r="AU15">
        <v>-0.96153275827296492</v>
      </c>
      <c r="AV15">
        <v>-1.0836074738365937</v>
      </c>
      <c r="AW15">
        <v>-0.77104993737966343</v>
      </c>
      <c r="AX15">
        <v>-0.86894124787441762</v>
      </c>
      <c r="AY15">
        <v>9.4860052199628578E-2</v>
      </c>
      <c r="AZ15">
        <v>0.10690333807937313</v>
      </c>
      <c r="BA15" t="e">
        <v>#NUM!</v>
      </c>
      <c r="BB15" s="8" t="e">
        <v>#NUM!</v>
      </c>
      <c r="BC15" s="7">
        <v>0.40236326172307968</v>
      </c>
      <c r="BD15">
        <v>0.45344668067629534</v>
      </c>
      <c r="BE15">
        <v>7.0451985052468538E-2</v>
      </c>
      <c r="BF15">
        <v>7.9396460383314826E-2</v>
      </c>
      <c r="BG15">
        <v>-0.26565296036246261</v>
      </c>
      <c r="BH15">
        <v>-0.29937985036788595</v>
      </c>
      <c r="BI15">
        <v>-0.38928063989981077</v>
      </c>
      <c r="BJ15" s="8">
        <v>-0.4387031093698589</v>
      </c>
    </row>
    <row r="16" spans="1:62" x14ac:dyDescent="0.25">
      <c r="A16" s="4" t="s">
        <v>37</v>
      </c>
      <c r="B16" s="4"/>
      <c r="C16" s="5">
        <v>10.553227198739425</v>
      </c>
      <c r="D16" s="6">
        <v>0.97196701876953007</v>
      </c>
      <c r="E16" s="5" t="e">
        <v>#NUM!</v>
      </c>
      <c r="F16" s="6" t="e">
        <v>#NUM!</v>
      </c>
      <c r="G16" s="5">
        <v>7.6830746913351495</v>
      </c>
      <c r="H16" s="6">
        <v>2.0934534999276244</v>
      </c>
      <c r="I16" s="5">
        <v>7.4191068079016755</v>
      </c>
      <c r="J16" s="6">
        <v>2.365245160490276</v>
      </c>
      <c r="K16" s="4"/>
      <c r="L16" s="5">
        <f t="shared" si="6"/>
        <v>9.5866554821690269</v>
      </c>
      <c r="M16" s="6">
        <f t="shared" si="7"/>
        <v>11.522479812415328</v>
      </c>
      <c r="N16" s="5" t="e">
        <f t="shared" si="0"/>
        <v>#NUM!</v>
      </c>
      <c r="O16" s="6" t="e">
        <f t="shared" si="1"/>
        <v>#NUM!</v>
      </c>
      <c r="P16" s="5">
        <f t="shared" si="2"/>
        <v>5.5855594235113761</v>
      </c>
      <c r="Q16" s="6">
        <f t="shared" si="3"/>
        <v>9.7540829028291078</v>
      </c>
      <c r="R16" s="5">
        <f t="shared" si="4"/>
        <v>5.04991777063697</v>
      </c>
      <c r="S16" s="6">
        <f t="shared" si="5"/>
        <v>9.7855970271065118</v>
      </c>
      <c r="AN16" s="5" t="s">
        <v>37</v>
      </c>
      <c r="AO16" s="4">
        <v>0.2921833747098207</v>
      </c>
      <c r="AP16" s="4">
        <v>0.61167230840693865</v>
      </c>
      <c r="AQ16" s="4">
        <v>-0.14048451124692782</v>
      </c>
      <c r="AR16" s="4">
        <v>-0.29409779175550277</v>
      </c>
      <c r="AS16" s="4">
        <v>-0.12956679577944119</v>
      </c>
      <c r="AT16" s="4">
        <v>-0.27124206209887891</v>
      </c>
      <c r="AU16" s="4">
        <v>-2.1687692364005087</v>
      </c>
      <c r="AV16" s="4">
        <v>-4.5402175484780063</v>
      </c>
      <c r="AW16" s="4">
        <v>0.15138875006099123</v>
      </c>
      <c r="AX16" s="4">
        <v>0.31692530866485047</v>
      </c>
      <c r="AY16" s="4">
        <v>1.4750321750100175</v>
      </c>
      <c r="AZ16" s="4">
        <v>3.0879112692805775</v>
      </c>
      <c r="BA16" s="4" t="e">
        <v>#NUM!</v>
      </c>
      <c r="BB16" s="6" t="e">
        <v>#NUM!</v>
      </c>
      <c r="BC16" s="5">
        <v>0.64734452115890684</v>
      </c>
      <c r="BD16" s="4">
        <v>1.3551856534790856</v>
      </c>
      <c r="BE16" s="4">
        <v>-0.16303665350829483</v>
      </c>
      <c r="BF16" s="4">
        <v>-0.34130965290342719</v>
      </c>
      <c r="BG16" s="4">
        <v>-7.4049928737164539E-2</v>
      </c>
      <c r="BH16" s="4">
        <v>-0.15502008248420829</v>
      </c>
      <c r="BI16" s="4">
        <v>0.80842390781353779</v>
      </c>
      <c r="BJ16" s="6">
        <v>1.6923978592374178</v>
      </c>
    </row>
    <row r="17" spans="1:62" ht="15.75" thickBot="1" x14ac:dyDescent="0.3">
      <c r="A17" s="4" t="s">
        <v>38</v>
      </c>
      <c r="B17" s="4"/>
      <c r="C17" s="18">
        <v>5.3212532940179313</v>
      </c>
      <c r="D17" s="19">
        <v>2.4936017354622928</v>
      </c>
      <c r="E17" s="18" t="e">
        <v>#NUM!</v>
      </c>
      <c r="F17" s="19" t="e">
        <v>#NUM!</v>
      </c>
      <c r="G17" s="18">
        <v>5.6331310065332767</v>
      </c>
      <c r="H17" s="19">
        <v>1.4454479894607166</v>
      </c>
      <c r="I17" s="18">
        <v>5.2760242391450527</v>
      </c>
      <c r="J17" s="19">
        <v>1.4634634988639152</v>
      </c>
      <c r="K17" s="4"/>
      <c r="L17" s="18">
        <f t="shared" si="6"/>
        <v>2.8416344219716527</v>
      </c>
      <c r="M17" s="19">
        <f t="shared" si="7"/>
        <v>7.8308994945200894</v>
      </c>
      <c r="N17" s="18" t="e">
        <f t="shared" si="0"/>
        <v>#NUM!</v>
      </c>
      <c r="O17" s="19" t="e">
        <f t="shared" si="1"/>
        <v>#NUM!</v>
      </c>
      <c r="P17" s="18">
        <f t="shared" si="2"/>
        <v>4.1927775937006091</v>
      </c>
      <c r="Q17" s="19">
        <f t="shared" si="3"/>
        <v>7.072443455821662</v>
      </c>
      <c r="R17" s="18">
        <f t="shared" si="4"/>
        <v>3.8100823631423095</v>
      </c>
      <c r="S17" s="19">
        <f t="shared" si="5"/>
        <v>6.7352430909237215</v>
      </c>
      <c r="AN17" s="18" t="s">
        <v>38</v>
      </c>
      <c r="AO17" s="24">
        <v>-1.3369596740788588E-2</v>
      </c>
      <c r="AP17" s="24">
        <v>-1.9325056728873413E-2</v>
      </c>
      <c r="AQ17" s="24">
        <v>-0.35306503021590391</v>
      </c>
      <c r="AR17" s="24">
        <v>-0.51033713807446546</v>
      </c>
      <c r="AS17" s="24">
        <v>0.94563692601398242</v>
      </c>
      <c r="AT17" s="24">
        <v>1.3668689934667233</v>
      </c>
      <c r="AU17" s="24" t="e">
        <v>#NUM!</v>
      </c>
      <c r="AV17" s="24" t="e">
        <v>#NUM!</v>
      </c>
      <c r="AW17" s="24">
        <v>0.25380988879689731</v>
      </c>
      <c r="AX17" s="24">
        <v>0.3668689934667233</v>
      </c>
      <c r="AY17" s="24">
        <v>-0.21576543382353319</v>
      </c>
      <c r="AZ17" s="24">
        <v>-0.31187771251534535</v>
      </c>
      <c r="BA17" s="24" t="e">
        <v>#NUM!</v>
      </c>
      <c r="BB17" s="19" t="e">
        <v>#NUM!</v>
      </c>
      <c r="BC17" s="18">
        <v>-0.71553876264695593</v>
      </c>
      <c r="BD17" s="24">
        <v>-1.0342740658492513</v>
      </c>
      <c r="BE17" s="24">
        <v>0.79623825936938475</v>
      </c>
      <c r="BF17" s="24">
        <v>1.1509209911371778</v>
      </c>
      <c r="BG17" s="24">
        <v>0.32175105518131347</v>
      </c>
      <c r="BH17" s="24">
        <v>0.46507441581869369</v>
      </c>
      <c r="BI17" s="24">
        <v>1.1333786873352065</v>
      </c>
      <c r="BJ17" s="19">
        <v>1.6382399449063003</v>
      </c>
    </row>
    <row r="20" spans="1:62" x14ac:dyDescent="0.25">
      <c r="G20" s="31" t="s">
        <v>67</v>
      </c>
      <c r="H20" s="31"/>
      <c r="I20" s="31" t="s">
        <v>70</v>
      </c>
      <c r="J20" s="31"/>
      <c r="P20" s="31" t="s">
        <v>60</v>
      </c>
      <c r="Q20" s="31"/>
      <c r="R20" s="31" t="s">
        <v>62</v>
      </c>
      <c r="S20" s="31"/>
    </row>
    <row r="21" spans="1:6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62" x14ac:dyDescent="0.25">
      <c r="A22">
        <v>1</v>
      </c>
      <c r="B22" t="s">
        <v>0</v>
      </c>
      <c r="C22" t="s">
        <v>1</v>
      </c>
      <c r="E22" t="s">
        <v>2</v>
      </c>
      <c r="F22">
        <v>0</v>
      </c>
      <c r="G22">
        <v>0</v>
      </c>
      <c r="H22">
        <v>6</v>
      </c>
      <c r="I22">
        <v>0</v>
      </c>
      <c r="J22">
        <v>3</v>
      </c>
      <c r="K22">
        <v>15</v>
      </c>
      <c r="M22">
        <v>93</v>
      </c>
      <c r="N22">
        <v>80</v>
      </c>
      <c r="O22">
        <v>9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62" x14ac:dyDescent="0.25">
      <c r="A23">
        <v>1</v>
      </c>
      <c r="B23" t="s">
        <v>15</v>
      </c>
      <c r="C23" t="s">
        <v>1</v>
      </c>
      <c r="E23" t="s">
        <v>2</v>
      </c>
      <c r="F23">
        <v>0</v>
      </c>
      <c r="G23">
        <v>0</v>
      </c>
      <c r="H23">
        <v>3</v>
      </c>
      <c r="I23">
        <v>0</v>
      </c>
      <c r="J23">
        <v>5</v>
      </c>
      <c r="K23">
        <v>3</v>
      </c>
      <c r="M23">
        <v>77</v>
      </c>
      <c r="N23">
        <v>76</v>
      </c>
      <c r="O23">
        <v>8</v>
      </c>
      <c r="T23">
        <v>-1</v>
      </c>
      <c r="V23" t="s">
        <v>45</v>
      </c>
      <c r="W23" t="b">
        <v>0</v>
      </c>
      <c r="Z23">
        <v>1</v>
      </c>
      <c r="AD23">
        <v>1</v>
      </c>
      <c r="AE23">
        <v>0</v>
      </c>
      <c r="AF23">
        <v>0</v>
      </c>
    </row>
    <row r="24" spans="1:62" x14ac:dyDescent="0.25">
      <c r="A24">
        <v>1</v>
      </c>
      <c r="B24" t="s">
        <v>17</v>
      </c>
      <c r="C24" t="s">
        <v>1</v>
      </c>
      <c r="E24" t="s">
        <v>2</v>
      </c>
      <c r="F24">
        <v>0</v>
      </c>
      <c r="G24">
        <v>0</v>
      </c>
      <c r="H24">
        <v>2</v>
      </c>
      <c r="I24">
        <v>0</v>
      </c>
      <c r="J24">
        <v>4</v>
      </c>
      <c r="K24">
        <v>3</v>
      </c>
      <c r="M24">
        <v>59</v>
      </c>
      <c r="N24">
        <v>58</v>
      </c>
      <c r="O24">
        <v>6</v>
      </c>
      <c r="T24">
        <v>-1</v>
      </c>
      <c r="V24" t="s">
        <v>45</v>
      </c>
      <c r="W24" t="b">
        <v>0</v>
      </c>
      <c r="Z24">
        <v>1</v>
      </c>
      <c r="AD24">
        <v>2</v>
      </c>
      <c r="AE24">
        <v>0</v>
      </c>
      <c r="AF24">
        <v>0</v>
      </c>
    </row>
    <row r="25" spans="1:62" x14ac:dyDescent="0.25">
      <c r="A25" s="4">
        <v>1</v>
      </c>
      <c r="B25" t="s">
        <v>17</v>
      </c>
      <c r="C25" s="4" t="s">
        <v>1</v>
      </c>
      <c r="D25" s="4" t="s">
        <v>18</v>
      </c>
      <c r="E25" s="4" t="s">
        <v>2</v>
      </c>
      <c r="F25">
        <v>0</v>
      </c>
      <c r="G25">
        <v>0</v>
      </c>
      <c r="H25">
        <v>1</v>
      </c>
      <c r="I25">
        <v>0</v>
      </c>
      <c r="J25">
        <v>2</v>
      </c>
      <c r="K25">
        <v>0</v>
      </c>
      <c r="M25">
        <v>28</v>
      </c>
      <c r="N25">
        <v>30</v>
      </c>
      <c r="O25">
        <v>3</v>
      </c>
      <c r="T25">
        <v>-1</v>
      </c>
      <c r="V25" t="s">
        <v>45</v>
      </c>
      <c r="W25" t="b">
        <v>0</v>
      </c>
      <c r="Z25">
        <v>1</v>
      </c>
      <c r="AD25">
        <v>3</v>
      </c>
      <c r="AE25">
        <v>0</v>
      </c>
      <c r="AF25">
        <v>0</v>
      </c>
    </row>
    <row r="26" spans="1:62" x14ac:dyDescent="0.25">
      <c r="A26">
        <v>2</v>
      </c>
      <c r="B26" t="s">
        <v>15</v>
      </c>
      <c r="C26" t="s">
        <v>20</v>
      </c>
      <c r="D26" t="s">
        <v>16</v>
      </c>
      <c r="E26" t="s">
        <v>2</v>
      </c>
      <c r="F26">
        <v>0</v>
      </c>
      <c r="G26">
        <v>0</v>
      </c>
      <c r="H26">
        <v>1</v>
      </c>
      <c r="I26">
        <v>0</v>
      </c>
      <c r="J26">
        <v>3</v>
      </c>
      <c r="K26">
        <v>15</v>
      </c>
      <c r="M26">
        <v>66</v>
      </c>
      <c r="N26">
        <v>53</v>
      </c>
      <c r="O26">
        <v>4</v>
      </c>
      <c r="T26">
        <v>-1</v>
      </c>
      <c r="V26" t="s">
        <v>45</v>
      </c>
      <c r="W26" t="b">
        <v>0</v>
      </c>
      <c r="Z26">
        <v>2</v>
      </c>
      <c r="AD26">
        <v>4</v>
      </c>
      <c r="AE26">
        <v>0</v>
      </c>
      <c r="AF26">
        <v>0</v>
      </c>
    </row>
    <row r="27" spans="1:62" x14ac:dyDescent="0.25">
      <c r="A27">
        <v>2</v>
      </c>
      <c r="B27" t="s">
        <v>17</v>
      </c>
      <c r="C27" t="s">
        <v>21</v>
      </c>
      <c r="D27" t="s">
        <v>16</v>
      </c>
      <c r="E27" t="s">
        <v>2</v>
      </c>
      <c r="F27">
        <v>0</v>
      </c>
      <c r="G27">
        <v>0</v>
      </c>
      <c r="H27">
        <v>1</v>
      </c>
      <c r="I27">
        <v>0</v>
      </c>
      <c r="J27">
        <v>6</v>
      </c>
      <c r="K27">
        <v>15</v>
      </c>
      <c r="M27">
        <v>83</v>
      </c>
      <c r="N27">
        <v>70</v>
      </c>
      <c r="O27">
        <v>7</v>
      </c>
      <c r="T27">
        <v>-1</v>
      </c>
      <c r="V27" t="s">
        <v>45</v>
      </c>
      <c r="W27" t="b">
        <v>1</v>
      </c>
      <c r="Z27">
        <v>2</v>
      </c>
      <c r="AD27">
        <v>5</v>
      </c>
      <c r="AE27">
        <v>0</v>
      </c>
      <c r="AF27">
        <v>0</v>
      </c>
    </row>
    <row r="28" spans="1:62" x14ac:dyDescent="0.25">
      <c r="A28" s="4">
        <v>2</v>
      </c>
      <c r="B28" t="s">
        <v>17</v>
      </c>
      <c r="C28" s="4" t="s">
        <v>21</v>
      </c>
      <c r="D28" s="4" t="s">
        <v>16</v>
      </c>
      <c r="E28" s="4" t="s">
        <v>2</v>
      </c>
      <c r="F28">
        <v>0</v>
      </c>
      <c r="G28">
        <v>0</v>
      </c>
      <c r="H28">
        <v>0</v>
      </c>
      <c r="I28">
        <v>0</v>
      </c>
      <c r="J28">
        <v>5</v>
      </c>
      <c r="K28">
        <v>3</v>
      </c>
      <c r="M28">
        <v>53</v>
      </c>
      <c r="N28">
        <v>52</v>
      </c>
      <c r="O28">
        <v>5</v>
      </c>
      <c r="T28">
        <v>-1</v>
      </c>
      <c r="V28" t="s">
        <v>45</v>
      </c>
      <c r="W28" t="b">
        <v>1</v>
      </c>
      <c r="Z28">
        <v>2</v>
      </c>
      <c r="AD28">
        <v>6</v>
      </c>
      <c r="AE28">
        <v>0</v>
      </c>
      <c r="AF28">
        <v>0</v>
      </c>
    </row>
    <row r="29" spans="1:62" x14ac:dyDescent="0.25">
      <c r="A29" s="4">
        <v>2</v>
      </c>
      <c r="B29" t="s">
        <v>17</v>
      </c>
      <c r="C29" s="4" t="s">
        <v>21</v>
      </c>
      <c r="D29" s="4" t="s">
        <v>16</v>
      </c>
      <c r="E29" s="4" t="s">
        <v>2</v>
      </c>
      <c r="F29">
        <v>0</v>
      </c>
      <c r="G29">
        <v>0</v>
      </c>
      <c r="H29">
        <v>2</v>
      </c>
      <c r="I29">
        <v>0</v>
      </c>
      <c r="J29">
        <v>6</v>
      </c>
      <c r="K29">
        <v>15</v>
      </c>
      <c r="M29">
        <v>91</v>
      </c>
      <c r="N29">
        <v>78</v>
      </c>
      <c r="O29">
        <v>8</v>
      </c>
      <c r="T29">
        <v>-1</v>
      </c>
      <c r="V29" t="s">
        <v>45</v>
      </c>
      <c r="W29" t="b">
        <v>1</v>
      </c>
      <c r="Z29">
        <v>2</v>
      </c>
      <c r="AD29">
        <v>7</v>
      </c>
      <c r="AE29">
        <v>0</v>
      </c>
      <c r="AF29">
        <v>0</v>
      </c>
    </row>
    <row r="30" spans="1:62" x14ac:dyDescent="0.25">
      <c r="A30">
        <v>2</v>
      </c>
      <c r="B30" t="s">
        <v>17</v>
      </c>
      <c r="C30" t="s">
        <v>21</v>
      </c>
      <c r="D30" t="s">
        <v>16</v>
      </c>
      <c r="E30" t="s">
        <v>2</v>
      </c>
      <c r="F30">
        <v>0</v>
      </c>
      <c r="G30">
        <v>0</v>
      </c>
      <c r="H30">
        <v>1</v>
      </c>
      <c r="I30">
        <v>0</v>
      </c>
      <c r="J30">
        <v>6</v>
      </c>
      <c r="K30">
        <v>15</v>
      </c>
      <c r="M30">
        <v>83</v>
      </c>
      <c r="N30">
        <v>70</v>
      </c>
      <c r="O30">
        <v>7</v>
      </c>
      <c r="T30">
        <v>-1</v>
      </c>
      <c r="V30" t="s">
        <v>45</v>
      </c>
      <c r="W30" t="b">
        <v>1</v>
      </c>
      <c r="Z30">
        <v>2</v>
      </c>
      <c r="AD30">
        <v>8</v>
      </c>
      <c r="AE30">
        <v>0</v>
      </c>
      <c r="AF30">
        <v>0</v>
      </c>
    </row>
    <row r="31" spans="1:62" x14ac:dyDescent="0.25">
      <c r="A31">
        <v>2</v>
      </c>
      <c r="B31" t="s">
        <v>17</v>
      </c>
      <c r="C31" t="s">
        <v>21</v>
      </c>
      <c r="D31" t="s">
        <v>16</v>
      </c>
      <c r="E31" t="s">
        <v>2</v>
      </c>
      <c r="F31">
        <v>1</v>
      </c>
      <c r="G31">
        <v>0</v>
      </c>
      <c r="H31">
        <v>7</v>
      </c>
      <c r="I31">
        <v>0</v>
      </c>
      <c r="J31">
        <v>0</v>
      </c>
      <c r="K31">
        <v>15</v>
      </c>
      <c r="M31">
        <v>73</v>
      </c>
      <c r="N31">
        <v>60</v>
      </c>
      <c r="O31">
        <v>8</v>
      </c>
      <c r="T31">
        <v>-1</v>
      </c>
      <c r="V31" t="s">
        <v>45</v>
      </c>
      <c r="W31" t="b">
        <v>1</v>
      </c>
      <c r="Z31">
        <v>2</v>
      </c>
      <c r="AD31">
        <v>9</v>
      </c>
      <c r="AE31">
        <v>0</v>
      </c>
      <c r="AF31">
        <v>0</v>
      </c>
    </row>
    <row r="32" spans="1:62" x14ac:dyDescent="0.25">
      <c r="A32" s="4">
        <v>2</v>
      </c>
      <c r="B32" t="s">
        <v>17</v>
      </c>
      <c r="C32" s="4" t="s">
        <v>21</v>
      </c>
      <c r="D32" s="4" t="s">
        <v>16</v>
      </c>
      <c r="E32" s="4" t="s">
        <v>2</v>
      </c>
      <c r="F32">
        <v>0</v>
      </c>
      <c r="G32">
        <v>0</v>
      </c>
      <c r="H32">
        <v>7</v>
      </c>
      <c r="I32">
        <v>0</v>
      </c>
      <c r="J32">
        <v>2</v>
      </c>
      <c r="K32">
        <v>15</v>
      </c>
      <c r="M32">
        <v>91</v>
      </c>
      <c r="N32">
        <v>78</v>
      </c>
      <c r="O32">
        <v>9</v>
      </c>
      <c r="T32">
        <v>-1</v>
      </c>
      <c r="V32" t="s">
        <v>45</v>
      </c>
      <c r="W32" t="b">
        <v>1</v>
      </c>
      <c r="Z32">
        <v>2</v>
      </c>
      <c r="AD32">
        <v>10</v>
      </c>
      <c r="AE32">
        <v>0</v>
      </c>
      <c r="AF32">
        <v>3.5</v>
      </c>
    </row>
    <row r="33" spans="1:32" x14ac:dyDescent="0.25">
      <c r="A33" s="4">
        <v>9</v>
      </c>
      <c r="B33" t="s">
        <v>0</v>
      </c>
      <c r="C33" s="4" t="s">
        <v>20</v>
      </c>
      <c r="D33" s="4" t="s">
        <v>22</v>
      </c>
      <c r="E33" s="4" t="s">
        <v>2</v>
      </c>
      <c r="K33">
        <v>15</v>
      </c>
      <c r="L33">
        <v>27</v>
      </c>
      <c r="M33">
        <v>103</v>
      </c>
      <c r="N33">
        <v>34</v>
      </c>
      <c r="O33">
        <v>0</v>
      </c>
      <c r="T33">
        <v>-1</v>
      </c>
      <c r="V33" t="s">
        <v>45</v>
      </c>
      <c r="W33" t="b">
        <v>0</v>
      </c>
      <c r="Z33">
        <v>9</v>
      </c>
      <c r="AD33">
        <v>11</v>
      </c>
      <c r="AE33">
        <v>0</v>
      </c>
      <c r="AF33">
        <v>3.5</v>
      </c>
    </row>
    <row r="34" spans="1:32" x14ac:dyDescent="0.25">
      <c r="A34">
        <v>9</v>
      </c>
      <c r="B34" t="s">
        <v>0</v>
      </c>
      <c r="C34" t="s">
        <v>20</v>
      </c>
      <c r="D34" t="s">
        <v>22</v>
      </c>
      <c r="E34" t="s">
        <v>2</v>
      </c>
      <c r="K34">
        <v>15</v>
      </c>
      <c r="L34">
        <v>13</v>
      </c>
      <c r="M34">
        <v>94</v>
      </c>
      <c r="N34">
        <v>53</v>
      </c>
      <c r="O34">
        <v>0</v>
      </c>
      <c r="T34">
        <v>-1</v>
      </c>
      <c r="V34" t="s">
        <v>45</v>
      </c>
      <c r="W34" t="b">
        <v>0</v>
      </c>
      <c r="Z34">
        <v>9</v>
      </c>
      <c r="AD34">
        <v>12</v>
      </c>
      <c r="AE34">
        <v>0</v>
      </c>
      <c r="AF34">
        <v>3.5</v>
      </c>
    </row>
    <row r="35" spans="1:32" x14ac:dyDescent="0.25">
      <c r="A35">
        <v>9</v>
      </c>
      <c r="B35" t="s">
        <v>15</v>
      </c>
      <c r="C35" t="s">
        <v>21</v>
      </c>
      <c r="D35" t="s">
        <v>24</v>
      </c>
      <c r="E35" t="s">
        <v>2</v>
      </c>
      <c r="F35">
        <v>0</v>
      </c>
      <c r="G35">
        <v>0</v>
      </c>
      <c r="H35">
        <v>0</v>
      </c>
      <c r="I35">
        <v>0</v>
      </c>
      <c r="J35">
        <v>4</v>
      </c>
      <c r="K35">
        <v>3</v>
      </c>
      <c r="L35">
        <v>3</v>
      </c>
      <c r="M35">
        <v>46</v>
      </c>
      <c r="N35">
        <v>37</v>
      </c>
      <c r="O35">
        <v>4</v>
      </c>
      <c r="P35">
        <v>0</v>
      </c>
      <c r="Q35">
        <v>0</v>
      </c>
      <c r="R35">
        <v>0</v>
      </c>
      <c r="S35">
        <v>4</v>
      </c>
      <c r="T35">
        <v>-1</v>
      </c>
      <c r="U35" t="s">
        <v>47</v>
      </c>
      <c r="V35" t="s">
        <v>45</v>
      </c>
      <c r="W35" t="b">
        <v>1</v>
      </c>
      <c r="Z35">
        <v>9</v>
      </c>
      <c r="AB35">
        <v>4</v>
      </c>
      <c r="AD35">
        <v>13</v>
      </c>
      <c r="AE35">
        <v>0</v>
      </c>
      <c r="AF35">
        <v>3.5</v>
      </c>
    </row>
    <row r="36" spans="1:32" x14ac:dyDescent="0.25">
      <c r="A36">
        <v>9</v>
      </c>
      <c r="B36" t="s">
        <v>0</v>
      </c>
      <c r="C36" t="s">
        <v>21</v>
      </c>
      <c r="D36" t="s">
        <v>24</v>
      </c>
      <c r="E36" t="s">
        <v>2</v>
      </c>
      <c r="F36">
        <v>0</v>
      </c>
      <c r="G36">
        <v>0</v>
      </c>
      <c r="H36">
        <v>2</v>
      </c>
      <c r="I36">
        <v>0</v>
      </c>
      <c r="J36">
        <v>3</v>
      </c>
      <c r="K36">
        <v>3</v>
      </c>
      <c r="L36">
        <v>19</v>
      </c>
      <c r="M36">
        <v>68</v>
      </c>
      <c r="N36">
        <v>27</v>
      </c>
      <c r="O36">
        <v>5</v>
      </c>
      <c r="P36">
        <v>2</v>
      </c>
      <c r="Q36">
        <v>0</v>
      </c>
      <c r="R36">
        <v>0</v>
      </c>
      <c r="S36">
        <v>3</v>
      </c>
      <c r="T36">
        <v>-1</v>
      </c>
      <c r="U36" t="s">
        <v>47</v>
      </c>
      <c r="V36" t="s">
        <v>45</v>
      </c>
      <c r="W36" t="b">
        <v>1</v>
      </c>
      <c r="Z36">
        <v>9</v>
      </c>
      <c r="AB36">
        <v>3</v>
      </c>
      <c r="AD36">
        <v>14</v>
      </c>
      <c r="AE36">
        <v>0</v>
      </c>
      <c r="AF36">
        <v>3.5</v>
      </c>
    </row>
    <row r="37" spans="1:32" x14ac:dyDescent="0.25">
      <c r="A37">
        <v>26</v>
      </c>
      <c r="B37" t="s">
        <v>0</v>
      </c>
      <c r="C37" t="s">
        <v>1</v>
      </c>
      <c r="D37" t="s">
        <v>19</v>
      </c>
      <c r="E37" t="s">
        <v>2</v>
      </c>
      <c r="F37">
        <v>0</v>
      </c>
      <c r="G37">
        <v>0</v>
      </c>
      <c r="H37">
        <v>5</v>
      </c>
      <c r="I37">
        <v>0</v>
      </c>
      <c r="J37">
        <v>3</v>
      </c>
      <c r="K37">
        <v>15</v>
      </c>
      <c r="L37">
        <v>33</v>
      </c>
      <c r="M37">
        <v>118</v>
      </c>
      <c r="N37">
        <v>37</v>
      </c>
      <c r="O37">
        <v>8</v>
      </c>
      <c r="P37">
        <v>0</v>
      </c>
      <c r="Q37">
        <v>3</v>
      </c>
      <c r="R37">
        <v>5</v>
      </c>
      <c r="S37">
        <v>0</v>
      </c>
      <c r="T37">
        <v>-1</v>
      </c>
      <c r="U37" t="s">
        <v>46</v>
      </c>
      <c r="V37" t="s">
        <v>26</v>
      </c>
      <c r="W37" t="b">
        <v>0</v>
      </c>
      <c r="Z37">
        <v>26</v>
      </c>
      <c r="AA37">
        <v>5</v>
      </c>
      <c r="AD37">
        <v>15</v>
      </c>
      <c r="AE37">
        <v>0</v>
      </c>
      <c r="AF37">
        <v>3.5</v>
      </c>
    </row>
    <row r="38" spans="1:32" x14ac:dyDescent="0.25">
      <c r="A38">
        <v>26</v>
      </c>
      <c r="B38" t="s">
        <v>15</v>
      </c>
      <c r="C38" t="s">
        <v>20</v>
      </c>
      <c r="D38" t="s">
        <v>19</v>
      </c>
      <c r="E38" t="s">
        <v>2</v>
      </c>
      <c r="F38">
        <v>0</v>
      </c>
      <c r="G38">
        <v>0</v>
      </c>
      <c r="H38">
        <v>0</v>
      </c>
      <c r="I38">
        <v>0</v>
      </c>
      <c r="J38">
        <v>7</v>
      </c>
      <c r="K38">
        <v>15</v>
      </c>
      <c r="L38">
        <v>10</v>
      </c>
      <c r="M38">
        <v>95</v>
      </c>
      <c r="N38">
        <v>60</v>
      </c>
      <c r="O38">
        <v>7</v>
      </c>
      <c r="P38">
        <v>0</v>
      </c>
      <c r="Q38">
        <v>1</v>
      </c>
      <c r="R38">
        <v>0</v>
      </c>
      <c r="S38">
        <v>6</v>
      </c>
      <c r="T38">
        <v>-1</v>
      </c>
      <c r="U38" t="s">
        <v>47</v>
      </c>
      <c r="V38" t="s">
        <v>26</v>
      </c>
      <c r="W38" t="b">
        <v>0</v>
      </c>
      <c r="Z38">
        <v>26</v>
      </c>
      <c r="AB38">
        <v>6</v>
      </c>
      <c r="AD38">
        <v>16</v>
      </c>
      <c r="AE38">
        <v>0</v>
      </c>
      <c r="AF38">
        <v>3.5</v>
      </c>
    </row>
    <row r="39" spans="1:32" x14ac:dyDescent="0.25">
      <c r="A39">
        <v>29</v>
      </c>
      <c r="B39" t="s">
        <v>0</v>
      </c>
      <c r="C39" t="s">
        <v>23</v>
      </c>
      <c r="D39" t="s">
        <v>19</v>
      </c>
      <c r="E39" t="s">
        <v>2</v>
      </c>
      <c r="F39">
        <v>0</v>
      </c>
      <c r="G39">
        <v>0</v>
      </c>
      <c r="H39">
        <v>3</v>
      </c>
      <c r="I39">
        <v>0</v>
      </c>
      <c r="J39">
        <v>5</v>
      </c>
      <c r="K39">
        <v>3</v>
      </c>
      <c r="L39">
        <v>34</v>
      </c>
      <c r="M39">
        <v>111</v>
      </c>
      <c r="N39">
        <v>40</v>
      </c>
      <c r="O39">
        <v>8</v>
      </c>
      <c r="P39">
        <v>3</v>
      </c>
      <c r="Q39">
        <v>1</v>
      </c>
      <c r="R39">
        <v>0</v>
      </c>
      <c r="S39">
        <v>4</v>
      </c>
      <c r="T39">
        <v>-1</v>
      </c>
      <c r="U39" t="s">
        <v>47</v>
      </c>
      <c r="V39" t="s">
        <v>45</v>
      </c>
      <c r="W39" t="b">
        <v>0</v>
      </c>
      <c r="Z39">
        <v>29</v>
      </c>
      <c r="AB39">
        <v>4</v>
      </c>
      <c r="AD39">
        <v>17</v>
      </c>
      <c r="AE39">
        <v>0</v>
      </c>
      <c r="AF39">
        <v>3.5</v>
      </c>
    </row>
    <row r="40" spans="1:32" x14ac:dyDescent="0.25">
      <c r="A40">
        <v>29</v>
      </c>
      <c r="B40" t="s">
        <v>0</v>
      </c>
      <c r="C40" t="s">
        <v>23</v>
      </c>
      <c r="D40" t="s">
        <v>19</v>
      </c>
      <c r="E40" t="s">
        <v>2</v>
      </c>
      <c r="F40">
        <v>0</v>
      </c>
      <c r="G40">
        <v>0</v>
      </c>
      <c r="H40">
        <v>6</v>
      </c>
      <c r="I40">
        <v>0</v>
      </c>
      <c r="J40">
        <v>3</v>
      </c>
      <c r="K40">
        <v>3</v>
      </c>
      <c r="L40">
        <v>30</v>
      </c>
      <c r="M40">
        <v>111</v>
      </c>
      <c r="N40">
        <v>48</v>
      </c>
      <c r="O40">
        <v>9</v>
      </c>
      <c r="P40">
        <v>0</v>
      </c>
      <c r="Q40">
        <v>3</v>
      </c>
      <c r="R40">
        <v>6</v>
      </c>
      <c r="S40">
        <v>0</v>
      </c>
      <c r="T40">
        <v>-1</v>
      </c>
      <c r="U40" t="s">
        <v>46</v>
      </c>
      <c r="V40" t="s">
        <v>45</v>
      </c>
      <c r="W40" t="b">
        <v>0</v>
      </c>
      <c r="Z40">
        <v>29</v>
      </c>
      <c r="AA40">
        <v>6</v>
      </c>
      <c r="AD40">
        <v>18</v>
      </c>
      <c r="AE40">
        <v>0</v>
      </c>
      <c r="AF40">
        <v>3.5</v>
      </c>
    </row>
    <row r="41" spans="1:32" x14ac:dyDescent="0.25">
      <c r="A41">
        <v>33</v>
      </c>
      <c r="B41" t="s">
        <v>19</v>
      </c>
      <c r="C41" t="s">
        <v>20</v>
      </c>
      <c r="D41" t="s">
        <v>1</v>
      </c>
      <c r="E41" t="s">
        <v>2</v>
      </c>
      <c r="F41">
        <v>0</v>
      </c>
      <c r="G41">
        <v>0</v>
      </c>
      <c r="H41">
        <v>3</v>
      </c>
      <c r="I41">
        <v>0</v>
      </c>
      <c r="J41">
        <v>7</v>
      </c>
      <c r="K41">
        <v>15</v>
      </c>
      <c r="L41">
        <v>34</v>
      </c>
      <c r="M41">
        <v>143</v>
      </c>
      <c r="N41">
        <v>60</v>
      </c>
      <c r="O41">
        <v>10</v>
      </c>
      <c r="P41">
        <v>3</v>
      </c>
      <c r="Q41">
        <v>1</v>
      </c>
      <c r="R41">
        <v>0</v>
      </c>
      <c r="S41">
        <v>6</v>
      </c>
      <c r="T41">
        <v>2</v>
      </c>
      <c r="U41" t="s">
        <v>47</v>
      </c>
      <c r="V41" t="s">
        <v>26</v>
      </c>
      <c r="W41" t="b">
        <v>0</v>
      </c>
      <c r="Z41">
        <v>33</v>
      </c>
      <c r="AB41">
        <v>6</v>
      </c>
      <c r="AD41">
        <v>19</v>
      </c>
      <c r="AE41">
        <v>0</v>
      </c>
      <c r="AF41">
        <v>3.5</v>
      </c>
    </row>
    <row r="42" spans="1:32" x14ac:dyDescent="0.25">
      <c r="A42">
        <v>33</v>
      </c>
      <c r="B42" t="s">
        <v>19</v>
      </c>
      <c r="C42" t="s">
        <v>20</v>
      </c>
      <c r="E42" t="s">
        <v>2</v>
      </c>
      <c r="F42">
        <v>0</v>
      </c>
      <c r="G42">
        <v>0</v>
      </c>
      <c r="H42">
        <v>10</v>
      </c>
      <c r="I42">
        <v>0</v>
      </c>
      <c r="J42">
        <v>0</v>
      </c>
      <c r="K42">
        <v>15</v>
      </c>
      <c r="L42">
        <v>32</v>
      </c>
      <c r="M42">
        <v>127</v>
      </c>
      <c r="N42">
        <v>48</v>
      </c>
      <c r="O42">
        <v>10</v>
      </c>
      <c r="P42">
        <v>4</v>
      </c>
      <c r="Q42">
        <v>0</v>
      </c>
      <c r="R42">
        <v>6</v>
      </c>
      <c r="S42">
        <v>0</v>
      </c>
      <c r="T42">
        <v>1</v>
      </c>
      <c r="U42" t="s">
        <v>46</v>
      </c>
      <c r="V42" t="s">
        <v>26</v>
      </c>
      <c r="W42" t="b">
        <v>0</v>
      </c>
      <c r="Z42">
        <v>33</v>
      </c>
      <c r="AA42">
        <v>6</v>
      </c>
      <c r="AD42">
        <v>20</v>
      </c>
      <c r="AE42">
        <v>0</v>
      </c>
      <c r="AF42">
        <v>3.5</v>
      </c>
    </row>
    <row r="43" spans="1:32" x14ac:dyDescent="0.25">
      <c r="A43">
        <v>33</v>
      </c>
      <c r="B43" t="s">
        <v>19</v>
      </c>
      <c r="C43" t="s">
        <v>20</v>
      </c>
      <c r="E43" t="s">
        <v>2</v>
      </c>
      <c r="F43">
        <v>2</v>
      </c>
      <c r="G43">
        <v>0</v>
      </c>
      <c r="H43">
        <v>6</v>
      </c>
      <c r="I43">
        <v>0</v>
      </c>
      <c r="J43">
        <v>0</v>
      </c>
      <c r="K43">
        <v>15</v>
      </c>
      <c r="L43">
        <v>8</v>
      </c>
      <c r="M43">
        <v>75</v>
      </c>
      <c r="N43">
        <v>44</v>
      </c>
      <c r="O43">
        <v>8</v>
      </c>
      <c r="P43">
        <v>1</v>
      </c>
      <c r="Q43">
        <v>0</v>
      </c>
      <c r="R43">
        <v>7</v>
      </c>
      <c r="S43">
        <v>0</v>
      </c>
      <c r="T43">
        <v>1</v>
      </c>
      <c r="U43" t="s">
        <v>46</v>
      </c>
      <c r="V43" t="s">
        <v>26</v>
      </c>
      <c r="W43" t="b">
        <v>0</v>
      </c>
      <c r="Z43">
        <v>33</v>
      </c>
      <c r="AA43">
        <v>7</v>
      </c>
      <c r="AD43">
        <v>21</v>
      </c>
      <c r="AE43">
        <v>0</v>
      </c>
      <c r="AF43">
        <v>3.5</v>
      </c>
    </row>
    <row r="44" spans="1:32" x14ac:dyDescent="0.25">
      <c r="A44">
        <v>33</v>
      </c>
      <c r="B44" t="s">
        <v>19</v>
      </c>
      <c r="C44" t="s">
        <v>20</v>
      </c>
      <c r="E44" t="s">
        <v>2</v>
      </c>
      <c r="F44">
        <v>0</v>
      </c>
      <c r="G44">
        <v>0</v>
      </c>
      <c r="H44">
        <v>10</v>
      </c>
      <c r="I44">
        <v>0</v>
      </c>
      <c r="J44">
        <v>0</v>
      </c>
      <c r="K44">
        <v>15</v>
      </c>
      <c r="L44">
        <v>24</v>
      </c>
      <c r="M44">
        <v>119</v>
      </c>
      <c r="N44">
        <v>56</v>
      </c>
      <c r="O44">
        <v>10</v>
      </c>
      <c r="P44">
        <v>3</v>
      </c>
      <c r="Q44">
        <v>0</v>
      </c>
      <c r="R44">
        <v>7</v>
      </c>
      <c r="S44">
        <v>0</v>
      </c>
      <c r="T44">
        <v>1</v>
      </c>
      <c r="U44" t="s">
        <v>46</v>
      </c>
      <c r="V44" t="s">
        <v>26</v>
      </c>
      <c r="W44" t="b">
        <v>0</v>
      </c>
      <c r="Z44">
        <v>33</v>
      </c>
      <c r="AA44">
        <v>7</v>
      </c>
      <c r="AD44">
        <v>22</v>
      </c>
      <c r="AE44">
        <v>0</v>
      </c>
      <c r="AF44">
        <v>3.5</v>
      </c>
    </row>
    <row r="45" spans="1:32" x14ac:dyDescent="0.25">
      <c r="A45">
        <v>33</v>
      </c>
      <c r="B45" t="s">
        <v>19</v>
      </c>
      <c r="C45" t="s">
        <v>20</v>
      </c>
      <c r="E45" t="s">
        <v>2</v>
      </c>
      <c r="F45">
        <v>0</v>
      </c>
      <c r="G45">
        <v>0</v>
      </c>
      <c r="H45">
        <v>8</v>
      </c>
      <c r="I45">
        <v>0</v>
      </c>
      <c r="J45">
        <v>0</v>
      </c>
      <c r="K45">
        <v>15</v>
      </c>
      <c r="L45">
        <v>8</v>
      </c>
      <c r="M45">
        <v>87</v>
      </c>
      <c r="N45">
        <v>56</v>
      </c>
      <c r="O45">
        <v>8</v>
      </c>
      <c r="P45">
        <v>1</v>
      </c>
      <c r="Q45">
        <v>0</v>
      </c>
      <c r="R45">
        <v>7</v>
      </c>
      <c r="S45">
        <v>0</v>
      </c>
      <c r="T45">
        <v>1</v>
      </c>
      <c r="U45" t="s">
        <v>46</v>
      </c>
      <c r="V45" t="s">
        <v>26</v>
      </c>
      <c r="W45" t="b">
        <v>0</v>
      </c>
      <c r="Z45">
        <v>33</v>
      </c>
      <c r="AA45">
        <v>7</v>
      </c>
      <c r="AD45">
        <v>23</v>
      </c>
      <c r="AE45">
        <v>0</v>
      </c>
      <c r="AF45">
        <v>3.5</v>
      </c>
    </row>
    <row r="46" spans="1:32" x14ac:dyDescent="0.25">
      <c r="A46">
        <v>33</v>
      </c>
      <c r="B46" t="s">
        <v>19</v>
      </c>
      <c r="C46" t="s">
        <v>20</v>
      </c>
      <c r="E46" t="s">
        <v>2</v>
      </c>
      <c r="F46">
        <v>2</v>
      </c>
      <c r="G46">
        <v>0</v>
      </c>
      <c r="H46">
        <v>6</v>
      </c>
      <c r="I46">
        <v>0</v>
      </c>
      <c r="J46">
        <v>0</v>
      </c>
      <c r="K46">
        <v>15</v>
      </c>
      <c r="L46">
        <v>0</v>
      </c>
      <c r="M46">
        <v>67</v>
      </c>
      <c r="N46">
        <v>52</v>
      </c>
      <c r="O46">
        <v>8</v>
      </c>
      <c r="P46">
        <v>0</v>
      </c>
      <c r="Q46">
        <v>0</v>
      </c>
      <c r="R46">
        <v>8</v>
      </c>
      <c r="S46">
        <v>0</v>
      </c>
      <c r="T46">
        <v>1</v>
      </c>
      <c r="U46" t="s">
        <v>46</v>
      </c>
      <c r="V46" t="s">
        <v>26</v>
      </c>
      <c r="W46" t="b">
        <v>0</v>
      </c>
      <c r="Z46">
        <v>33</v>
      </c>
      <c r="AA46">
        <v>8</v>
      </c>
      <c r="AD46">
        <v>24</v>
      </c>
      <c r="AE46">
        <v>0</v>
      </c>
      <c r="AF46">
        <v>3.5</v>
      </c>
    </row>
    <row r="47" spans="1:32" x14ac:dyDescent="0.25">
      <c r="A47">
        <v>35</v>
      </c>
      <c r="B47" t="s">
        <v>19</v>
      </c>
      <c r="C47" t="s">
        <v>20</v>
      </c>
      <c r="D47" t="s">
        <v>21</v>
      </c>
      <c r="E47" t="s">
        <v>2</v>
      </c>
      <c r="F47">
        <v>0</v>
      </c>
      <c r="G47">
        <v>0</v>
      </c>
      <c r="H47">
        <v>0</v>
      </c>
      <c r="I47">
        <v>0</v>
      </c>
      <c r="J47">
        <v>9</v>
      </c>
      <c r="K47">
        <v>15</v>
      </c>
      <c r="L47">
        <v>33</v>
      </c>
      <c r="M47">
        <v>138</v>
      </c>
      <c r="N47">
        <v>57</v>
      </c>
      <c r="O47">
        <v>9</v>
      </c>
      <c r="P47">
        <v>0</v>
      </c>
      <c r="Q47">
        <v>3</v>
      </c>
      <c r="R47">
        <v>0</v>
      </c>
      <c r="S47">
        <v>6</v>
      </c>
      <c r="T47">
        <v>3</v>
      </c>
      <c r="U47" t="s">
        <v>47</v>
      </c>
      <c r="V47" t="s">
        <v>45</v>
      </c>
      <c r="W47" t="b">
        <v>0</v>
      </c>
      <c r="Z47">
        <v>35</v>
      </c>
      <c r="AB47">
        <v>6</v>
      </c>
      <c r="AD47">
        <v>25</v>
      </c>
      <c r="AE47">
        <v>0</v>
      </c>
      <c r="AF47">
        <v>3.5</v>
      </c>
    </row>
    <row r="48" spans="1:32" x14ac:dyDescent="0.25">
      <c r="A48">
        <v>35</v>
      </c>
      <c r="B48" t="s">
        <v>19</v>
      </c>
      <c r="C48" t="s">
        <v>20</v>
      </c>
      <c r="E48" t="s">
        <v>2</v>
      </c>
      <c r="F48">
        <v>0</v>
      </c>
      <c r="G48">
        <v>0</v>
      </c>
      <c r="H48">
        <v>9</v>
      </c>
      <c r="I48">
        <v>0</v>
      </c>
      <c r="J48">
        <v>0</v>
      </c>
      <c r="K48">
        <v>15</v>
      </c>
      <c r="L48">
        <v>0</v>
      </c>
      <c r="M48">
        <v>87</v>
      </c>
      <c r="N48">
        <v>72</v>
      </c>
      <c r="O48">
        <v>9</v>
      </c>
      <c r="P48">
        <v>0</v>
      </c>
      <c r="Q48">
        <v>0</v>
      </c>
      <c r="R48">
        <v>9</v>
      </c>
      <c r="S48">
        <v>0</v>
      </c>
      <c r="T48">
        <v>1</v>
      </c>
      <c r="U48" t="s">
        <v>46</v>
      </c>
      <c r="V48" t="s">
        <v>45</v>
      </c>
      <c r="W48" t="b">
        <v>0</v>
      </c>
      <c r="Z48">
        <v>35</v>
      </c>
      <c r="AA48">
        <v>9</v>
      </c>
      <c r="AD48">
        <v>26</v>
      </c>
      <c r="AE48">
        <v>0</v>
      </c>
      <c r="AF48">
        <v>3.5</v>
      </c>
    </row>
    <row r="49" spans="1:32" x14ac:dyDescent="0.25">
      <c r="A49">
        <v>35</v>
      </c>
      <c r="B49" t="s">
        <v>19</v>
      </c>
      <c r="C49" t="s">
        <v>20</v>
      </c>
      <c r="D49" t="s">
        <v>21</v>
      </c>
      <c r="E49" t="s">
        <v>2</v>
      </c>
      <c r="F49">
        <v>0</v>
      </c>
      <c r="G49">
        <v>0</v>
      </c>
      <c r="H49">
        <v>0</v>
      </c>
      <c r="I49">
        <v>0</v>
      </c>
      <c r="J49">
        <v>9</v>
      </c>
      <c r="K49">
        <v>0</v>
      </c>
      <c r="L49">
        <v>20</v>
      </c>
      <c r="M49">
        <v>110</v>
      </c>
      <c r="N49">
        <v>70</v>
      </c>
      <c r="O49">
        <v>9</v>
      </c>
      <c r="P49">
        <v>0</v>
      </c>
      <c r="Q49">
        <v>2</v>
      </c>
      <c r="R49">
        <v>0</v>
      </c>
      <c r="S49">
        <v>7</v>
      </c>
      <c r="T49">
        <v>3</v>
      </c>
      <c r="U49" t="s">
        <v>47</v>
      </c>
      <c r="V49" t="s">
        <v>45</v>
      </c>
      <c r="W49" t="b">
        <v>0</v>
      </c>
      <c r="Z49">
        <v>35</v>
      </c>
      <c r="AB49">
        <v>7</v>
      </c>
      <c r="AD49">
        <v>27</v>
      </c>
      <c r="AE49">
        <v>5</v>
      </c>
      <c r="AF49">
        <v>5.4998487633146489</v>
      </c>
    </row>
    <row r="50" spans="1:32" x14ac:dyDescent="0.25">
      <c r="A50">
        <v>35</v>
      </c>
      <c r="B50" t="s">
        <v>19</v>
      </c>
      <c r="C50" t="s">
        <v>20</v>
      </c>
      <c r="E50" t="s">
        <v>2</v>
      </c>
      <c r="F50">
        <v>0</v>
      </c>
      <c r="G50">
        <v>0</v>
      </c>
      <c r="H50">
        <v>9</v>
      </c>
      <c r="I50">
        <v>0</v>
      </c>
      <c r="J50">
        <v>0</v>
      </c>
      <c r="K50">
        <v>15</v>
      </c>
      <c r="L50">
        <v>8</v>
      </c>
      <c r="M50">
        <v>95</v>
      </c>
      <c r="N50">
        <v>64</v>
      </c>
      <c r="O50">
        <v>9</v>
      </c>
      <c r="P50">
        <v>1</v>
      </c>
      <c r="Q50">
        <v>0</v>
      </c>
      <c r="R50">
        <v>8</v>
      </c>
      <c r="S50">
        <v>0</v>
      </c>
      <c r="T50">
        <v>1</v>
      </c>
      <c r="U50" t="s">
        <v>46</v>
      </c>
      <c r="V50" t="s">
        <v>45</v>
      </c>
      <c r="W50" t="b">
        <v>0</v>
      </c>
      <c r="Z50">
        <v>35</v>
      </c>
      <c r="AA50">
        <v>8</v>
      </c>
      <c r="AD50">
        <v>28</v>
      </c>
      <c r="AE50">
        <v>5</v>
      </c>
      <c r="AF50">
        <v>5.4998487633146489</v>
      </c>
    </row>
    <row r="51" spans="1:32" x14ac:dyDescent="0.25">
      <c r="A51">
        <v>35</v>
      </c>
      <c r="B51" t="s">
        <v>0</v>
      </c>
      <c r="C51" t="s">
        <v>21</v>
      </c>
      <c r="E51" t="s">
        <v>2</v>
      </c>
      <c r="F51">
        <v>2</v>
      </c>
      <c r="G51">
        <v>0</v>
      </c>
      <c r="H51">
        <v>8</v>
      </c>
      <c r="I51">
        <v>0</v>
      </c>
      <c r="J51">
        <v>1</v>
      </c>
      <c r="K51">
        <v>15</v>
      </c>
      <c r="L51">
        <v>20</v>
      </c>
      <c r="M51">
        <v>113</v>
      </c>
      <c r="N51">
        <v>58</v>
      </c>
      <c r="O51">
        <v>11</v>
      </c>
      <c r="P51">
        <v>2</v>
      </c>
      <c r="Q51">
        <v>1</v>
      </c>
      <c r="R51">
        <v>8</v>
      </c>
      <c r="S51">
        <v>0</v>
      </c>
      <c r="T51">
        <v>2</v>
      </c>
      <c r="U51" t="s">
        <v>46</v>
      </c>
      <c r="V51" t="s">
        <v>45</v>
      </c>
      <c r="W51" t="b">
        <v>1</v>
      </c>
      <c r="Z51">
        <v>35</v>
      </c>
      <c r="AA51">
        <v>8</v>
      </c>
      <c r="AD51">
        <v>29</v>
      </c>
      <c r="AE51">
        <v>5</v>
      </c>
      <c r="AF51">
        <v>5.4998487633146489</v>
      </c>
    </row>
    <row r="52" spans="1:32" x14ac:dyDescent="0.25">
      <c r="A52">
        <v>35</v>
      </c>
      <c r="B52" t="s">
        <v>0</v>
      </c>
      <c r="C52" t="s">
        <v>21</v>
      </c>
      <c r="D52" t="s">
        <v>22</v>
      </c>
      <c r="E52" t="s">
        <v>2</v>
      </c>
      <c r="F52">
        <v>0</v>
      </c>
      <c r="G52">
        <v>0</v>
      </c>
      <c r="H52">
        <v>1</v>
      </c>
      <c r="I52">
        <v>0</v>
      </c>
      <c r="J52">
        <v>9</v>
      </c>
      <c r="K52">
        <v>15</v>
      </c>
      <c r="L52">
        <v>33</v>
      </c>
      <c r="M52">
        <v>146</v>
      </c>
      <c r="N52">
        <v>65</v>
      </c>
      <c r="O52">
        <v>10</v>
      </c>
      <c r="P52">
        <v>0</v>
      </c>
      <c r="Q52">
        <v>3</v>
      </c>
      <c r="R52">
        <v>1</v>
      </c>
      <c r="S52">
        <v>6</v>
      </c>
      <c r="T52">
        <v>3</v>
      </c>
      <c r="U52" t="s">
        <v>47</v>
      </c>
      <c r="V52" t="s">
        <v>45</v>
      </c>
      <c r="W52" t="b">
        <v>1</v>
      </c>
      <c r="Z52">
        <v>35</v>
      </c>
      <c r="AB52">
        <v>6</v>
      </c>
      <c r="AD52">
        <v>30</v>
      </c>
      <c r="AE52">
        <v>5.3445762231193257</v>
      </c>
      <c r="AF52">
        <v>5.1371940961629603</v>
      </c>
    </row>
    <row r="53" spans="1:32" x14ac:dyDescent="0.25">
      <c r="A53">
        <v>35</v>
      </c>
      <c r="B53" t="s">
        <v>0</v>
      </c>
      <c r="C53" t="s">
        <v>21</v>
      </c>
      <c r="E53" t="s">
        <v>2</v>
      </c>
      <c r="F53">
        <v>1</v>
      </c>
      <c r="G53">
        <v>0</v>
      </c>
      <c r="H53">
        <v>11</v>
      </c>
      <c r="I53">
        <v>0</v>
      </c>
      <c r="J53">
        <v>1</v>
      </c>
      <c r="K53">
        <v>15</v>
      </c>
      <c r="L53">
        <v>34</v>
      </c>
      <c r="M53">
        <v>149</v>
      </c>
      <c r="N53">
        <v>66</v>
      </c>
      <c r="O53">
        <v>13</v>
      </c>
      <c r="P53">
        <v>3</v>
      </c>
      <c r="Q53">
        <v>1</v>
      </c>
      <c r="R53">
        <v>9</v>
      </c>
      <c r="S53">
        <v>0</v>
      </c>
      <c r="T53">
        <v>2</v>
      </c>
      <c r="U53" t="s">
        <v>46</v>
      </c>
      <c r="V53" t="s">
        <v>45</v>
      </c>
      <c r="W53" t="b">
        <v>1</v>
      </c>
      <c r="Z53">
        <v>35</v>
      </c>
      <c r="AA53">
        <v>9</v>
      </c>
      <c r="AD53">
        <v>31</v>
      </c>
      <c r="AE53">
        <v>5.3445762231193257</v>
      </c>
      <c r="AF53">
        <v>5.1371940961629603</v>
      </c>
    </row>
    <row r="54" spans="1:32" x14ac:dyDescent="0.25">
      <c r="A54">
        <v>35</v>
      </c>
      <c r="B54" t="s">
        <v>0</v>
      </c>
      <c r="C54" t="s">
        <v>21</v>
      </c>
      <c r="E54" t="s">
        <v>2</v>
      </c>
      <c r="F54">
        <v>1</v>
      </c>
      <c r="G54">
        <v>0</v>
      </c>
      <c r="H54">
        <v>8</v>
      </c>
      <c r="I54">
        <v>0</v>
      </c>
      <c r="J54">
        <v>1</v>
      </c>
      <c r="K54">
        <v>15</v>
      </c>
      <c r="L54">
        <v>10</v>
      </c>
      <c r="M54">
        <v>101</v>
      </c>
      <c r="N54">
        <v>66</v>
      </c>
      <c r="O54">
        <v>10</v>
      </c>
      <c r="P54">
        <v>0</v>
      </c>
      <c r="Q54">
        <v>1</v>
      </c>
      <c r="R54">
        <v>9</v>
      </c>
      <c r="S54">
        <v>0</v>
      </c>
      <c r="T54">
        <v>2</v>
      </c>
      <c r="U54" t="s">
        <v>46</v>
      </c>
      <c r="V54" t="s">
        <v>45</v>
      </c>
      <c r="W54" t="b">
        <v>1</v>
      </c>
      <c r="Z54">
        <v>35</v>
      </c>
      <c r="AA54">
        <v>9</v>
      </c>
      <c r="AD54">
        <v>32</v>
      </c>
      <c r="AE54">
        <v>5.3445762231193257</v>
      </c>
      <c r="AF54">
        <v>5.1371940961629603</v>
      </c>
    </row>
    <row r="55" spans="1:32" x14ac:dyDescent="0.25">
      <c r="A55">
        <v>35</v>
      </c>
      <c r="B55" t="s">
        <v>0</v>
      </c>
      <c r="C55" t="s">
        <v>21</v>
      </c>
      <c r="E55" t="s">
        <v>2</v>
      </c>
      <c r="F55">
        <v>1</v>
      </c>
      <c r="G55">
        <v>0</v>
      </c>
      <c r="H55">
        <v>10</v>
      </c>
      <c r="I55">
        <v>0</v>
      </c>
      <c r="J55">
        <v>1</v>
      </c>
      <c r="K55">
        <v>15</v>
      </c>
      <c r="L55">
        <v>26</v>
      </c>
      <c r="M55">
        <v>133</v>
      </c>
      <c r="N55">
        <v>66</v>
      </c>
      <c r="O55">
        <v>12</v>
      </c>
      <c r="P55">
        <v>2</v>
      </c>
      <c r="Q55">
        <v>1</v>
      </c>
      <c r="R55">
        <v>9</v>
      </c>
      <c r="S55">
        <v>0</v>
      </c>
      <c r="T55">
        <v>2</v>
      </c>
      <c r="U55" t="s">
        <v>46</v>
      </c>
      <c r="V55" t="s">
        <v>45</v>
      </c>
      <c r="W55" t="b">
        <v>1</v>
      </c>
      <c r="Z55">
        <v>35</v>
      </c>
      <c r="AA55">
        <v>9</v>
      </c>
      <c r="AD55">
        <v>33</v>
      </c>
      <c r="AE55">
        <v>5.3445762231193257</v>
      </c>
      <c r="AF55">
        <v>5.1371940961629603</v>
      </c>
    </row>
    <row r="56" spans="1:32" x14ac:dyDescent="0.25">
      <c r="A56">
        <v>36</v>
      </c>
      <c r="B56" t="s">
        <v>19</v>
      </c>
      <c r="C56" t="s">
        <v>1</v>
      </c>
      <c r="E56" t="s">
        <v>2</v>
      </c>
      <c r="F56">
        <v>1</v>
      </c>
      <c r="G56">
        <v>0</v>
      </c>
      <c r="H56">
        <v>9</v>
      </c>
      <c r="I56">
        <v>0</v>
      </c>
      <c r="J56">
        <v>1</v>
      </c>
      <c r="K56">
        <v>15</v>
      </c>
      <c r="L56">
        <v>34</v>
      </c>
      <c r="M56">
        <v>133</v>
      </c>
      <c r="N56">
        <v>50</v>
      </c>
      <c r="O56">
        <v>11</v>
      </c>
      <c r="P56">
        <v>3</v>
      </c>
      <c r="Q56">
        <v>1</v>
      </c>
      <c r="R56">
        <v>7</v>
      </c>
      <c r="S56">
        <v>0</v>
      </c>
      <c r="T56">
        <v>2</v>
      </c>
      <c r="U56" t="s">
        <v>46</v>
      </c>
      <c r="V56" t="s">
        <v>45</v>
      </c>
      <c r="W56" t="b">
        <v>0</v>
      </c>
      <c r="Z56">
        <v>36</v>
      </c>
      <c r="AA56">
        <v>7</v>
      </c>
      <c r="AD56">
        <v>34</v>
      </c>
      <c r="AE56">
        <v>6.6430000242628475</v>
      </c>
      <c r="AF56">
        <v>5.5517779705463504</v>
      </c>
    </row>
    <row r="57" spans="1:32" x14ac:dyDescent="0.25">
      <c r="A57">
        <v>36</v>
      </c>
      <c r="B57" t="s">
        <v>0</v>
      </c>
      <c r="C57" t="s">
        <v>1</v>
      </c>
      <c r="D57" t="s">
        <v>16</v>
      </c>
      <c r="E57" t="s">
        <v>2</v>
      </c>
      <c r="F57">
        <v>0</v>
      </c>
      <c r="G57">
        <v>0</v>
      </c>
      <c r="H57">
        <v>0</v>
      </c>
      <c r="I57">
        <v>0</v>
      </c>
      <c r="J57">
        <v>6</v>
      </c>
      <c r="K57">
        <v>15</v>
      </c>
      <c r="L57">
        <v>23</v>
      </c>
      <c r="M57">
        <v>98</v>
      </c>
      <c r="N57">
        <v>37</v>
      </c>
      <c r="O57">
        <v>6</v>
      </c>
      <c r="P57">
        <v>0</v>
      </c>
      <c r="Q57">
        <v>2</v>
      </c>
      <c r="R57">
        <v>0</v>
      </c>
      <c r="S57">
        <v>4</v>
      </c>
      <c r="T57">
        <v>3</v>
      </c>
      <c r="U57" t="s">
        <v>47</v>
      </c>
      <c r="V57" t="s">
        <v>45</v>
      </c>
      <c r="W57" t="b">
        <v>0</v>
      </c>
      <c r="Z57">
        <v>36</v>
      </c>
      <c r="AB57">
        <v>4</v>
      </c>
      <c r="AD57">
        <v>35</v>
      </c>
      <c r="AE57">
        <v>6.6430000242628475</v>
      </c>
      <c r="AF57">
        <v>5.5517779705463504</v>
      </c>
    </row>
    <row r="58" spans="1:32" x14ac:dyDescent="0.25">
      <c r="A58">
        <v>36</v>
      </c>
      <c r="B58" t="s">
        <v>0</v>
      </c>
      <c r="C58" t="s">
        <v>1</v>
      </c>
      <c r="E58" t="s">
        <v>2</v>
      </c>
      <c r="F58">
        <v>0</v>
      </c>
      <c r="G58">
        <v>0</v>
      </c>
      <c r="H58">
        <v>12</v>
      </c>
      <c r="I58">
        <v>0</v>
      </c>
      <c r="J58">
        <v>1</v>
      </c>
      <c r="K58">
        <v>15</v>
      </c>
      <c r="L58">
        <v>26</v>
      </c>
      <c r="M58">
        <v>147</v>
      </c>
      <c r="N58">
        <v>80</v>
      </c>
      <c r="O58">
        <v>13</v>
      </c>
      <c r="P58">
        <v>2</v>
      </c>
      <c r="Q58">
        <v>1</v>
      </c>
      <c r="R58">
        <v>10</v>
      </c>
      <c r="S58">
        <v>0</v>
      </c>
      <c r="T58">
        <v>2</v>
      </c>
      <c r="U58" t="s">
        <v>46</v>
      </c>
      <c r="V58" t="s">
        <v>45</v>
      </c>
      <c r="W58" t="b">
        <v>0</v>
      </c>
      <c r="Z58">
        <v>36</v>
      </c>
      <c r="AA58">
        <v>10</v>
      </c>
      <c r="AD58">
        <v>36</v>
      </c>
      <c r="AE58">
        <v>7.1300736320620164</v>
      </c>
      <c r="AF58">
        <v>5.8607363467809082</v>
      </c>
    </row>
    <row r="59" spans="1:32" x14ac:dyDescent="0.25">
      <c r="A59">
        <v>41</v>
      </c>
      <c r="B59" t="s">
        <v>19</v>
      </c>
      <c r="C59" t="s">
        <v>55</v>
      </c>
      <c r="E59" t="s">
        <v>2</v>
      </c>
      <c r="F59">
        <v>0</v>
      </c>
      <c r="G59">
        <v>1</v>
      </c>
      <c r="H59">
        <v>0</v>
      </c>
      <c r="I59">
        <v>0</v>
      </c>
      <c r="J59">
        <v>5</v>
      </c>
      <c r="K59">
        <v>15</v>
      </c>
      <c r="L59">
        <v>23</v>
      </c>
      <c r="M59">
        <v>92</v>
      </c>
      <c r="N59">
        <v>31</v>
      </c>
      <c r="O59">
        <v>6</v>
      </c>
      <c r="P59">
        <v>0</v>
      </c>
      <c r="Q59">
        <v>2</v>
      </c>
      <c r="R59">
        <v>1</v>
      </c>
      <c r="S59">
        <v>3</v>
      </c>
      <c r="T59">
        <v>3</v>
      </c>
      <c r="U59" t="s">
        <v>47</v>
      </c>
      <c r="V59" t="s">
        <v>45</v>
      </c>
      <c r="W59" t="b">
        <v>0</v>
      </c>
      <c r="Z59">
        <v>41</v>
      </c>
      <c r="AB59">
        <v>3</v>
      </c>
      <c r="AD59">
        <v>37</v>
      </c>
      <c r="AE59">
        <v>7.2828861058388155</v>
      </c>
      <c r="AF59">
        <v>5.6320622784447227</v>
      </c>
    </row>
    <row r="60" spans="1:32" x14ac:dyDescent="0.25">
      <c r="A60">
        <v>41</v>
      </c>
      <c r="B60" t="s">
        <v>19</v>
      </c>
      <c r="C60" t="s">
        <v>55</v>
      </c>
      <c r="E60" t="s">
        <v>2</v>
      </c>
      <c r="F60">
        <v>0</v>
      </c>
      <c r="G60">
        <v>0</v>
      </c>
      <c r="H60">
        <v>8</v>
      </c>
      <c r="I60">
        <v>0</v>
      </c>
      <c r="J60">
        <v>1</v>
      </c>
      <c r="K60">
        <v>15</v>
      </c>
      <c r="L60">
        <v>34</v>
      </c>
      <c r="M60">
        <v>123</v>
      </c>
      <c r="N60">
        <v>40</v>
      </c>
      <c r="O60">
        <v>9</v>
      </c>
      <c r="P60">
        <v>3</v>
      </c>
      <c r="Q60">
        <v>1</v>
      </c>
      <c r="R60">
        <v>5</v>
      </c>
      <c r="S60">
        <v>0</v>
      </c>
      <c r="T60">
        <v>2</v>
      </c>
      <c r="U60" t="s">
        <v>46</v>
      </c>
      <c r="V60" t="s">
        <v>45</v>
      </c>
      <c r="W60" t="b">
        <v>0</v>
      </c>
      <c r="Z60">
        <v>41</v>
      </c>
      <c r="AA60">
        <v>5</v>
      </c>
      <c r="AD60">
        <v>38</v>
      </c>
      <c r="AE60">
        <v>7.2828861058388155</v>
      </c>
      <c r="AF60">
        <v>5.6320622784447227</v>
      </c>
    </row>
    <row r="61" spans="1:32" x14ac:dyDescent="0.25">
      <c r="A61">
        <v>41</v>
      </c>
      <c r="B61" t="s">
        <v>19</v>
      </c>
      <c r="C61" t="s">
        <v>55</v>
      </c>
      <c r="E61" t="s">
        <v>2</v>
      </c>
      <c r="F61">
        <v>0</v>
      </c>
      <c r="G61">
        <v>0</v>
      </c>
      <c r="H61">
        <v>8</v>
      </c>
      <c r="I61">
        <v>0</v>
      </c>
      <c r="J61">
        <v>1</v>
      </c>
      <c r="K61">
        <v>15</v>
      </c>
      <c r="L61">
        <v>34</v>
      </c>
      <c r="M61">
        <v>123</v>
      </c>
      <c r="N61">
        <v>40</v>
      </c>
      <c r="O61">
        <v>9</v>
      </c>
      <c r="P61">
        <v>3</v>
      </c>
      <c r="Q61">
        <v>1</v>
      </c>
      <c r="R61">
        <v>5</v>
      </c>
      <c r="S61">
        <v>0</v>
      </c>
      <c r="T61">
        <v>2</v>
      </c>
      <c r="U61" t="s">
        <v>46</v>
      </c>
      <c r="V61" t="s">
        <v>45</v>
      </c>
      <c r="W61" t="b">
        <v>0</v>
      </c>
      <c r="Z61">
        <v>41</v>
      </c>
      <c r="AA61">
        <v>5</v>
      </c>
      <c r="AD61">
        <v>39</v>
      </c>
      <c r="AE61">
        <v>7.2828861058388155</v>
      </c>
      <c r="AF61">
        <v>5.6320622784447227</v>
      </c>
    </row>
    <row r="62" spans="1:32" x14ac:dyDescent="0.25">
      <c r="A62">
        <v>41</v>
      </c>
      <c r="B62" t="s">
        <v>19</v>
      </c>
      <c r="C62" t="s">
        <v>55</v>
      </c>
      <c r="E62" t="s">
        <v>2</v>
      </c>
      <c r="F62">
        <v>0</v>
      </c>
      <c r="G62">
        <v>0</v>
      </c>
      <c r="H62">
        <v>9</v>
      </c>
      <c r="I62">
        <v>0</v>
      </c>
      <c r="J62">
        <v>1</v>
      </c>
      <c r="K62">
        <v>3</v>
      </c>
      <c r="L62">
        <v>26</v>
      </c>
      <c r="M62">
        <v>111</v>
      </c>
      <c r="N62">
        <v>56</v>
      </c>
      <c r="O62">
        <v>10</v>
      </c>
      <c r="P62">
        <v>2</v>
      </c>
      <c r="Q62">
        <v>1</v>
      </c>
      <c r="R62">
        <v>7</v>
      </c>
      <c r="S62">
        <v>0</v>
      </c>
      <c r="T62">
        <v>2</v>
      </c>
      <c r="U62" t="s">
        <v>46</v>
      </c>
      <c r="V62" t="s">
        <v>45</v>
      </c>
      <c r="W62" t="b">
        <v>0</v>
      </c>
      <c r="Z62">
        <v>41</v>
      </c>
      <c r="AA62">
        <v>7</v>
      </c>
      <c r="AD62">
        <v>40</v>
      </c>
      <c r="AE62">
        <v>7.2828861058388155</v>
      </c>
      <c r="AF62">
        <v>5.6320622784447227</v>
      </c>
    </row>
    <row r="63" spans="1:32" x14ac:dyDescent="0.25">
      <c r="A63">
        <v>41</v>
      </c>
      <c r="B63" t="s">
        <v>19</v>
      </c>
      <c r="C63" t="s">
        <v>55</v>
      </c>
      <c r="E63" t="s">
        <v>2</v>
      </c>
      <c r="F63">
        <v>1</v>
      </c>
      <c r="G63">
        <v>0</v>
      </c>
      <c r="H63">
        <v>8</v>
      </c>
      <c r="I63">
        <v>0</v>
      </c>
      <c r="J63">
        <v>1</v>
      </c>
      <c r="K63">
        <v>3</v>
      </c>
      <c r="L63">
        <v>10</v>
      </c>
      <c r="M63">
        <v>89</v>
      </c>
      <c r="N63">
        <v>66</v>
      </c>
      <c r="O63">
        <v>10</v>
      </c>
      <c r="P63">
        <v>0</v>
      </c>
      <c r="Q63">
        <v>1</v>
      </c>
      <c r="R63">
        <v>9</v>
      </c>
      <c r="S63">
        <v>0</v>
      </c>
      <c r="T63">
        <v>2</v>
      </c>
      <c r="U63" t="s">
        <v>46</v>
      </c>
      <c r="V63" t="s">
        <v>45</v>
      </c>
      <c r="W63" t="b">
        <v>0</v>
      </c>
      <c r="Z63">
        <v>41</v>
      </c>
      <c r="AA63">
        <v>9</v>
      </c>
      <c r="AD63">
        <v>41</v>
      </c>
      <c r="AE63">
        <v>7.2828861058388155</v>
      </c>
      <c r="AF63">
        <v>5.6320622784447227</v>
      </c>
    </row>
    <row r="64" spans="1:32" x14ac:dyDescent="0.25">
      <c r="A64">
        <v>41</v>
      </c>
      <c r="B64" t="s">
        <v>19</v>
      </c>
      <c r="C64" t="s">
        <v>23</v>
      </c>
      <c r="E64" t="s">
        <v>2</v>
      </c>
      <c r="F64">
        <v>0</v>
      </c>
      <c r="G64">
        <v>0</v>
      </c>
      <c r="H64">
        <v>9</v>
      </c>
      <c r="I64">
        <v>0</v>
      </c>
      <c r="J64">
        <v>1</v>
      </c>
      <c r="K64">
        <v>15</v>
      </c>
      <c r="L64">
        <v>26</v>
      </c>
      <c r="M64">
        <v>123</v>
      </c>
      <c r="N64">
        <v>56</v>
      </c>
      <c r="O64">
        <v>10</v>
      </c>
      <c r="P64">
        <v>2</v>
      </c>
      <c r="Q64">
        <v>1</v>
      </c>
      <c r="R64">
        <v>7</v>
      </c>
      <c r="S64">
        <v>0</v>
      </c>
      <c r="T64">
        <v>2</v>
      </c>
      <c r="U64" t="s">
        <v>46</v>
      </c>
      <c r="V64" t="s">
        <v>45</v>
      </c>
      <c r="W64" t="b">
        <v>0</v>
      </c>
      <c r="Z64">
        <v>41</v>
      </c>
      <c r="AA64">
        <v>7</v>
      </c>
      <c r="AD64">
        <v>42</v>
      </c>
      <c r="AE64">
        <v>6.674955972225078</v>
      </c>
      <c r="AF64">
        <v>5.3155132162084584</v>
      </c>
    </row>
    <row r="65" spans="1:32" x14ac:dyDescent="0.25">
      <c r="A65">
        <v>41</v>
      </c>
      <c r="B65" t="s">
        <v>17</v>
      </c>
      <c r="C65" t="s">
        <v>23</v>
      </c>
      <c r="E65" t="s">
        <v>2</v>
      </c>
      <c r="F65">
        <v>1</v>
      </c>
      <c r="G65">
        <v>0</v>
      </c>
      <c r="H65">
        <v>7</v>
      </c>
      <c r="I65">
        <v>0</v>
      </c>
      <c r="J65">
        <v>1</v>
      </c>
      <c r="K65">
        <v>15</v>
      </c>
      <c r="L65">
        <v>18</v>
      </c>
      <c r="M65">
        <v>101</v>
      </c>
      <c r="N65">
        <v>50</v>
      </c>
      <c r="O65">
        <v>9</v>
      </c>
      <c r="P65">
        <v>1</v>
      </c>
      <c r="Q65">
        <v>1</v>
      </c>
      <c r="R65">
        <v>7</v>
      </c>
      <c r="S65">
        <v>0</v>
      </c>
      <c r="T65">
        <v>2</v>
      </c>
      <c r="U65" t="s">
        <v>46</v>
      </c>
      <c r="V65" t="s">
        <v>45</v>
      </c>
      <c r="W65" t="b">
        <v>0</v>
      </c>
      <c r="Z65">
        <v>41</v>
      </c>
      <c r="AA65">
        <v>7</v>
      </c>
      <c r="AD65">
        <v>43</v>
      </c>
      <c r="AE65">
        <v>6.839952168261032</v>
      </c>
      <c r="AF65">
        <v>5.4746568394608</v>
      </c>
    </row>
    <row r="66" spans="1:32" x14ac:dyDescent="0.25">
      <c r="A66">
        <v>41</v>
      </c>
      <c r="B66" t="s">
        <v>17</v>
      </c>
      <c r="C66" t="s">
        <v>23</v>
      </c>
      <c r="E66" t="s">
        <v>2</v>
      </c>
      <c r="F66">
        <v>2</v>
      </c>
      <c r="G66">
        <v>0</v>
      </c>
      <c r="H66">
        <v>5</v>
      </c>
      <c r="I66">
        <v>0</v>
      </c>
      <c r="J66">
        <v>1</v>
      </c>
      <c r="K66">
        <v>15</v>
      </c>
      <c r="L66">
        <v>10</v>
      </c>
      <c r="M66">
        <v>79</v>
      </c>
      <c r="N66">
        <v>44</v>
      </c>
      <c r="O66">
        <v>8</v>
      </c>
      <c r="P66">
        <v>0</v>
      </c>
      <c r="Q66">
        <v>1</v>
      </c>
      <c r="R66">
        <v>7</v>
      </c>
      <c r="S66">
        <v>0</v>
      </c>
      <c r="T66">
        <v>2</v>
      </c>
      <c r="U66" t="s">
        <v>46</v>
      </c>
      <c r="V66" t="s">
        <v>45</v>
      </c>
      <c r="W66" t="b">
        <v>0</v>
      </c>
      <c r="Z66">
        <v>41</v>
      </c>
      <c r="AA66">
        <v>7</v>
      </c>
      <c r="AD66">
        <v>44</v>
      </c>
      <c r="AE66">
        <v>6.9185922039825583</v>
      </c>
      <c r="AF66">
        <v>5.4746568394608</v>
      </c>
    </row>
    <row r="67" spans="1:32" x14ac:dyDescent="0.25">
      <c r="A67">
        <v>41</v>
      </c>
      <c r="B67" t="s">
        <v>17</v>
      </c>
      <c r="C67" t="s">
        <v>23</v>
      </c>
      <c r="E67" t="s">
        <v>2</v>
      </c>
      <c r="F67">
        <v>0</v>
      </c>
      <c r="G67">
        <v>0</v>
      </c>
      <c r="H67">
        <v>8</v>
      </c>
      <c r="I67">
        <v>0</v>
      </c>
      <c r="J67">
        <v>1</v>
      </c>
      <c r="K67">
        <v>15</v>
      </c>
      <c r="L67">
        <v>26</v>
      </c>
      <c r="M67">
        <v>115</v>
      </c>
      <c r="N67">
        <v>48</v>
      </c>
      <c r="O67">
        <v>9</v>
      </c>
      <c r="P67">
        <v>2</v>
      </c>
      <c r="Q67">
        <v>1</v>
      </c>
      <c r="R67">
        <v>6</v>
      </c>
      <c r="S67">
        <v>0</v>
      </c>
      <c r="T67">
        <v>2</v>
      </c>
      <c r="U67" t="s">
        <v>46</v>
      </c>
      <c r="V67" t="s">
        <v>45</v>
      </c>
      <c r="W67" t="b">
        <v>0</v>
      </c>
      <c r="Z67">
        <v>41</v>
      </c>
      <c r="AA67">
        <v>6</v>
      </c>
      <c r="AD67">
        <v>45</v>
      </c>
      <c r="AE67">
        <v>6.9185922039825583</v>
      </c>
      <c r="AF67">
        <v>5.4746568394608</v>
      </c>
    </row>
    <row r="68" spans="1:32" x14ac:dyDescent="0.25">
      <c r="A68">
        <v>41</v>
      </c>
      <c r="B68" t="s">
        <v>17</v>
      </c>
      <c r="C68" t="s">
        <v>23</v>
      </c>
      <c r="E68" t="s">
        <v>2</v>
      </c>
      <c r="F68">
        <v>0</v>
      </c>
      <c r="G68">
        <v>0</v>
      </c>
      <c r="H68">
        <v>10</v>
      </c>
      <c r="I68">
        <v>0</v>
      </c>
      <c r="J68">
        <v>0</v>
      </c>
      <c r="K68">
        <v>15</v>
      </c>
      <c r="L68">
        <v>32</v>
      </c>
      <c r="M68">
        <v>127</v>
      </c>
      <c r="N68">
        <v>48</v>
      </c>
      <c r="O68">
        <v>10</v>
      </c>
      <c r="P68">
        <v>4</v>
      </c>
      <c r="Q68">
        <v>0</v>
      </c>
      <c r="R68">
        <v>6</v>
      </c>
      <c r="S68">
        <v>0</v>
      </c>
      <c r="T68">
        <v>1</v>
      </c>
      <c r="U68" t="s">
        <v>46</v>
      </c>
      <c r="V68" t="s">
        <v>45</v>
      </c>
      <c r="W68" t="b">
        <v>0</v>
      </c>
      <c r="Z68">
        <v>41</v>
      </c>
      <c r="AA68">
        <v>6</v>
      </c>
      <c r="AD68">
        <v>46</v>
      </c>
      <c r="AE68">
        <v>6.9900050183728641</v>
      </c>
      <c r="AF68">
        <v>5.4068738031148182</v>
      </c>
    </row>
    <row r="69" spans="1:32" x14ac:dyDescent="0.25">
      <c r="A69">
        <v>41</v>
      </c>
      <c r="B69" t="s">
        <v>17</v>
      </c>
      <c r="C69" t="s">
        <v>23</v>
      </c>
      <c r="E69" t="s">
        <v>2</v>
      </c>
      <c r="F69">
        <v>0</v>
      </c>
      <c r="G69">
        <v>0</v>
      </c>
      <c r="H69">
        <v>11</v>
      </c>
      <c r="I69">
        <v>0</v>
      </c>
      <c r="J69">
        <v>0</v>
      </c>
      <c r="K69">
        <v>15</v>
      </c>
      <c r="L69">
        <v>32</v>
      </c>
      <c r="M69">
        <v>135</v>
      </c>
      <c r="N69">
        <v>56</v>
      </c>
      <c r="O69">
        <v>11</v>
      </c>
      <c r="P69">
        <v>4</v>
      </c>
      <c r="Q69">
        <v>0</v>
      </c>
      <c r="R69">
        <v>7</v>
      </c>
      <c r="S69">
        <v>0</v>
      </c>
      <c r="T69">
        <v>1</v>
      </c>
      <c r="U69" t="s">
        <v>46</v>
      </c>
      <c r="V69" t="s">
        <v>45</v>
      </c>
      <c r="W69" t="b">
        <v>0</v>
      </c>
      <c r="Z69">
        <v>41</v>
      </c>
      <c r="AA69">
        <v>7</v>
      </c>
      <c r="AD69">
        <v>47</v>
      </c>
      <c r="AE69">
        <v>7.2632483864769117</v>
      </c>
      <c r="AF69">
        <v>5.4739992015281596</v>
      </c>
    </row>
    <row r="70" spans="1:32" x14ac:dyDescent="0.25">
      <c r="A70">
        <v>41</v>
      </c>
      <c r="B70" t="s">
        <v>17</v>
      </c>
      <c r="C70" t="s">
        <v>23</v>
      </c>
      <c r="E70" t="s">
        <v>2</v>
      </c>
      <c r="F70">
        <v>2</v>
      </c>
      <c r="G70">
        <v>0</v>
      </c>
      <c r="H70">
        <v>11</v>
      </c>
      <c r="I70">
        <v>0</v>
      </c>
      <c r="J70">
        <v>0</v>
      </c>
      <c r="K70">
        <v>15</v>
      </c>
      <c r="L70">
        <v>32</v>
      </c>
      <c r="M70">
        <v>139</v>
      </c>
      <c r="N70">
        <v>60</v>
      </c>
      <c r="O70">
        <v>13</v>
      </c>
      <c r="P70">
        <v>4</v>
      </c>
      <c r="Q70">
        <v>0</v>
      </c>
      <c r="R70">
        <v>9</v>
      </c>
      <c r="S70">
        <v>0</v>
      </c>
      <c r="T70">
        <v>1</v>
      </c>
      <c r="U70" t="s">
        <v>46</v>
      </c>
      <c r="V70" t="s">
        <v>45</v>
      </c>
      <c r="W70" t="b">
        <v>0</v>
      </c>
      <c r="Z70">
        <v>41</v>
      </c>
      <c r="AA70">
        <v>9</v>
      </c>
      <c r="AD70">
        <v>48</v>
      </c>
      <c r="AE70">
        <v>7.2632483864769117</v>
      </c>
      <c r="AF70">
        <v>5.4739992015281596</v>
      </c>
    </row>
    <row r="71" spans="1:32" x14ac:dyDescent="0.25">
      <c r="A71">
        <v>41</v>
      </c>
      <c r="B71" t="s">
        <v>18</v>
      </c>
      <c r="C71" t="s">
        <v>55</v>
      </c>
      <c r="E71" t="s">
        <v>2</v>
      </c>
      <c r="F71">
        <v>1</v>
      </c>
      <c r="G71">
        <v>0</v>
      </c>
      <c r="H71">
        <v>6</v>
      </c>
      <c r="I71">
        <v>0</v>
      </c>
      <c r="J71">
        <v>0</v>
      </c>
      <c r="K71">
        <v>3</v>
      </c>
      <c r="L71">
        <v>32</v>
      </c>
      <c r="M71">
        <v>85</v>
      </c>
      <c r="N71">
        <v>18</v>
      </c>
      <c r="O71">
        <v>7</v>
      </c>
      <c r="P71">
        <v>4</v>
      </c>
      <c r="Q71">
        <v>0</v>
      </c>
      <c r="R71">
        <v>3</v>
      </c>
      <c r="S71">
        <v>0</v>
      </c>
      <c r="T71">
        <v>1</v>
      </c>
      <c r="U71" t="s">
        <v>46</v>
      </c>
      <c r="V71" t="s">
        <v>45</v>
      </c>
      <c r="W71" t="b">
        <v>0</v>
      </c>
      <c r="Z71">
        <v>41</v>
      </c>
      <c r="AA71">
        <v>3</v>
      </c>
      <c r="AD71">
        <v>49</v>
      </c>
      <c r="AE71">
        <v>7.2514957584413828</v>
      </c>
      <c r="AF71">
        <v>5.4709332098394698</v>
      </c>
    </row>
    <row r="72" spans="1:32" x14ac:dyDescent="0.25">
      <c r="A72">
        <v>41</v>
      </c>
      <c r="B72" t="s">
        <v>18</v>
      </c>
      <c r="C72" t="s">
        <v>55</v>
      </c>
      <c r="E72" t="s">
        <v>2</v>
      </c>
      <c r="F72">
        <v>0</v>
      </c>
      <c r="G72">
        <v>0</v>
      </c>
      <c r="H72">
        <v>7</v>
      </c>
      <c r="I72">
        <v>0</v>
      </c>
      <c r="J72">
        <v>0</v>
      </c>
      <c r="K72">
        <v>15</v>
      </c>
      <c r="L72">
        <v>32</v>
      </c>
      <c r="M72">
        <v>103</v>
      </c>
      <c r="N72">
        <v>24</v>
      </c>
      <c r="O72">
        <v>7</v>
      </c>
      <c r="P72">
        <v>4</v>
      </c>
      <c r="Q72">
        <v>0</v>
      </c>
      <c r="R72">
        <v>3</v>
      </c>
      <c r="S72">
        <v>0</v>
      </c>
      <c r="T72">
        <v>1</v>
      </c>
      <c r="U72" t="s">
        <v>46</v>
      </c>
      <c r="V72" t="s">
        <v>45</v>
      </c>
      <c r="W72" t="b">
        <v>0</v>
      </c>
      <c r="Z72">
        <v>41</v>
      </c>
      <c r="AA72">
        <v>3</v>
      </c>
      <c r="AD72">
        <v>50</v>
      </c>
      <c r="AE72">
        <v>7.2514957584413828</v>
      </c>
      <c r="AF72">
        <v>5.4709332098394698</v>
      </c>
    </row>
    <row r="73" spans="1:32" x14ac:dyDescent="0.25">
      <c r="A73">
        <v>41</v>
      </c>
      <c r="B73" t="s">
        <v>18</v>
      </c>
      <c r="C73" t="s">
        <v>55</v>
      </c>
      <c r="E73" t="s">
        <v>2</v>
      </c>
      <c r="F73">
        <v>0</v>
      </c>
      <c r="G73">
        <v>0</v>
      </c>
      <c r="H73">
        <v>6</v>
      </c>
      <c r="I73">
        <v>0</v>
      </c>
      <c r="J73">
        <v>0</v>
      </c>
      <c r="K73">
        <v>15</v>
      </c>
      <c r="L73">
        <v>16</v>
      </c>
      <c r="M73">
        <v>79</v>
      </c>
      <c r="N73">
        <v>32</v>
      </c>
      <c r="O73">
        <v>6</v>
      </c>
      <c r="P73">
        <v>2</v>
      </c>
      <c r="Q73">
        <v>0</v>
      </c>
      <c r="R73">
        <v>4</v>
      </c>
      <c r="S73">
        <v>0</v>
      </c>
      <c r="T73">
        <v>1</v>
      </c>
      <c r="U73" t="s">
        <v>46</v>
      </c>
      <c r="V73" t="s">
        <v>45</v>
      </c>
      <c r="W73" t="b">
        <v>0</v>
      </c>
      <c r="Z73">
        <v>41</v>
      </c>
      <c r="AA73">
        <v>4</v>
      </c>
      <c r="AD73">
        <v>51</v>
      </c>
      <c r="AE73">
        <v>7.5791444377602017</v>
      </c>
      <c r="AF73">
        <v>5.3514719576538523</v>
      </c>
    </row>
    <row r="74" spans="1:32" x14ac:dyDescent="0.25">
      <c r="A74">
        <v>41</v>
      </c>
      <c r="B74" t="s">
        <v>18</v>
      </c>
      <c r="C74" t="s">
        <v>2</v>
      </c>
      <c r="E74" t="s">
        <v>2</v>
      </c>
      <c r="F74">
        <v>0</v>
      </c>
      <c r="G74">
        <v>0</v>
      </c>
      <c r="H74">
        <v>6</v>
      </c>
      <c r="I74">
        <v>0</v>
      </c>
      <c r="J74">
        <v>0</v>
      </c>
      <c r="K74">
        <v>15</v>
      </c>
      <c r="L74">
        <v>32</v>
      </c>
      <c r="M74">
        <v>95</v>
      </c>
      <c r="N74">
        <v>16</v>
      </c>
      <c r="O74">
        <v>6</v>
      </c>
      <c r="P74">
        <v>4</v>
      </c>
      <c r="Q74">
        <v>0</v>
      </c>
      <c r="R74">
        <v>2</v>
      </c>
      <c r="S74">
        <v>0</v>
      </c>
      <c r="T74">
        <v>1</v>
      </c>
      <c r="U74" t="s">
        <v>46</v>
      </c>
      <c r="V74" t="s">
        <v>45</v>
      </c>
      <c r="W74" t="b">
        <v>1</v>
      </c>
      <c r="Z74">
        <v>41</v>
      </c>
      <c r="AA74">
        <v>2</v>
      </c>
    </row>
    <row r="75" spans="1:32" x14ac:dyDescent="0.25">
      <c r="A75">
        <v>42</v>
      </c>
      <c r="B75" t="s">
        <v>2</v>
      </c>
      <c r="C75" t="s">
        <v>21</v>
      </c>
      <c r="E75" t="s">
        <v>2</v>
      </c>
      <c r="F75">
        <v>0</v>
      </c>
      <c r="G75">
        <v>0</v>
      </c>
      <c r="H75">
        <v>15</v>
      </c>
      <c r="I75">
        <v>0</v>
      </c>
      <c r="J75">
        <v>0</v>
      </c>
      <c r="K75">
        <v>15</v>
      </c>
      <c r="L75">
        <v>32</v>
      </c>
      <c r="M75">
        <v>167</v>
      </c>
      <c r="N75">
        <v>88</v>
      </c>
      <c r="O75">
        <v>15</v>
      </c>
      <c r="P75">
        <v>4</v>
      </c>
      <c r="Q75">
        <v>0</v>
      </c>
      <c r="R75">
        <v>11</v>
      </c>
      <c r="S75">
        <v>0</v>
      </c>
      <c r="T75">
        <v>1</v>
      </c>
      <c r="U75" t="s">
        <v>46</v>
      </c>
      <c r="V75" t="s">
        <v>45</v>
      </c>
      <c r="W75" t="b">
        <v>1</v>
      </c>
      <c r="Z75">
        <v>42</v>
      </c>
      <c r="AA75">
        <v>11</v>
      </c>
    </row>
    <row r="76" spans="1:32" x14ac:dyDescent="0.25">
      <c r="A76">
        <v>42</v>
      </c>
      <c r="B76" t="s">
        <v>2</v>
      </c>
      <c r="C76" t="s">
        <v>21</v>
      </c>
      <c r="E76" t="s">
        <v>2</v>
      </c>
      <c r="F76">
        <v>0</v>
      </c>
      <c r="G76">
        <v>0</v>
      </c>
      <c r="H76">
        <v>4</v>
      </c>
      <c r="I76">
        <v>0</v>
      </c>
      <c r="J76">
        <v>8</v>
      </c>
      <c r="K76">
        <v>15</v>
      </c>
      <c r="L76">
        <v>32</v>
      </c>
      <c r="M76">
        <v>159</v>
      </c>
      <c r="N76">
        <v>80</v>
      </c>
      <c r="O76">
        <v>12</v>
      </c>
      <c r="P76">
        <v>4</v>
      </c>
      <c r="Q76">
        <v>0</v>
      </c>
      <c r="R76">
        <v>0</v>
      </c>
      <c r="S76">
        <v>8</v>
      </c>
      <c r="T76">
        <v>1</v>
      </c>
      <c r="U76" t="s">
        <v>47</v>
      </c>
      <c r="V76" t="s">
        <v>45</v>
      </c>
      <c r="W76" t="b">
        <v>1</v>
      </c>
      <c r="Z76">
        <v>42</v>
      </c>
      <c r="AB76">
        <v>8</v>
      </c>
    </row>
    <row r="77" spans="1:32" x14ac:dyDescent="0.25">
      <c r="A77">
        <v>42</v>
      </c>
      <c r="B77" t="s">
        <v>15</v>
      </c>
      <c r="C77" t="s">
        <v>21</v>
      </c>
      <c r="E77" t="s">
        <v>2</v>
      </c>
      <c r="F77">
        <v>0</v>
      </c>
      <c r="G77">
        <v>0</v>
      </c>
      <c r="H77">
        <v>12</v>
      </c>
      <c r="I77">
        <v>0</v>
      </c>
      <c r="J77">
        <v>0</v>
      </c>
      <c r="K77">
        <v>15</v>
      </c>
      <c r="L77">
        <v>32</v>
      </c>
      <c r="M77">
        <v>143</v>
      </c>
      <c r="N77">
        <v>64</v>
      </c>
      <c r="O77">
        <v>12</v>
      </c>
      <c r="P77">
        <v>4</v>
      </c>
      <c r="Q77">
        <v>0</v>
      </c>
      <c r="R77">
        <v>8</v>
      </c>
      <c r="S77">
        <v>0</v>
      </c>
      <c r="T77">
        <v>1</v>
      </c>
      <c r="U77" t="s">
        <v>46</v>
      </c>
      <c r="V77" t="s">
        <v>45</v>
      </c>
      <c r="W77" t="b">
        <v>1</v>
      </c>
      <c r="Z77">
        <v>42</v>
      </c>
      <c r="AA77">
        <v>8</v>
      </c>
    </row>
    <row r="78" spans="1:32" x14ac:dyDescent="0.25">
      <c r="A78">
        <v>42</v>
      </c>
      <c r="B78" t="s">
        <v>2</v>
      </c>
      <c r="C78" t="s">
        <v>21</v>
      </c>
      <c r="E78" t="s">
        <v>2</v>
      </c>
      <c r="F78">
        <v>2</v>
      </c>
      <c r="G78">
        <v>0</v>
      </c>
      <c r="H78">
        <v>13</v>
      </c>
      <c r="I78">
        <v>0</v>
      </c>
      <c r="J78">
        <v>0</v>
      </c>
      <c r="K78">
        <v>30</v>
      </c>
      <c r="L78">
        <v>26</v>
      </c>
      <c r="M78">
        <v>164</v>
      </c>
      <c r="N78">
        <v>82</v>
      </c>
      <c r="O78">
        <v>15</v>
      </c>
      <c r="P78">
        <v>4</v>
      </c>
      <c r="Q78">
        <v>0</v>
      </c>
      <c r="R78">
        <v>11</v>
      </c>
      <c r="S78">
        <v>0</v>
      </c>
      <c r="T78">
        <v>1</v>
      </c>
      <c r="U78" t="s">
        <v>46</v>
      </c>
      <c r="V78" t="s">
        <v>45</v>
      </c>
      <c r="W78" t="b">
        <v>1</v>
      </c>
      <c r="Z78">
        <v>42</v>
      </c>
      <c r="AA78">
        <v>11</v>
      </c>
    </row>
    <row r="79" spans="1:32" x14ac:dyDescent="0.25">
      <c r="A79">
        <v>43</v>
      </c>
      <c r="B79" t="s">
        <v>19</v>
      </c>
      <c r="C79" t="s">
        <v>1</v>
      </c>
      <c r="E79" t="s">
        <v>2</v>
      </c>
      <c r="F79">
        <v>0</v>
      </c>
      <c r="G79">
        <v>0</v>
      </c>
      <c r="H79">
        <v>13</v>
      </c>
      <c r="I79">
        <v>0</v>
      </c>
      <c r="J79">
        <v>0</v>
      </c>
      <c r="K79">
        <v>15</v>
      </c>
      <c r="L79">
        <v>32</v>
      </c>
      <c r="M79">
        <v>151</v>
      </c>
      <c r="N79">
        <v>72</v>
      </c>
      <c r="O79">
        <v>13</v>
      </c>
      <c r="P79">
        <v>4</v>
      </c>
      <c r="Q79">
        <v>0</v>
      </c>
      <c r="R79">
        <v>9</v>
      </c>
      <c r="S79">
        <v>0</v>
      </c>
      <c r="T79">
        <v>1</v>
      </c>
      <c r="U79" t="s">
        <v>46</v>
      </c>
      <c r="V79" t="s">
        <v>45</v>
      </c>
      <c r="W79" t="b">
        <v>0</v>
      </c>
      <c r="Z79">
        <v>43</v>
      </c>
      <c r="AA79">
        <v>9</v>
      </c>
    </row>
    <row r="80" spans="1:32" x14ac:dyDescent="0.25">
      <c r="A80">
        <v>43</v>
      </c>
      <c r="B80" t="s">
        <v>19</v>
      </c>
      <c r="C80" t="s">
        <v>1</v>
      </c>
      <c r="E80" t="s">
        <v>2</v>
      </c>
      <c r="F80">
        <v>0</v>
      </c>
      <c r="G80">
        <v>0</v>
      </c>
      <c r="H80">
        <v>10</v>
      </c>
      <c r="I80">
        <v>0</v>
      </c>
      <c r="J80">
        <v>0</v>
      </c>
      <c r="K80">
        <v>15</v>
      </c>
      <c r="L80">
        <v>32</v>
      </c>
      <c r="M80">
        <v>127</v>
      </c>
      <c r="N80">
        <v>48</v>
      </c>
      <c r="O80">
        <v>10</v>
      </c>
      <c r="P80">
        <v>4</v>
      </c>
      <c r="Q80">
        <v>0</v>
      </c>
      <c r="R80">
        <v>6</v>
      </c>
      <c r="S80">
        <v>0</v>
      </c>
      <c r="T80">
        <v>1</v>
      </c>
      <c r="U80" t="s">
        <v>46</v>
      </c>
      <c r="V80" t="s">
        <v>45</v>
      </c>
      <c r="W80" t="b">
        <v>0</v>
      </c>
      <c r="Z80">
        <v>43</v>
      </c>
      <c r="AA80">
        <v>6</v>
      </c>
    </row>
    <row r="81" spans="1:28" x14ac:dyDescent="0.25">
      <c r="A81">
        <v>43</v>
      </c>
      <c r="B81" t="s">
        <v>19</v>
      </c>
      <c r="C81" t="s">
        <v>1</v>
      </c>
      <c r="E81" t="s">
        <v>2</v>
      </c>
      <c r="F81">
        <v>0</v>
      </c>
      <c r="G81">
        <v>0</v>
      </c>
      <c r="H81">
        <v>12</v>
      </c>
      <c r="I81">
        <v>0</v>
      </c>
      <c r="J81">
        <v>0</v>
      </c>
      <c r="K81">
        <v>15</v>
      </c>
      <c r="L81">
        <v>32</v>
      </c>
      <c r="M81">
        <v>143</v>
      </c>
      <c r="N81">
        <v>64</v>
      </c>
      <c r="O81">
        <v>12</v>
      </c>
      <c r="P81">
        <v>4</v>
      </c>
      <c r="Q81">
        <v>0</v>
      </c>
      <c r="R81">
        <v>8</v>
      </c>
      <c r="S81">
        <v>0</v>
      </c>
      <c r="T81">
        <v>1</v>
      </c>
      <c r="U81" t="s">
        <v>46</v>
      </c>
      <c r="V81" t="s">
        <v>45</v>
      </c>
      <c r="W81" t="b">
        <v>0</v>
      </c>
      <c r="Z81">
        <v>43</v>
      </c>
      <c r="AA81">
        <v>8</v>
      </c>
    </row>
    <row r="82" spans="1:28" x14ac:dyDescent="0.25">
      <c r="A82">
        <v>45</v>
      </c>
      <c r="B82" t="s">
        <v>0</v>
      </c>
      <c r="C82" t="s">
        <v>1</v>
      </c>
      <c r="E82" t="s">
        <v>2</v>
      </c>
      <c r="F82">
        <v>0</v>
      </c>
      <c r="G82">
        <v>0</v>
      </c>
      <c r="H82">
        <v>8</v>
      </c>
      <c r="I82">
        <v>0</v>
      </c>
      <c r="J82">
        <v>3</v>
      </c>
      <c r="K82">
        <v>15</v>
      </c>
      <c r="L82">
        <v>30</v>
      </c>
      <c r="M82">
        <v>139</v>
      </c>
      <c r="N82">
        <v>64</v>
      </c>
      <c r="O82">
        <v>11</v>
      </c>
      <c r="P82">
        <v>0</v>
      </c>
      <c r="Q82">
        <v>3</v>
      </c>
      <c r="R82">
        <v>8</v>
      </c>
      <c r="S82">
        <v>0</v>
      </c>
      <c r="T82">
        <v>6</v>
      </c>
      <c r="U82" t="s">
        <v>46</v>
      </c>
      <c r="V82" t="s">
        <v>45</v>
      </c>
      <c r="W82" t="b">
        <v>0</v>
      </c>
      <c r="Z82">
        <v>45</v>
      </c>
      <c r="AA82">
        <v>8</v>
      </c>
    </row>
    <row r="83" spans="1:28" x14ac:dyDescent="0.25">
      <c r="A83">
        <v>45</v>
      </c>
      <c r="B83" t="s">
        <v>0</v>
      </c>
      <c r="C83" t="s">
        <v>1</v>
      </c>
      <c r="E83" t="s">
        <v>2</v>
      </c>
      <c r="F83">
        <v>0</v>
      </c>
      <c r="G83">
        <v>0</v>
      </c>
      <c r="H83">
        <v>0</v>
      </c>
      <c r="I83">
        <v>0</v>
      </c>
      <c r="J83">
        <v>5</v>
      </c>
      <c r="K83">
        <v>15</v>
      </c>
      <c r="L83">
        <v>0</v>
      </c>
      <c r="M83">
        <v>65</v>
      </c>
      <c r="N83">
        <v>50</v>
      </c>
      <c r="O83">
        <v>5</v>
      </c>
      <c r="P83">
        <v>0</v>
      </c>
      <c r="Q83">
        <v>0</v>
      </c>
      <c r="R83">
        <v>0</v>
      </c>
      <c r="S83">
        <v>5</v>
      </c>
      <c r="T83">
        <v>6</v>
      </c>
      <c r="U83" t="s">
        <v>47</v>
      </c>
      <c r="V83" t="s">
        <v>45</v>
      </c>
      <c r="W83" t="b">
        <v>0</v>
      </c>
      <c r="Z83">
        <v>45</v>
      </c>
      <c r="AB83">
        <v>5</v>
      </c>
    </row>
    <row r="84" spans="1:28" x14ac:dyDescent="0.25">
      <c r="A84">
        <v>45</v>
      </c>
      <c r="B84" t="s">
        <v>0</v>
      </c>
      <c r="C84" t="s">
        <v>1</v>
      </c>
      <c r="E84" t="s">
        <v>2</v>
      </c>
      <c r="F84">
        <v>2</v>
      </c>
      <c r="G84">
        <v>0</v>
      </c>
      <c r="H84">
        <v>7</v>
      </c>
      <c r="I84">
        <v>0</v>
      </c>
      <c r="J84">
        <v>1</v>
      </c>
      <c r="K84">
        <v>15</v>
      </c>
      <c r="L84">
        <v>12</v>
      </c>
      <c r="M84">
        <v>97</v>
      </c>
      <c r="N84">
        <v>58</v>
      </c>
      <c r="O84">
        <v>10</v>
      </c>
      <c r="P84">
        <v>1</v>
      </c>
      <c r="Q84">
        <v>1</v>
      </c>
      <c r="R84">
        <v>8</v>
      </c>
      <c r="S84">
        <v>0</v>
      </c>
      <c r="T84">
        <v>2</v>
      </c>
      <c r="U84" t="s">
        <v>46</v>
      </c>
      <c r="V84" t="s">
        <v>45</v>
      </c>
      <c r="W84" t="b">
        <v>0</v>
      </c>
      <c r="Z84">
        <v>45</v>
      </c>
      <c r="AA84">
        <v>8</v>
      </c>
    </row>
    <row r="85" spans="1:28" x14ac:dyDescent="0.25">
      <c r="A85">
        <v>46</v>
      </c>
      <c r="B85" t="s">
        <v>19</v>
      </c>
      <c r="C85" t="s">
        <v>1</v>
      </c>
      <c r="E85" t="s">
        <v>2</v>
      </c>
      <c r="F85">
        <v>0</v>
      </c>
      <c r="G85">
        <v>0</v>
      </c>
      <c r="H85">
        <v>9</v>
      </c>
      <c r="I85">
        <v>0</v>
      </c>
      <c r="J85">
        <v>3</v>
      </c>
      <c r="K85">
        <v>15</v>
      </c>
      <c r="L85">
        <v>30</v>
      </c>
      <c r="M85">
        <v>147</v>
      </c>
      <c r="N85">
        <v>72</v>
      </c>
      <c r="O85">
        <v>12</v>
      </c>
      <c r="P85">
        <v>0</v>
      </c>
      <c r="Q85">
        <v>3</v>
      </c>
      <c r="R85">
        <v>9</v>
      </c>
      <c r="S85">
        <v>0</v>
      </c>
      <c r="T85">
        <v>6</v>
      </c>
      <c r="U85" t="s">
        <v>46</v>
      </c>
      <c r="V85" t="s">
        <v>45</v>
      </c>
      <c r="W85" t="b">
        <v>0</v>
      </c>
      <c r="Z85">
        <v>46</v>
      </c>
      <c r="AA85">
        <v>9</v>
      </c>
    </row>
    <row r="86" spans="1:28" x14ac:dyDescent="0.25">
      <c r="A86">
        <v>46</v>
      </c>
      <c r="B86" t="s">
        <v>19</v>
      </c>
      <c r="C86" t="s">
        <v>1</v>
      </c>
      <c r="E86" t="s">
        <v>2</v>
      </c>
      <c r="F86">
        <v>0</v>
      </c>
      <c r="G86">
        <v>0</v>
      </c>
      <c r="H86">
        <v>10</v>
      </c>
      <c r="I86">
        <v>0</v>
      </c>
      <c r="J86">
        <v>1</v>
      </c>
      <c r="K86">
        <v>3</v>
      </c>
      <c r="L86">
        <v>18</v>
      </c>
      <c r="M86">
        <v>111</v>
      </c>
      <c r="N86">
        <v>72</v>
      </c>
      <c r="O86">
        <v>11</v>
      </c>
      <c r="P86">
        <v>1</v>
      </c>
      <c r="Q86">
        <v>1</v>
      </c>
      <c r="R86">
        <v>9</v>
      </c>
      <c r="S86">
        <v>0</v>
      </c>
      <c r="T86">
        <v>2</v>
      </c>
      <c r="U86" t="s">
        <v>46</v>
      </c>
      <c r="V86" t="s">
        <v>45</v>
      </c>
      <c r="W86" t="b">
        <v>0</v>
      </c>
      <c r="Z86">
        <v>46</v>
      </c>
      <c r="AA86">
        <v>9</v>
      </c>
    </row>
    <row r="87" spans="1:28" x14ac:dyDescent="0.25">
      <c r="A87">
        <v>46</v>
      </c>
      <c r="B87" t="s">
        <v>19</v>
      </c>
      <c r="C87" t="s">
        <v>1</v>
      </c>
      <c r="D87" t="s">
        <v>21</v>
      </c>
      <c r="E87" t="s">
        <v>2</v>
      </c>
      <c r="F87">
        <v>0</v>
      </c>
      <c r="G87">
        <v>0</v>
      </c>
      <c r="H87">
        <v>1</v>
      </c>
      <c r="I87">
        <v>0</v>
      </c>
      <c r="J87">
        <v>7</v>
      </c>
      <c r="K87">
        <v>15</v>
      </c>
      <c r="L87">
        <v>30</v>
      </c>
      <c r="M87">
        <v>123</v>
      </c>
      <c r="N87">
        <v>48</v>
      </c>
      <c r="O87">
        <v>8</v>
      </c>
      <c r="P87">
        <v>0</v>
      </c>
      <c r="Q87">
        <v>3</v>
      </c>
      <c r="R87">
        <v>1</v>
      </c>
      <c r="S87">
        <v>4</v>
      </c>
      <c r="T87">
        <v>3</v>
      </c>
      <c r="U87" t="s">
        <v>47</v>
      </c>
      <c r="V87" t="s">
        <v>45</v>
      </c>
      <c r="W87" t="b">
        <v>0</v>
      </c>
      <c r="Z87">
        <v>46</v>
      </c>
      <c r="AB87">
        <v>4</v>
      </c>
    </row>
    <row r="88" spans="1:28" x14ac:dyDescent="0.25">
      <c r="A88">
        <v>46</v>
      </c>
      <c r="B88" t="s">
        <v>19</v>
      </c>
      <c r="C88" t="s">
        <v>1</v>
      </c>
      <c r="D88" t="s">
        <v>21</v>
      </c>
      <c r="E88" t="s">
        <v>2</v>
      </c>
      <c r="F88">
        <v>0</v>
      </c>
      <c r="G88">
        <v>0</v>
      </c>
      <c r="H88">
        <v>0</v>
      </c>
      <c r="I88">
        <v>0</v>
      </c>
      <c r="J88">
        <v>9</v>
      </c>
      <c r="K88">
        <v>15</v>
      </c>
      <c r="L88">
        <v>33</v>
      </c>
      <c r="M88">
        <v>138</v>
      </c>
      <c r="N88">
        <v>57</v>
      </c>
      <c r="O88">
        <v>9</v>
      </c>
      <c r="P88">
        <v>0</v>
      </c>
      <c r="Q88">
        <v>3</v>
      </c>
      <c r="R88">
        <v>0</v>
      </c>
      <c r="S88">
        <v>6</v>
      </c>
      <c r="T88">
        <v>3</v>
      </c>
      <c r="U88" t="s">
        <v>47</v>
      </c>
      <c r="V88" t="s">
        <v>45</v>
      </c>
      <c r="W88" t="b">
        <v>0</v>
      </c>
      <c r="Z88">
        <v>46</v>
      </c>
      <c r="AB88">
        <v>6</v>
      </c>
    </row>
    <row r="89" spans="1:28" x14ac:dyDescent="0.25">
      <c r="A89">
        <v>46</v>
      </c>
      <c r="B89" t="s">
        <v>0</v>
      </c>
      <c r="C89" t="s">
        <v>1</v>
      </c>
      <c r="D89" t="s">
        <v>1</v>
      </c>
      <c r="E89" t="s">
        <v>2</v>
      </c>
      <c r="F89">
        <v>0</v>
      </c>
      <c r="G89">
        <v>0</v>
      </c>
      <c r="H89">
        <v>10</v>
      </c>
      <c r="I89">
        <v>0</v>
      </c>
      <c r="J89">
        <v>4</v>
      </c>
      <c r="K89">
        <v>15</v>
      </c>
      <c r="L89">
        <v>30</v>
      </c>
      <c r="M89">
        <v>165</v>
      </c>
      <c r="N89">
        <v>90</v>
      </c>
      <c r="O89">
        <v>14</v>
      </c>
      <c r="P89">
        <v>0</v>
      </c>
      <c r="Q89">
        <v>3</v>
      </c>
      <c r="R89">
        <v>10</v>
      </c>
      <c r="S89">
        <v>1</v>
      </c>
      <c r="T89">
        <v>6</v>
      </c>
      <c r="U89" t="s">
        <v>46</v>
      </c>
      <c r="V89" t="s">
        <v>45</v>
      </c>
      <c r="W89" t="b">
        <v>0</v>
      </c>
      <c r="Z89">
        <v>46</v>
      </c>
      <c r="AA89">
        <v>10</v>
      </c>
    </row>
    <row r="90" spans="1:28" x14ac:dyDescent="0.25">
      <c r="A90">
        <v>46</v>
      </c>
      <c r="B90" t="s">
        <v>17</v>
      </c>
      <c r="C90" t="s">
        <v>23</v>
      </c>
      <c r="D90" t="s">
        <v>1</v>
      </c>
      <c r="E90" t="s">
        <v>2</v>
      </c>
      <c r="F90">
        <v>0</v>
      </c>
      <c r="G90">
        <v>0</v>
      </c>
      <c r="H90">
        <v>0</v>
      </c>
      <c r="I90">
        <v>0</v>
      </c>
      <c r="J90">
        <v>9</v>
      </c>
      <c r="K90">
        <v>15</v>
      </c>
      <c r="L90">
        <v>20</v>
      </c>
      <c r="M90">
        <v>125</v>
      </c>
      <c r="N90">
        <v>70</v>
      </c>
      <c r="O90">
        <v>9</v>
      </c>
      <c r="P90">
        <v>0</v>
      </c>
      <c r="Q90">
        <v>2</v>
      </c>
      <c r="R90">
        <v>0</v>
      </c>
      <c r="S90">
        <v>7</v>
      </c>
      <c r="T90">
        <v>6</v>
      </c>
      <c r="U90" t="s">
        <v>47</v>
      </c>
      <c r="V90" t="s">
        <v>45</v>
      </c>
      <c r="W90" t="b">
        <v>0</v>
      </c>
      <c r="Z90">
        <v>46</v>
      </c>
      <c r="AB90">
        <v>7</v>
      </c>
    </row>
    <row r="91" spans="1:28" x14ac:dyDescent="0.25">
      <c r="A91">
        <v>46</v>
      </c>
      <c r="B91" t="s">
        <v>17</v>
      </c>
      <c r="C91" t="s">
        <v>23</v>
      </c>
      <c r="E91" t="s">
        <v>2</v>
      </c>
      <c r="F91">
        <v>0</v>
      </c>
      <c r="G91">
        <v>0</v>
      </c>
      <c r="H91">
        <v>10</v>
      </c>
      <c r="I91">
        <v>0</v>
      </c>
      <c r="J91">
        <v>4</v>
      </c>
      <c r="K91">
        <v>3</v>
      </c>
      <c r="L91">
        <v>30</v>
      </c>
      <c r="M91">
        <v>153</v>
      </c>
      <c r="N91">
        <v>90</v>
      </c>
      <c r="O91">
        <v>14</v>
      </c>
      <c r="P91">
        <v>0</v>
      </c>
      <c r="Q91">
        <v>3</v>
      </c>
      <c r="R91">
        <v>10</v>
      </c>
      <c r="S91">
        <v>1</v>
      </c>
      <c r="T91">
        <v>6</v>
      </c>
      <c r="U91" t="s">
        <v>46</v>
      </c>
      <c r="V91" t="s">
        <v>45</v>
      </c>
      <c r="W91" t="b">
        <v>0</v>
      </c>
      <c r="Z91">
        <v>46</v>
      </c>
      <c r="AA91">
        <v>10</v>
      </c>
    </row>
    <row r="92" spans="1:28" x14ac:dyDescent="0.25">
      <c r="A92">
        <v>48</v>
      </c>
      <c r="B92" t="s">
        <v>0</v>
      </c>
      <c r="C92" t="s">
        <v>20</v>
      </c>
      <c r="E92" t="s">
        <v>2</v>
      </c>
      <c r="F92">
        <v>4</v>
      </c>
      <c r="G92">
        <v>0</v>
      </c>
      <c r="H92">
        <v>4</v>
      </c>
      <c r="I92">
        <v>0</v>
      </c>
      <c r="J92">
        <v>1</v>
      </c>
      <c r="K92">
        <v>15</v>
      </c>
      <c r="L92">
        <v>14</v>
      </c>
      <c r="M92">
        <v>79</v>
      </c>
      <c r="N92">
        <v>36</v>
      </c>
      <c r="O92">
        <v>9</v>
      </c>
      <c r="P92">
        <v>2</v>
      </c>
      <c r="Q92">
        <v>1</v>
      </c>
      <c r="R92">
        <v>6</v>
      </c>
      <c r="S92">
        <v>0</v>
      </c>
      <c r="T92">
        <v>2</v>
      </c>
      <c r="U92" t="s">
        <v>46</v>
      </c>
      <c r="V92" t="s">
        <v>45</v>
      </c>
      <c r="W92" t="b">
        <v>0</v>
      </c>
      <c r="Z92">
        <v>48</v>
      </c>
      <c r="AA92">
        <v>6</v>
      </c>
    </row>
    <row r="93" spans="1:28" x14ac:dyDescent="0.25">
      <c r="A93">
        <v>48</v>
      </c>
      <c r="B93" t="s">
        <v>0</v>
      </c>
      <c r="C93" t="s">
        <v>20</v>
      </c>
      <c r="D93" t="s">
        <v>21</v>
      </c>
      <c r="E93" t="s">
        <v>2</v>
      </c>
      <c r="F93">
        <v>0</v>
      </c>
      <c r="G93">
        <v>0</v>
      </c>
      <c r="H93">
        <v>0</v>
      </c>
      <c r="I93">
        <v>0</v>
      </c>
      <c r="J93">
        <v>5</v>
      </c>
      <c r="K93">
        <v>15</v>
      </c>
      <c r="L93">
        <v>10</v>
      </c>
      <c r="M93">
        <v>75</v>
      </c>
      <c r="N93">
        <v>40</v>
      </c>
      <c r="O93">
        <v>5</v>
      </c>
      <c r="P93">
        <v>0</v>
      </c>
      <c r="Q93">
        <v>1</v>
      </c>
      <c r="R93">
        <v>0</v>
      </c>
      <c r="S93">
        <v>4</v>
      </c>
      <c r="T93">
        <v>6</v>
      </c>
      <c r="U93" t="s">
        <v>47</v>
      </c>
      <c r="V93" t="s">
        <v>45</v>
      </c>
      <c r="W93" t="b">
        <v>0</v>
      </c>
      <c r="Z93">
        <v>48</v>
      </c>
      <c r="AB93">
        <v>4</v>
      </c>
    </row>
    <row r="94" spans="1:28" x14ac:dyDescent="0.25">
      <c r="A94">
        <v>48</v>
      </c>
      <c r="B94" t="s">
        <v>0</v>
      </c>
      <c r="C94" t="s">
        <v>20</v>
      </c>
      <c r="E94" t="s">
        <v>2</v>
      </c>
      <c r="F94">
        <v>0</v>
      </c>
      <c r="G94">
        <v>0</v>
      </c>
      <c r="H94">
        <v>10</v>
      </c>
      <c r="I94">
        <v>0</v>
      </c>
      <c r="J94">
        <v>1</v>
      </c>
      <c r="K94">
        <v>15</v>
      </c>
      <c r="L94">
        <v>26</v>
      </c>
      <c r="M94">
        <v>131</v>
      </c>
      <c r="N94">
        <v>64</v>
      </c>
      <c r="O94">
        <v>11</v>
      </c>
      <c r="P94">
        <v>2</v>
      </c>
      <c r="Q94">
        <v>1</v>
      </c>
      <c r="R94">
        <v>8</v>
      </c>
      <c r="S94">
        <v>0</v>
      </c>
      <c r="T94">
        <v>2</v>
      </c>
      <c r="U94" t="s">
        <v>46</v>
      </c>
      <c r="V94" t="s">
        <v>45</v>
      </c>
      <c r="W94" t="b">
        <v>0</v>
      </c>
      <c r="Z94">
        <v>48</v>
      </c>
      <c r="AA94">
        <v>8</v>
      </c>
    </row>
    <row r="95" spans="1:28" x14ac:dyDescent="0.25">
      <c r="A95">
        <v>48</v>
      </c>
      <c r="B95" t="s">
        <v>17</v>
      </c>
      <c r="C95" t="s">
        <v>23</v>
      </c>
      <c r="D95" t="s">
        <v>16</v>
      </c>
      <c r="E95" t="s">
        <v>2</v>
      </c>
      <c r="F95">
        <v>0</v>
      </c>
      <c r="G95">
        <v>0</v>
      </c>
      <c r="H95">
        <v>0</v>
      </c>
      <c r="I95">
        <v>0</v>
      </c>
      <c r="J95">
        <v>10</v>
      </c>
      <c r="K95">
        <v>15</v>
      </c>
      <c r="L95">
        <v>33</v>
      </c>
      <c r="M95">
        <v>148</v>
      </c>
      <c r="N95">
        <v>67</v>
      </c>
      <c r="O95">
        <v>10</v>
      </c>
      <c r="P95">
        <v>0</v>
      </c>
      <c r="Q95">
        <v>3</v>
      </c>
      <c r="R95">
        <v>0</v>
      </c>
      <c r="S95">
        <v>7</v>
      </c>
      <c r="T95">
        <v>3</v>
      </c>
      <c r="U95" t="s">
        <v>47</v>
      </c>
      <c r="V95" t="s">
        <v>45</v>
      </c>
      <c r="W95" t="b">
        <v>0</v>
      </c>
      <c r="Z95">
        <v>48</v>
      </c>
      <c r="AB95">
        <v>7</v>
      </c>
    </row>
    <row r="96" spans="1:28" x14ac:dyDescent="0.25">
      <c r="A96">
        <v>48</v>
      </c>
      <c r="B96" t="s">
        <v>17</v>
      </c>
      <c r="C96" t="s">
        <v>23</v>
      </c>
      <c r="E96" t="s">
        <v>2</v>
      </c>
      <c r="F96">
        <v>0</v>
      </c>
      <c r="G96">
        <v>0</v>
      </c>
      <c r="H96">
        <v>10</v>
      </c>
      <c r="I96">
        <v>0</v>
      </c>
      <c r="J96">
        <v>0</v>
      </c>
      <c r="K96">
        <v>15</v>
      </c>
      <c r="L96">
        <v>24</v>
      </c>
      <c r="M96">
        <v>119</v>
      </c>
      <c r="N96">
        <v>56</v>
      </c>
      <c r="O96">
        <v>10</v>
      </c>
      <c r="P96">
        <v>3</v>
      </c>
      <c r="Q96">
        <v>0</v>
      </c>
      <c r="R96">
        <v>7</v>
      </c>
      <c r="S96">
        <v>0</v>
      </c>
      <c r="T96">
        <v>1</v>
      </c>
      <c r="U96" t="s">
        <v>46</v>
      </c>
      <c r="V96" t="s">
        <v>45</v>
      </c>
      <c r="W96" t="b">
        <v>0</v>
      </c>
      <c r="Z96">
        <v>48</v>
      </c>
      <c r="AA96">
        <v>7</v>
      </c>
    </row>
    <row r="97" spans="1:28" x14ac:dyDescent="0.25">
      <c r="A97">
        <v>50</v>
      </c>
      <c r="B97" t="s">
        <v>2</v>
      </c>
      <c r="C97" t="s">
        <v>1</v>
      </c>
      <c r="E97" t="s">
        <v>2</v>
      </c>
      <c r="F97">
        <v>0</v>
      </c>
      <c r="G97">
        <v>0</v>
      </c>
      <c r="H97">
        <v>11</v>
      </c>
      <c r="I97">
        <v>0</v>
      </c>
      <c r="J97">
        <v>2</v>
      </c>
      <c r="K97">
        <v>15</v>
      </c>
      <c r="L97">
        <v>10</v>
      </c>
      <c r="M97">
        <v>133</v>
      </c>
      <c r="N97">
        <v>98</v>
      </c>
      <c r="O97">
        <v>13</v>
      </c>
      <c r="P97">
        <v>0</v>
      </c>
      <c r="Q97">
        <v>1</v>
      </c>
      <c r="R97">
        <v>11</v>
      </c>
      <c r="S97">
        <v>1</v>
      </c>
      <c r="T97">
        <v>6</v>
      </c>
      <c r="U97" t="s">
        <v>46</v>
      </c>
      <c r="V97" t="s">
        <v>45</v>
      </c>
      <c r="W97" t="b">
        <v>1</v>
      </c>
      <c r="Z97">
        <v>50</v>
      </c>
      <c r="AA97">
        <v>11</v>
      </c>
    </row>
    <row r="98" spans="1:28" x14ac:dyDescent="0.25">
      <c r="A98">
        <v>50</v>
      </c>
      <c r="B98" t="s">
        <v>2</v>
      </c>
      <c r="C98" t="s">
        <v>1</v>
      </c>
      <c r="E98" t="s">
        <v>2</v>
      </c>
      <c r="F98">
        <v>1</v>
      </c>
      <c r="G98">
        <v>0</v>
      </c>
      <c r="H98">
        <v>10</v>
      </c>
      <c r="I98">
        <v>0</v>
      </c>
      <c r="J98">
        <v>3</v>
      </c>
      <c r="K98">
        <v>15</v>
      </c>
      <c r="L98">
        <v>33</v>
      </c>
      <c r="M98">
        <v>160</v>
      </c>
      <c r="N98">
        <v>79</v>
      </c>
      <c r="O98">
        <v>14</v>
      </c>
      <c r="P98">
        <v>0</v>
      </c>
      <c r="Q98">
        <v>3</v>
      </c>
      <c r="R98">
        <v>11</v>
      </c>
      <c r="S98">
        <v>0</v>
      </c>
      <c r="T98">
        <v>6</v>
      </c>
      <c r="U98" t="s">
        <v>46</v>
      </c>
      <c r="V98" t="s">
        <v>45</v>
      </c>
      <c r="W98" t="b">
        <v>1</v>
      </c>
      <c r="Z98">
        <v>50</v>
      </c>
      <c r="AA98">
        <v>11</v>
      </c>
    </row>
    <row r="99" spans="1:28" x14ac:dyDescent="0.25">
      <c r="A99">
        <v>50</v>
      </c>
      <c r="B99" t="s">
        <v>2</v>
      </c>
      <c r="C99" t="s">
        <v>1</v>
      </c>
      <c r="E99" t="s">
        <v>2</v>
      </c>
      <c r="F99">
        <v>2</v>
      </c>
      <c r="G99">
        <v>0</v>
      </c>
      <c r="H99">
        <v>9</v>
      </c>
      <c r="I99">
        <v>0</v>
      </c>
      <c r="J99">
        <v>1</v>
      </c>
      <c r="K99">
        <v>15</v>
      </c>
      <c r="L99">
        <v>10</v>
      </c>
      <c r="M99">
        <v>111</v>
      </c>
      <c r="N99">
        <v>76</v>
      </c>
      <c r="O99">
        <v>12</v>
      </c>
      <c r="P99">
        <v>0</v>
      </c>
      <c r="Q99">
        <v>1</v>
      </c>
      <c r="R99">
        <v>11</v>
      </c>
      <c r="S99">
        <v>0</v>
      </c>
      <c r="T99">
        <v>6</v>
      </c>
      <c r="U99" t="s">
        <v>46</v>
      </c>
      <c r="V99" t="s">
        <v>45</v>
      </c>
      <c r="W99" t="b">
        <v>1</v>
      </c>
      <c r="Z99">
        <v>50</v>
      </c>
      <c r="AA99">
        <v>11</v>
      </c>
    </row>
    <row r="100" spans="1:28" x14ac:dyDescent="0.25">
      <c r="A100">
        <v>50</v>
      </c>
      <c r="B100" t="s">
        <v>2</v>
      </c>
      <c r="C100" t="s">
        <v>1</v>
      </c>
      <c r="E100" t="s">
        <v>2</v>
      </c>
      <c r="F100">
        <v>1</v>
      </c>
      <c r="G100">
        <v>0</v>
      </c>
      <c r="H100">
        <v>11</v>
      </c>
      <c r="I100">
        <v>0</v>
      </c>
      <c r="J100">
        <v>3</v>
      </c>
      <c r="K100">
        <v>15</v>
      </c>
      <c r="L100">
        <v>33</v>
      </c>
      <c r="M100">
        <v>168</v>
      </c>
      <c r="N100">
        <v>87</v>
      </c>
      <c r="O100">
        <v>15</v>
      </c>
      <c r="P100">
        <v>0</v>
      </c>
      <c r="Q100">
        <v>3</v>
      </c>
      <c r="R100">
        <v>12</v>
      </c>
      <c r="S100">
        <v>0</v>
      </c>
      <c r="T100">
        <v>6</v>
      </c>
      <c r="U100" t="s">
        <v>46</v>
      </c>
      <c r="V100" t="s">
        <v>45</v>
      </c>
      <c r="W100" t="b">
        <v>1</v>
      </c>
      <c r="Z100">
        <v>50</v>
      </c>
      <c r="AA100">
        <v>12</v>
      </c>
    </row>
    <row r="101" spans="1:28" x14ac:dyDescent="0.25">
      <c r="A101">
        <v>50</v>
      </c>
      <c r="B101" t="s">
        <v>2</v>
      </c>
      <c r="C101" t="s">
        <v>1</v>
      </c>
      <c r="D101" t="s">
        <v>53</v>
      </c>
      <c r="E101" t="s">
        <v>2</v>
      </c>
      <c r="F101">
        <v>0</v>
      </c>
      <c r="G101">
        <v>0</v>
      </c>
      <c r="H101">
        <v>0</v>
      </c>
      <c r="I101">
        <v>0</v>
      </c>
      <c r="J101">
        <v>6</v>
      </c>
      <c r="K101">
        <v>15</v>
      </c>
      <c r="L101">
        <v>33</v>
      </c>
      <c r="M101">
        <v>108</v>
      </c>
      <c r="N101">
        <v>27</v>
      </c>
      <c r="O101">
        <v>6</v>
      </c>
      <c r="P101">
        <v>0</v>
      </c>
      <c r="Q101">
        <v>3</v>
      </c>
      <c r="R101">
        <v>0</v>
      </c>
      <c r="S101">
        <v>3</v>
      </c>
      <c r="T101">
        <v>6</v>
      </c>
      <c r="U101" t="s">
        <v>47</v>
      </c>
      <c r="V101" t="s">
        <v>45</v>
      </c>
      <c r="W101" t="b">
        <v>1</v>
      </c>
      <c r="Z101">
        <v>50</v>
      </c>
      <c r="AB101">
        <v>3</v>
      </c>
    </row>
    <row r="102" spans="1:28" x14ac:dyDescent="0.25">
      <c r="A102">
        <v>50</v>
      </c>
      <c r="B102" t="s">
        <v>2</v>
      </c>
      <c r="C102" t="s">
        <v>1</v>
      </c>
      <c r="D102" t="s">
        <v>53</v>
      </c>
      <c r="E102" t="s">
        <v>2</v>
      </c>
      <c r="F102">
        <v>0</v>
      </c>
      <c r="G102">
        <v>0</v>
      </c>
      <c r="H102">
        <v>4</v>
      </c>
      <c r="I102">
        <v>0</v>
      </c>
      <c r="J102">
        <v>6</v>
      </c>
      <c r="K102">
        <v>15</v>
      </c>
      <c r="L102">
        <v>43</v>
      </c>
      <c r="M102">
        <v>150</v>
      </c>
      <c r="N102">
        <v>49</v>
      </c>
      <c r="O102">
        <v>10</v>
      </c>
      <c r="P102">
        <v>0</v>
      </c>
      <c r="Q102">
        <v>4</v>
      </c>
      <c r="R102">
        <v>4</v>
      </c>
      <c r="S102">
        <v>2</v>
      </c>
      <c r="T102">
        <v>6</v>
      </c>
      <c r="V102" t="s">
        <v>45</v>
      </c>
      <c r="W102" t="b">
        <v>1</v>
      </c>
      <c r="Z102">
        <v>50</v>
      </c>
    </row>
    <row r="103" spans="1:28" x14ac:dyDescent="0.25">
      <c r="A103">
        <v>50</v>
      </c>
      <c r="B103" t="s">
        <v>2</v>
      </c>
      <c r="C103" t="s">
        <v>1</v>
      </c>
      <c r="D103" t="s">
        <v>53</v>
      </c>
      <c r="E103" t="s">
        <v>2</v>
      </c>
      <c r="F103">
        <v>0</v>
      </c>
      <c r="G103">
        <v>0</v>
      </c>
      <c r="H103">
        <v>5</v>
      </c>
      <c r="I103">
        <v>0</v>
      </c>
      <c r="J103">
        <v>5</v>
      </c>
      <c r="K103">
        <v>15</v>
      </c>
      <c r="L103">
        <v>3</v>
      </c>
      <c r="M103">
        <v>108</v>
      </c>
      <c r="N103">
        <v>87</v>
      </c>
      <c r="O103">
        <v>10</v>
      </c>
      <c r="P103">
        <v>0</v>
      </c>
      <c r="Q103">
        <v>0</v>
      </c>
      <c r="R103">
        <v>5</v>
      </c>
      <c r="S103">
        <v>5</v>
      </c>
      <c r="T103">
        <v>6</v>
      </c>
      <c r="V103" t="s">
        <v>45</v>
      </c>
      <c r="W103" t="b">
        <v>1</v>
      </c>
      <c r="Z103">
        <v>50</v>
      </c>
    </row>
    <row r="104" spans="1:28" x14ac:dyDescent="0.25">
      <c r="A104">
        <v>50</v>
      </c>
      <c r="B104" t="s">
        <v>2</v>
      </c>
      <c r="C104" t="s">
        <v>1</v>
      </c>
      <c r="E104" t="s">
        <v>2</v>
      </c>
      <c r="F104">
        <v>0</v>
      </c>
      <c r="G104">
        <v>0</v>
      </c>
      <c r="H104">
        <v>11</v>
      </c>
      <c r="I104">
        <v>0</v>
      </c>
      <c r="J104">
        <v>0</v>
      </c>
      <c r="K104">
        <v>15</v>
      </c>
      <c r="L104">
        <v>3</v>
      </c>
      <c r="M104">
        <v>106</v>
      </c>
      <c r="N104">
        <v>85</v>
      </c>
      <c r="O104">
        <v>11</v>
      </c>
      <c r="P104">
        <v>0</v>
      </c>
      <c r="Q104">
        <v>0</v>
      </c>
      <c r="R104">
        <v>11</v>
      </c>
      <c r="S104">
        <v>0</v>
      </c>
      <c r="T104">
        <v>6</v>
      </c>
      <c r="U104" t="s">
        <v>46</v>
      </c>
      <c r="V104" t="s">
        <v>45</v>
      </c>
      <c r="W104" t="b">
        <v>1</v>
      </c>
      <c r="Z104">
        <v>50</v>
      </c>
      <c r="AA104">
        <v>11</v>
      </c>
    </row>
    <row r="105" spans="1:28" x14ac:dyDescent="0.25">
      <c r="A105">
        <v>50</v>
      </c>
      <c r="B105" t="s">
        <v>2</v>
      </c>
      <c r="C105" t="s">
        <v>1</v>
      </c>
      <c r="E105" t="s">
        <v>2</v>
      </c>
      <c r="F105">
        <v>0</v>
      </c>
      <c r="G105">
        <v>0</v>
      </c>
      <c r="H105">
        <v>12</v>
      </c>
      <c r="I105">
        <v>0</v>
      </c>
      <c r="J105">
        <v>0</v>
      </c>
      <c r="K105">
        <v>15</v>
      </c>
      <c r="L105">
        <v>24</v>
      </c>
      <c r="M105">
        <v>135</v>
      </c>
      <c r="N105">
        <v>72</v>
      </c>
      <c r="O105">
        <v>12</v>
      </c>
      <c r="P105">
        <v>3</v>
      </c>
      <c r="Q105">
        <v>0</v>
      </c>
      <c r="R105">
        <v>9</v>
      </c>
      <c r="S105">
        <v>0</v>
      </c>
      <c r="T105">
        <v>1</v>
      </c>
      <c r="U105" t="s">
        <v>46</v>
      </c>
      <c r="V105" t="s">
        <v>45</v>
      </c>
      <c r="W105" t="b">
        <v>1</v>
      </c>
      <c r="Z105">
        <v>50</v>
      </c>
      <c r="AA105">
        <v>9</v>
      </c>
    </row>
    <row r="106" spans="1:28" x14ac:dyDescent="0.25">
      <c r="A106">
        <v>50</v>
      </c>
      <c r="B106" t="s">
        <v>2</v>
      </c>
      <c r="C106" t="s">
        <v>1</v>
      </c>
      <c r="E106" t="s">
        <v>2</v>
      </c>
      <c r="F106">
        <v>0</v>
      </c>
      <c r="G106">
        <v>0</v>
      </c>
      <c r="H106">
        <v>14</v>
      </c>
      <c r="I106">
        <v>0</v>
      </c>
      <c r="J106">
        <v>0</v>
      </c>
      <c r="K106">
        <v>15</v>
      </c>
      <c r="L106">
        <v>32</v>
      </c>
      <c r="M106">
        <v>159</v>
      </c>
      <c r="N106">
        <v>80</v>
      </c>
      <c r="O106">
        <v>14</v>
      </c>
      <c r="P106">
        <v>4</v>
      </c>
      <c r="Q106">
        <v>0</v>
      </c>
      <c r="R106">
        <v>10</v>
      </c>
      <c r="S106">
        <v>0</v>
      </c>
      <c r="T106">
        <v>1</v>
      </c>
      <c r="U106" t="s">
        <v>46</v>
      </c>
      <c r="V106" t="s">
        <v>45</v>
      </c>
      <c r="W106" t="b">
        <v>1</v>
      </c>
      <c r="Z106">
        <v>50</v>
      </c>
      <c r="AA106">
        <v>10</v>
      </c>
    </row>
    <row r="107" spans="1:28" x14ac:dyDescent="0.25">
      <c r="A107">
        <v>51</v>
      </c>
      <c r="B107" t="s">
        <v>0</v>
      </c>
      <c r="C107" t="s">
        <v>21</v>
      </c>
      <c r="E107" t="s">
        <v>2</v>
      </c>
      <c r="F107">
        <v>0</v>
      </c>
      <c r="G107">
        <v>0</v>
      </c>
      <c r="H107">
        <v>12</v>
      </c>
      <c r="I107">
        <v>0</v>
      </c>
      <c r="J107">
        <v>1</v>
      </c>
      <c r="K107">
        <v>15</v>
      </c>
      <c r="L107">
        <v>34</v>
      </c>
      <c r="M107">
        <v>155</v>
      </c>
      <c r="N107">
        <v>72</v>
      </c>
      <c r="O107">
        <v>13</v>
      </c>
      <c r="P107">
        <v>3</v>
      </c>
      <c r="Q107">
        <v>1</v>
      </c>
      <c r="R107">
        <v>9</v>
      </c>
      <c r="S107">
        <v>0</v>
      </c>
      <c r="T107">
        <v>2</v>
      </c>
      <c r="U107" t="s">
        <v>46</v>
      </c>
      <c r="V107" t="s">
        <v>45</v>
      </c>
      <c r="W107" t="b">
        <v>1</v>
      </c>
      <c r="Z107">
        <v>51</v>
      </c>
      <c r="AA107">
        <v>9</v>
      </c>
    </row>
    <row r="108" spans="1:28" x14ac:dyDescent="0.25">
      <c r="A108">
        <v>51</v>
      </c>
      <c r="B108" t="s">
        <v>0</v>
      </c>
      <c r="C108" t="s">
        <v>20</v>
      </c>
      <c r="E108" t="s">
        <v>2</v>
      </c>
      <c r="F108">
        <v>0</v>
      </c>
      <c r="G108">
        <v>0</v>
      </c>
      <c r="H108">
        <v>11</v>
      </c>
      <c r="I108">
        <v>0</v>
      </c>
      <c r="J108">
        <v>0</v>
      </c>
      <c r="K108">
        <v>15</v>
      </c>
      <c r="L108">
        <v>32</v>
      </c>
      <c r="M108">
        <v>135</v>
      </c>
      <c r="N108">
        <v>56</v>
      </c>
      <c r="O108">
        <v>11</v>
      </c>
      <c r="P108">
        <v>4</v>
      </c>
      <c r="Q108">
        <v>0</v>
      </c>
      <c r="R108">
        <v>7</v>
      </c>
      <c r="S108">
        <v>0</v>
      </c>
      <c r="T108">
        <v>1</v>
      </c>
      <c r="U108" t="s">
        <v>46</v>
      </c>
      <c r="V108" t="s">
        <v>45</v>
      </c>
      <c r="W108" t="b">
        <v>0</v>
      </c>
      <c r="Z108">
        <v>51</v>
      </c>
      <c r="AA108">
        <v>7</v>
      </c>
    </row>
    <row r="109" spans="1:28" x14ac:dyDescent="0.25">
      <c r="A109">
        <v>51</v>
      </c>
      <c r="B109" t="s">
        <v>0</v>
      </c>
      <c r="C109" t="s">
        <v>20</v>
      </c>
      <c r="D109" t="s">
        <v>21</v>
      </c>
      <c r="E109" t="s">
        <v>2</v>
      </c>
      <c r="F109">
        <v>0</v>
      </c>
      <c r="G109">
        <v>0</v>
      </c>
      <c r="H109">
        <v>1</v>
      </c>
      <c r="I109">
        <v>0</v>
      </c>
      <c r="J109">
        <v>9</v>
      </c>
      <c r="K109">
        <v>15</v>
      </c>
      <c r="L109">
        <v>20</v>
      </c>
      <c r="M109">
        <v>133</v>
      </c>
      <c r="N109">
        <v>78</v>
      </c>
      <c r="O109">
        <v>10</v>
      </c>
      <c r="P109">
        <v>0</v>
      </c>
      <c r="Q109">
        <v>2</v>
      </c>
      <c r="R109">
        <v>1</v>
      </c>
      <c r="S109">
        <v>7</v>
      </c>
      <c r="T109">
        <v>6</v>
      </c>
      <c r="U109" t="s">
        <v>47</v>
      </c>
      <c r="V109" t="s">
        <v>45</v>
      </c>
      <c r="W109" t="b">
        <v>0</v>
      </c>
      <c r="Z109">
        <v>51</v>
      </c>
      <c r="AB109">
        <v>7</v>
      </c>
    </row>
    <row r="110" spans="1:28" x14ac:dyDescent="0.25">
      <c r="A110">
        <v>51</v>
      </c>
      <c r="B110" t="s">
        <v>0</v>
      </c>
      <c r="C110" t="s">
        <v>20</v>
      </c>
      <c r="D110" t="s">
        <v>21</v>
      </c>
      <c r="E110" t="s">
        <v>2</v>
      </c>
      <c r="F110">
        <v>0</v>
      </c>
      <c r="G110">
        <v>0</v>
      </c>
      <c r="H110">
        <v>0</v>
      </c>
      <c r="I110">
        <v>0</v>
      </c>
      <c r="J110">
        <v>8</v>
      </c>
      <c r="K110">
        <v>3</v>
      </c>
      <c r="L110">
        <v>23</v>
      </c>
      <c r="M110">
        <v>106</v>
      </c>
      <c r="N110">
        <v>57</v>
      </c>
      <c r="O110">
        <v>8</v>
      </c>
      <c r="P110">
        <v>0</v>
      </c>
      <c r="Q110">
        <v>2</v>
      </c>
      <c r="R110">
        <v>0</v>
      </c>
      <c r="S110">
        <v>6</v>
      </c>
      <c r="T110">
        <v>6</v>
      </c>
      <c r="U110" t="s">
        <v>47</v>
      </c>
      <c r="V110" t="s">
        <v>45</v>
      </c>
      <c r="W110" t="b">
        <v>0</v>
      </c>
      <c r="Z110">
        <v>51</v>
      </c>
      <c r="AB110">
        <v>6</v>
      </c>
    </row>
    <row r="111" spans="1:28" x14ac:dyDescent="0.25">
      <c r="A111">
        <v>51</v>
      </c>
      <c r="B111" t="s">
        <v>0</v>
      </c>
      <c r="C111" t="s">
        <v>20</v>
      </c>
      <c r="E111" t="s">
        <v>2</v>
      </c>
      <c r="F111">
        <v>1</v>
      </c>
      <c r="G111">
        <v>0</v>
      </c>
      <c r="H111">
        <v>12</v>
      </c>
      <c r="I111">
        <v>0</v>
      </c>
      <c r="J111">
        <v>0</v>
      </c>
      <c r="K111">
        <v>15</v>
      </c>
      <c r="L111">
        <v>24</v>
      </c>
      <c r="M111">
        <v>137</v>
      </c>
      <c r="N111">
        <v>74</v>
      </c>
      <c r="O111">
        <v>13</v>
      </c>
      <c r="P111">
        <v>3</v>
      </c>
      <c r="Q111">
        <v>0</v>
      </c>
      <c r="R111">
        <v>10</v>
      </c>
      <c r="S111">
        <v>0</v>
      </c>
      <c r="T111">
        <v>1</v>
      </c>
      <c r="U111" t="s">
        <v>46</v>
      </c>
      <c r="V111" t="s">
        <v>45</v>
      </c>
      <c r="W111" t="b">
        <v>0</v>
      </c>
      <c r="Z111">
        <v>51</v>
      </c>
      <c r="AA111">
        <v>10</v>
      </c>
    </row>
    <row r="112" spans="1:28" x14ac:dyDescent="0.25">
      <c r="A112">
        <v>51</v>
      </c>
      <c r="B112" t="s">
        <v>0</v>
      </c>
      <c r="C112" t="s">
        <v>20</v>
      </c>
      <c r="D112" t="s">
        <v>19</v>
      </c>
      <c r="E112" t="s">
        <v>2</v>
      </c>
      <c r="F112">
        <v>0</v>
      </c>
      <c r="G112">
        <v>0</v>
      </c>
      <c r="H112">
        <v>0</v>
      </c>
      <c r="I112">
        <v>0</v>
      </c>
      <c r="J112">
        <v>8</v>
      </c>
      <c r="K112">
        <v>15</v>
      </c>
      <c r="L112">
        <v>13</v>
      </c>
      <c r="M112">
        <v>108</v>
      </c>
      <c r="N112">
        <v>67</v>
      </c>
      <c r="O112">
        <v>8</v>
      </c>
      <c r="P112">
        <v>0</v>
      </c>
      <c r="Q112">
        <v>1</v>
      </c>
      <c r="R112">
        <v>0</v>
      </c>
      <c r="S112">
        <v>7</v>
      </c>
      <c r="T112">
        <v>6</v>
      </c>
      <c r="U112" t="s">
        <v>47</v>
      </c>
      <c r="V112" t="s">
        <v>45</v>
      </c>
      <c r="W112" t="b">
        <v>0</v>
      </c>
      <c r="Z112">
        <v>51</v>
      </c>
      <c r="AB112">
        <v>7</v>
      </c>
    </row>
  </sheetData>
  <mergeCells count="23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  <mergeCell ref="AO2:AP2"/>
    <mergeCell ref="AQ2:AR2"/>
    <mergeCell ref="AS2:AT2"/>
    <mergeCell ref="AU2:AV2"/>
    <mergeCell ref="AW2:AX2"/>
    <mergeCell ref="BI2:BJ2"/>
    <mergeCell ref="AY2:AZ2"/>
    <mergeCell ref="BA2:BB2"/>
    <mergeCell ref="BC2:BD2"/>
    <mergeCell ref="BE2:BF2"/>
    <mergeCell ref="BG2:BH2"/>
  </mergeCells>
  <conditionalFormatting sqref="AO6 AQ6 AS6 AU6 AW6 AY6 BA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7 AQ7 AS7 AU7 AW7 AY7 BA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9 AQ9 AS9 AU9 AW9 AY9 BA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1 AQ11 AS11 AU11 AW11 AY11 BA1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2 AQ12 AS12 AU12 AW12 AY12 BA1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4 AQ14 AS14 AU14 AW14 AY14 BA1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5 AQ15 AS15 AU15 AW15 AY15 BA1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6 AQ16 AS16 AU16 AW16 AY16 BA1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7 AQ17 AS17 AU17 AW17 AY17 BA1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9 AR9 AT9 AV9 AX9 AZ9 BB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0 AR10 AT10 AV10 AX10 AZ10 BB1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1 AR11 AT11 AV11 AX11 AZ11 BB1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2 AR12 AT12 AV12 AX12 AZ12 BB1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3 AR13 AT13 AV13 AX13 AZ13 BB1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5 AR15 AT15 AV15 AX15 AZ15 BB1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6 AR16 AT16 AV16 AX16 AZ16 BB1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7 AR17 AT17 AV17 AX17 AZ17 BB1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4 AO4 AS4 AU4 AW4 AY4 BA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5 AO5 AS5 AU5 AW5 AY5 BA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8 AO8 AS8 AU8 AW8 AY8 BA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0 AO10 AS10 AU10 AW10 AY10 BA1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3 AO13 AS13 AU13 AW13 AY13 BA1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 AP4 AT4 AV4 AX4 AZ4 BB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 AP5 AT5 AV5 AX5 AZ5 BB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6 AP6 AT6 AV6 AX6 AZ6 BB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7 AP7 AT7 AV7 AX7 AZ7 BB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8 AP8 AT8 AV8 AX8 AZ8 BB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4 AP14 AT14 AV14 AX14 AZ14 BB1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4 BE4 BG4 BI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5 BE5 BG5 BI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7 BE7 BG7 BI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8 BE8 BG8 BI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9 BE9 BG9 BI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6 BF6 BH6 B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6 BC6 BG6 BI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0 BC10 BG10 B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1 BC11 BG11 B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2 BC12 BG12 B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3 BC13 BG13 B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4 BC14 BG14 B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5 BC15 BG15 B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6 BC16 BG16 B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7 BC17 BG17 B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4 BD4 BH4 B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5 BD5 BH5 B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7 BD7 BH7 B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 BD8 BH8 B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9 BD9 BH9 B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0 BD10 BH10 B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1 BD11 BH11 B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2 BD12 BH12 B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3 BD13 BH13 B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4 BD14 BH14 B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5 BD15 BH15 B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6 BD16 BH16 B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7 BD17 BH17 B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J121"/>
  <sheetViews>
    <sheetView topLeftCell="AH1" workbookViewId="0">
      <selection activeCell="R18" sqref="R18"/>
    </sheetView>
  </sheetViews>
  <sheetFormatPr defaultRowHeight="15" x14ac:dyDescent="0.25"/>
  <cols>
    <col min="1" max="1" width="16.42578125" customWidth="1"/>
  </cols>
  <sheetData>
    <row r="1" spans="1:62" ht="15.75" thickBot="1" x14ac:dyDescent="0.3"/>
    <row r="2" spans="1:62" ht="15.75" x14ac:dyDescent="0.25">
      <c r="C2" s="29" t="s">
        <v>39</v>
      </c>
      <c r="D2" s="30"/>
      <c r="E2" s="29" t="s">
        <v>40</v>
      </c>
      <c r="F2" s="30"/>
      <c r="G2" s="29" t="s">
        <v>7</v>
      </c>
      <c r="H2" s="30"/>
      <c r="I2" s="29" t="s">
        <v>41</v>
      </c>
      <c r="J2" s="30"/>
      <c r="L2" s="29" t="s">
        <v>39</v>
      </c>
      <c r="M2" s="30"/>
      <c r="N2" s="29" t="s">
        <v>40</v>
      </c>
      <c r="O2" s="30"/>
      <c r="P2" s="29" t="s">
        <v>7</v>
      </c>
      <c r="Q2" s="30"/>
      <c r="R2" s="29" t="s">
        <v>41</v>
      </c>
      <c r="S2" s="30"/>
    </row>
    <row r="3" spans="1:62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62" x14ac:dyDescent="0.25">
      <c r="A4" t="s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  <c r="AO4" t="e">
        <v>#NUM!</v>
      </c>
      <c r="AP4" t="e">
        <v>#NUM!</v>
      </c>
      <c r="AQ4" t="e">
        <v>#NUM!</v>
      </c>
      <c r="AR4" t="e">
        <v>#NUM!</v>
      </c>
      <c r="AS4" t="e">
        <v>#NUM!</v>
      </c>
      <c r="AT4" t="e">
        <v>#NUM!</v>
      </c>
      <c r="AU4" t="e">
        <v>#NUM!</v>
      </c>
      <c r="AV4" t="e">
        <v>#NUM!</v>
      </c>
      <c r="AW4" t="e">
        <v>#NUM!</v>
      </c>
      <c r="AX4" t="e">
        <v>#NUM!</v>
      </c>
      <c r="AY4" t="e">
        <v>#NUM!</v>
      </c>
      <c r="AZ4" t="e">
        <v>#NUM!</v>
      </c>
      <c r="BA4" t="e">
        <v>#NUM!</v>
      </c>
      <c r="BB4" t="e">
        <v>#NUM!</v>
      </c>
      <c r="BC4" t="e">
        <v>#NUM!</v>
      </c>
      <c r="BD4" t="e">
        <v>#NUM!</v>
      </c>
      <c r="BE4" t="e">
        <v>#NUM!</v>
      </c>
      <c r="BF4" t="e">
        <v>#NUM!</v>
      </c>
      <c r="BG4" t="e">
        <v>#NUM!</v>
      </c>
      <c r="BH4" t="e">
        <v>#NUM!</v>
      </c>
      <c r="BI4" t="e">
        <v>#NUM!</v>
      </c>
      <c r="BJ4" t="e">
        <v>#NUM!</v>
      </c>
    </row>
    <row r="5" spans="1:62" x14ac:dyDescent="0.25">
      <c r="A5" t="s">
        <v>30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 t="e">
        <f t="shared" si="0"/>
        <v>#NUM!</v>
      </c>
      <c r="O5" s="8" t="e">
        <f t="shared" si="1"/>
        <v>#NUM!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  <c r="AO5" t="e">
        <v>#NUM!</v>
      </c>
      <c r="AP5" t="e">
        <v>#NUM!</v>
      </c>
      <c r="AQ5" t="e">
        <v>#NUM!</v>
      </c>
      <c r="AR5" t="e">
        <v>#NUM!</v>
      </c>
      <c r="AS5" t="e">
        <v>#NUM!</v>
      </c>
      <c r="AT5" t="e">
        <v>#NUM!</v>
      </c>
      <c r="AU5" t="e">
        <v>#NUM!</v>
      </c>
      <c r="AV5" t="e">
        <v>#NUM!</v>
      </c>
      <c r="AW5" t="e">
        <v>#NUM!</v>
      </c>
      <c r="AX5" t="e">
        <v>#NUM!</v>
      </c>
      <c r="AY5" t="e">
        <v>#NUM!</v>
      </c>
      <c r="AZ5" t="e">
        <v>#NUM!</v>
      </c>
      <c r="BA5" t="e">
        <v>#NUM!</v>
      </c>
      <c r="BB5" t="e">
        <v>#NUM!</v>
      </c>
      <c r="BC5" t="e">
        <v>#NUM!</v>
      </c>
      <c r="BD5" t="e">
        <v>#NUM!</v>
      </c>
      <c r="BE5" t="e">
        <v>#NUM!</v>
      </c>
      <c r="BF5" t="e">
        <v>#NUM!</v>
      </c>
      <c r="BG5" t="e">
        <v>#NUM!</v>
      </c>
      <c r="BH5" t="e">
        <v>#NUM!</v>
      </c>
      <c r="BI5" t="e">
        <v>#NUM!</v>
      </c>
      <c r="BJ5" t="e">
        <v>#NUM!</v>
      </c>
    </row>
    <row r="6" spans="1:62" x14ac:dyDescent="0.25">
      <c r="A6" t="s">
        <v>31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 t="e">
        <f t="shared" si="0"/>
        <v>#NUM!</v>
      </c>
      <c r="O6" s="8" t="e">
        <f t="shared" si="1"/>
        <v>#NUM!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  <c r="AO6" t="e">
        <v>#NUM!</v>
      </c>
      <c r="AP6" t="e">
        <v>#NUM!</v>
      </c>
      <c r="AQ6" t="e">
        <v>#NUM!</v>
      </c>
      <c r="AR6" t="e">
        <v>#NUM!</v>
      </c>
      <c r="AS6" t="e">
        <v>#NUM!</v>
      </c>
      <c r="AT6" t="e">
        <v>#NUM!</v>
      </c>
      <c r="AU6" t="e">
        <v>#NUM!</v>
      </c>
      <c r="AV6" t="e">
        <v>#NUM!</v>
      </c>
      <c r="AW6" t="e">
        <v>#NUM!</v>
      </c>
      <c r="AX6" t="e">
        <v>#NUM!</v>
      </c>
      <c r="AY6" t="e">
        <v>#NUM!</v>
      </c>
      <c r="AZ6" t="e">
        <v>#NUM!</v>
      </c>
      <c r="BA6" t="e">
        <v>#NUM!</v>
      </c>
      <c r="BB6" t="e">
        <v>#NUM!</v>
      </c>
      <c r="BC6" t="e">
        <v>#NUM!</v>
      </c>
      <c r="BD6" t="e">
        <v>#NUM!</v>
      </c>
      <c r="BE6" t="e">
        <v>#NUM!</v>
      </c>
      <c r="BF6" t="e">
        <v>#NUM!</v>
      </c>
      <c r="BG6" t="e">
        <v>#NUM!</v>
      </c>
      <c r="BH6" t="e">
        <v>#NUM!</v>
      </c>
      <c r="BI6" t="e">
        <v>#NUM!</v>
      </c>
      <c r="BJ6" t="e">
        <v>#NUM!</v>
      </c>
    </row>
    <row r="7" spans="1:62" x14ac:dyDescent="0.25">
      <c r="A7" t="s">
        <v>32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 t="e">
        <f t="shared" si="0"/>
        <v>#NUM!</v>
      </c>
      <c r="O7" s="8" t="e">
        <f t="shared" si="1"/>
        <v>#NUM!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  <c r="AO7" t="e">
        <v>#NUM!</v>
      </c>
      <c r="AP7" t="e">
        <v>#NUM!</v>
      </c>
      <c r="AQ7" t="e">
        <v>#NUM!</v>
      </c>
      <c r="AR7" t="e">
        <v>#NUM!</v>
      </c>
      <c r="AS7" t="e">
        <v>#NUM!</v>
      </c>
      <c r="AT7" t="e">
        <v>#NUM!</v>
      </c>
      <c r="AU7" t="e">
        <v>#NUM!</v>
      </c>
      <c r="AV7" t="e">
        <v>#NUM!</v>
      </c>
      <c r="AW7" t="e">
        <v>#NUM!</v>
      </c>
      <c r="AX7" t="e">
        <v>#NUM!</v>
      </c>
      <c r="AY7" t="e">
        <v>#NUM!</v>
      </c>
      <c r="AZ7" t="e">
        <v>#NUM!</v>
      </c>
      <c r="BA7" t="e">
        <v>#NUM!</v>
      </c>
      <c r="BB7" t="e">
        <v>#NUM!</v>
      </c>
      <c r="BC7" t="e">
        <v>#NUM!</v>
      </c>
      <c r="BD7" t="e">
        <v>#NUM!</v>
      </c>
      <c r="BE7" t="e">
        <v>#NUM!</v>
      </c>
      <c r="BF7" t="e">
        <v>#NUM!</v>
      </c>
      <c r="BG7" t="e">
        <v>#NUM!</v>
      </c>
      <c r="BH7" t="e">
        <v>#NUM!</v>
      </c>
      <c r="BI7" t="e">
        <v>#NUM!</v>
      </c>
      <c r="BJ7" t="e">
        <v>#NUM!</v>
      </c>
    </row>
    <row r="8" spans="1:62" x14ac:dyDescent="0.25">
      <c r="A8" t="s">
        <v>33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 t="e">
        <f t="shared" si="0"/>
        <v>#NUM!</v>
      </c>
      <c r="O8" s="8" t="e">
        <f t="shared" si="1"/>
        <v>#NUM!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  <c r="AO8" t="e">
        <v>#NUM!</v>
      </c>
      <c r="AP8" t="e">
        <v>#NUM!</v>
      </c>
      <c r="AQ8" t="e">
        <v>#NUM!</v>
      </c>
      <c r="AR8" t="e">
        <v>#NUM!</v>
      </c>
      <c r="AS8" t="e">
        <v>#NUM!</v>
      </c>
      <c r="AT8" t="e">
        <v>#NUM!</v>
      </c>
      <c r="AU8" t="e">
        <v>#NUM!</v>
      </c>
      <c r="AV8" t="e">
        <v>#NUM!</v>
      </c>
      <c r="AW8" t="e">
        <v>#NUM!</v>
      </c>
      <c r="AX8" t="e">
        <v>#NUM!</v>
      </c>
      <c r="AY8" t="e">
        <v>#NUM!</v>
      </c>
      <c r="AZ8" t="e">
        <v>#NUM!</v>
      </c>
      <c r="BA8" t="e">
        <v>#NUM!</v>
      </c>
      <c r="BB8" t="e">
        <v>#NUM!</v>
      </c>
      <c r="BC8" t="e">
        <v>#NUM!</v>
      </c>
      <c r="BD8" t="e">
        <v>#NUM!</v>
      </c>
      <c r="BE8" t="e">
        <v>#NUM!</v>
      </c>
      <c r="BF8" t="e">
        <v>#NUM!</v>
      </c>
      <c r="BG8" t="e">
        <v>#NUM!</v>
      </c>
      <c r="BH8" t="e">
        <v>#NUM!</v>
      </c>
      <c r="BI8" t="e">
        <v>#NUM!</v>
      </c>
      <c r="BJ8" t="e">
        <v>#NUM!</v>
      </c>
    </row>
    <row r="9" spans="1:62" x14ac:dyDescent="0.25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 t="e">
        <f t="shared" si="0"/>
        <v>#NUM!</v>
      </c>
      <c r="O9" s="6" t="e">
        <f t="shared" si="1"/>
        <v>#NUM!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  <c r="AO9" t="e">
        <v>#NUM!</v>
      </c>
      <c r="AP9" t="e">
        <v>#NUM!</v>
      </c>
      <c r="AQ9" t="e">
        <v>#NUM!</v>
      </c>
      <c r="AR9" t="e">
        <v>#NUM!</v>
      </c>
      <c r="AS9" t="e">
        <v>#NUM!</v>
      </c>
      <c r="AT9" t="e">
        <v>#NUM!</v>
      </c>
      <c r="AU9" t="e">
        <v>#NUM!</v>
      </c>
      <c r="AV9" t="e">
        <v>#NUM!</v>
      </c>
      <c r="AW9" t="e">
        <v>#NUM!</v>
      </c>
      <c r="AX9" t="e">
        <v>#NUM!</v>
      </c>
      <c r="AY9" t="e">
        <v>#NUM!</v>
      </c>
      <c r="AZ9" t="e">
        <v>#NUM!</v>
      </c>
      <c r="BA9" t="e">
        <v>#NUM!</v>
      </c>
      <c r="BB9" t="e">
        <v>#NUM!</v>
      </c>
      <c r="BC9" t="e">
        <v>#NUM!</v>
      </c>
      <c r="BD9" t="e">
        <v>#NUM!</v>
      </c>
      <c r="BE9" t="e">
        <v>#NUM!</v>
      </c>
      <c r="BF9" t="e">
        <v>#NUM!</v>
      </c>
      <c r="BG9" t="e">
        <v>#NUM!</v>
      </c>
      <c r="BH9" t="e">
        <v>#NUM!</v>
      </c>
      <c r="BI9" t="e">
        <v>#NUM!</v>
      </c>
      <c r="BJ9" t="e">
        <v>#NUM!</v>
      </c>
    </row>
    <row r="10" spans="1:62" x14ac:dyDescent="0.25">
      <c r="A10" t="s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 t="e">
        <f t="shared" si="0"/>
        <v>#NUM!</v>
      </c>
      <c r="O10" s="8" t="e">
        <f t="shared" si="1"/>
        <v>#NUM!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  <c r="AO10" t="e">
        <v>#NUM!</v>
      </c>
      <c r="AP10" t="e">
        <v>#NUM!</v>
      </c>
      <c r="AQ10" t="e">
        <v>#NUM!</v>
      </c>
      <c r="AR10" t="e">
        <v>#NUM!</v>
      </c>
      <c r="AS10" t="e">
        <v>#NUM!</v>
      </c>
      <c r="AT10" t="e">
        <v>#NUM!</v>
      </c>
      <c r="AU10" t="e">
        <v>#NUM!</v>
      </c>
      <c r="AV10" t="e">
        <v>#NUM!</v>
      </c>
      <c r="AW10" t="e">
        <v>#NUM!</v>
      </c>
      <c r="AX10" t="e">
        <v>#NUM!</v>
      </c>
      <c r="AY10" t="e">
        <v>#NUM!</v>
      </c>
      <c r="AZ10" t="e">
        <v>#NUM!</v>
      </c>
      <c r="BA10" t="e">
        <v>#NUM!</v>
      </c>
      <c r="BB10" t="e">
        <v>#NUM!</v>
      </c>
      <c r="BC10" t="e">
        <v>#NUM!</v>
      </c>
      <c r="BD10" t="e">
        <v>#NUM!</v>
      </c>
      <c r="BE10" t="e">
        <v>#NUM!</v>
      </c>
      <c r="BF10" t="e">
        <v>#NUM!</v>
      </c>
      <c r="BG10" t="e">
        <v>#NUM!</v>
      </c>
      <c r="BH10" t="e">
        <v>#NUM!</v>
      </c>
      <c r="BI10" t="e">
        <v>#NUM!</v>
      </c>
      <c r="BJ10" t="e">
        <v>#NUM!</v>
      </c>
    </row>
    <row r="11" spans="1:62" x14ac:dyDescent="0.25">
      <c r="A11" t="s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 t="e">
        <f t="shared" si="0"/>
        <v>#NUM!</v>
      </c>
      <c r="O11" s="8" t="e">
        <f t="shared" si="1"/>
        <v>#NUM!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  <c r="AO11" t="e">
        <v>#NUM!</v>
      </c>
      <c r="AP11" t="e">
        <v>#NUM!</v>
      </c>
      <c r="AQ11" t="e">
        <v>#NUM!</v>
      </c>
      <c r="AR11" t="e">
        <v>#NUM!</v>
      </c>
      <c r="AS11" t="e">
        <v>#NUM!</v>
      </c>
      <c r="AT11" t="e">
        <v>#NUM!</v>
      </c>
      <c r="AU11" t="e">
        <v>#NUM!</v>
      </c>
      <c r="AV11" t="e">
        <v>#NUM!</v>
      </c>
      <c r="AW11" t="e">
        <v>#NUM!</v>
      </c>
      <c r="AX11" t="e">
        <v>#NUM!</v>
      </c>
      <c r="AY11" t="e">
        <v>#NUM!</v>
      </c>
      <c r="AZ11" t="e">
        <v>#NUM!</v>
      </c>
      <c r="BA11" t="e">
        <v>#NUM!</v>
      </c>
      <c r="BB11" t="e">
        <v>#NUM!</v>
      </c>
      <c r="BC11" t="e">
        <v>#NUM!</v>
      </c>
      <c r="BD11" t="e">
        <v>#NUM!</v>
      </c>
      <c r="BE11" t="e">
        <v>#NUM!</v>
      </c>
      <c r="BF11" t="e">
        <v>#NUM!</v>
      </c>
      <c r="BG11" t="e">
        <v>#NUM!</v>
      </c>
      <c r="BH11" t="e">
        <v>#NUM!</v>
      </c>
      <c r="BI11" t="e">
        <v>#NUM!</v>
      </c>
      <c r="BJ11" t="e">
        <v>#NUM!</v>
      </c>
    </row>
    <row r="12" spans="1:62" x14ac:dyDescent="0.25">
      <c r="A12" s="4" t="s">
        <v>34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 t="e">
        <f t="shared" si="0"/>
        <v>#NUM!</v>
      </c>
      <c r="O12" s="6" t="e">
        <f t="shared" si="1"/>
        <v>#NUM!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  <c r="AO12" t="e">
        <v>#NUM!</v>
      </c>
      <c r="AP12" t="e">
        <v>#NUM!</v>
      </c>
      <c r="AQ12" t="e">
        <v>#NUM!</v>
      </c>
      <c r="AR12" t="e">
        <v>#NUM!</v>
      </c>
      <c r="AS12" t="e">
        <v>#NUM!</v>
      </c>
      <c r="AT12" t="e">
        <v>#NUM!</v>
      </c>
      <c r="AU12" t="e">
        <v>#NUM!</v>
      </c>
      <c r="AV12" t="e">
        <v>#NUM!</v>
      </c>
      <c r="AW12" t="e">
        <v>#NUM!</v>
      </c>
      <c r="AX12" t="e">
        <v>#NUM!</v>
      </c>
      <c r="AY12" t="e">
        <v>#NUM!</v>
      </c>
      <c r="AZ12" t="e">
        <v>#NUM!</v>
      </c>
      <c r="BA12" t="e">
        <v>#NUM!</v>
      </c>
      <c r="BB12" t="e">
        <v>#NUM!</v>
      </c>
      <c r="BC12" t="e">
        <v>#NUM!</v>
      </c>
      <c r="BD12" t="e">
        <v>#NUM!</v>
      </c>
      <c r="BE12" t="e">
        <v>#NUM!</v>
      </c>
      <c r="BF12" t="e">
        <v>#NUM!</v>
      </c>
      <c r="BG12" t="e">
        <v>#NUM!</v>
      </c>
      <c r="BH12" t="e">
        <v>#NUM!</v>
      </c>
      <c r="BI12" t="e">
        <v>#NUM!</v>
      </c>
      <c r="BJ12" t="e">
        <v>#NUM!</v>
      </c>
    </row>
    <row r="13" spans="1:62" x14ac:dyDescent="0.25">
      <c r="A13" s="4" t="s">
        <v>25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 t="e">
        <f t="shared" si="0"/>
        <v>#NUM!</v>
      </c>
      <c r="O13" s="6" t="e">
        <f t="shared" si="1"/>
        <v>#NUM!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  <c r="AO13" t="e">
        <v>#NUM!</v>
      </c>
      <c r="AP13" t="e">
        <v>#NUM!</v>
      </c>
      <c r="AQ13" t="e">
        <v>#NUM!</v>
      </c>
      <c r="AR13" t="e">
        <v>#NUM!</v>
      </c>
      <c r="AS13" t="e">
        <v>#NUM!</v>
      </c>
      <c r="AT13" t="e">
        <v>#NUM!</v>
      </c>
      <c r="AU13" t="e">
        <v>#NUM!</v>
      </c>
      <c r="AV13" t="e">
        <v>#NUM!</v>
      </c>
      <c r="AW13" t="e">
        <v>#NUM!</v>
      </c>
      <c r="AX13" t="e">
        <v>#NUM!</v>
      </c>
      <c r="AY13" t="e">
        <v>#NUM!</v>
      </c>
      <c r="AZ13" t="e">
        <v>#NUM!</v>
      </c>
      <c r="BA13" t="e">
        <v>#NUM!</v>
      </c>
      <c r="BB13" t="e">
        <v>#NUM!</v>
      </c>
      <c r="BC13" t="e">
        <v>#NUM!</v>
      </c>
      <c r="BD13" t="e">
        <v>#NUM!</v>
      </c>
      <c r="BE13" t="e">
        <v>#NUM!</v>
      </c>
      <c r="BF13" t="e">
        <v>#NUM!</v>
      </c>
      <c r="BG13" t="e">
        <v>#NUM!</v>
      </c>
      <c r="BH13" t="e">
        <v>#NUM!</v>
      </c>
      <c r="BI13" t="e">
        <v>#NUM!</v>
      </c>
      <c r="BJ13" t="e">
        <v>#NUM!</v>
      </c>
    </row>
    <row r="14" spans="1:62" x14ac:dyDescent="0.25">
      <c r="A14" t="s">
        <v>35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 t="e">
        <f t="shared" si="0"/>
        <v>#NUM!</v>
      </c>
      <c r="O14" s="8" t="e">
        <f t="shared" si="1"/>
        <v>#NUM!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  <c r="AO14" t="e">
        <v>#NUM!</v>
      </c>
      <c r="AP14" t="e">
        <v>#NUM!</v>
      </c>
      <c r="AQ14" t="e">
        <v>#NUM!</v>
      </c>
      <c r="AR14" t="e">
        <v>#NUM!</v>
      </c>
      <c r="AS14" t="e">
        <v>#NUM!</v>
      </c>
      <c r="AT14" t="e">
        <v>#NUM!</v>
      </c>
      <c r="AU14" t="e">
        <v>#NUM!</v>
      </c>
      <c r="AV14" t="e">
        <v>#NUM!</v>
      </c>
      <c r="AW14" t="e">
        <v>#NUM!</v>
      </c>
      <c r="AX14" t="e">
        <v>#NUM!</v>
      </c>
      <c r="AY14" t="e">
        <v>#NUM!</v>
      </c>
      <c r="AZ14" t="e">
        <v>#NUM!</v>
      </c>
      <c r="BA14" t="e">
        <v>#NUM!</v>
      </c>
      <c r="BB14" t="e">
        <v>#NUM!</v>
      </c>
      <c r="BC14" t="e">
        <v>#NUM!</v>
      </c>
      <c r="BD14" t="e">
        <v>#NUM!</v>
      </c>
      <c r="BE14" t="e">
        <v>#NUM!</v>
      </c>
      <c r="BF14" t="e">
        <v>#NUM!</v>
      </c>
      <c r="BG14" t="e">
        <v>#NUM!</v>
      </c>
      <c r="BH14" t="e">
        <v>#NUM!</v>
      </c>
      <c r="BI14" t="e">
        <v>#NUM!</v>
      </c>
      <c r="BJ14" t="e">
        <v>#NUM!</v>
      </c>
    </row>
    <row r="15" spans="1:62" x14ac:dyDescent="0.25">
      <c r="A15" t="s">
        <v>36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 t="e">
        <f t="shared" si="0"/>
        <v>#NUM!</v>
      </c>
      <c r="O15" s="8" t="e">
        <f t="shared" si="1"/>
        <v>#NUM!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  <c r="AO15" t="e">
        <v>#NUM!</v>
      </c>
      <c r="AP15" t="e">
        <v>#NUM!</v>
      </c>
      <c r="AQ15" t="e">
        <v>#NUM!</v>
      </c>
      <c r="AR15" t="e">
        <v>#NUM!</v>
      </c>
      <c r="AS15" t="e">
        <v>#NUM!</v>
      </c>
      <c r="AT15" t="e">
        <v>#NUM!</v>
      </c>
      <c r="AU15" t="e">
        <v>#NUM!</v>
      </c>
      <c r="AV15" t="e">
        <v>#NUM!</v>
      </c>
      <c r="AW15" t="e">
        <v>#NUM!</v>
      </c>
      <c r="AX15" t="e">
        <v>#NUM!</v>
      </c>
      <c r="AY15" t="e">
        <v>#NUM!</v>
      </c>
      <c r="AZ15" t="e">
        <v>#NUM!</v>
      </c>
      <c r="BA15" t="e">
        <v>#NUM!</v>
      </c>
      <c r="BB15" t="e">
        <v>#NUM!</v>
      </c>
      <c r="BC15" t="e">
        <v>#NUM!</v>
      </c>
      <c r="BD15" t="e">
        <v>#NUM!</v>
      </c>
      <c r="BE15" t="e">
        <v>#NUM!</v>
      </c>
      <c r="BF15" t="e">
        <v>#NUM!</v>
      </c>
      <c r="BG15" t="e">
        <v>#NUM!</v>
      </c>
      <c r="BH15" t="e">
        <v>#NUM!</v>
      </c>
      <c r="BI15" t="e">
        <v>#NUM!</v>
      </c>
      <c r="BJ15" t="e">
        <v>#NUM!</v>
      </c>
    </row>
    <row r="16" spans="1:62" x14ac:dyDescent="0.25">
      <c r="A16" s="4" t="s">
        <v>37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 t="e">
        <f t="shared" si="0"/>
        <v>#NUM!</v>
      </c>
      <c r="O16" s="6" t="e">
        <f t="shared" si="1"/>
        <v>#NUM!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  <c r="AO16" t="e">
        <v>#NUM!</v>
      </c>
      <c r="AP16" t="e">
        <v>#NUM!</v>
      </c>
      <c r="AQ16" t="e">
        <v>#NUM!</v>
      </c>
      <c r="AR16" t="e">
        <v>#NUM!</v>
      </c>
      <c r="AS16" t="e">
        <v>#NUM!</v>
      </c>
      <c r="AT16" t="e">
        <v>#NUM!</v>
      </c>
      <c r="AU16" t="e">
        <v>#NUM!</v>
      </c>
      <c r="AV16" t="e">
        <v>#NUM!</v>
      </c>
      <c r="AW16" t="e">
        <v>#NUM!</v>
      </c>
      <c r="AX16" t="e">
        <v>#NUM!</v>
      </c>
      <c r="AY16" t="e">
        <v>#NUM!</v>
      </c>
      <c r="AZ16" t="e">
        <v>#NUM!</v>
      </c>
      <c r="BA16" t="e">
        <v>#NUM!</v>
      </c>
      <c r="BB16" t="e">
        <v>#NUM!</v>
      </c>
      <c r="BC16" t="e">
        <v>#NUM!</v>
      </c>
      <c r="BD16" t="e">
        <v>#NUM!</v>
      </c>
      <c r="BE16" t="e">
        <v>#NUM!</v>
      </c>
      <c r="BF16" t="e">
        <v>#NUM!</v>
      </c>
      <c r="BG16" t="e">
        <v>#NUM!</v>
      </c>
      <c r="BH16" t="e">
        <v>#NUM!</v>
      </c>
      <c r="BI16" t="e">
        <v>#NUM!</v>
      </c>
      <c r="BJ16" t="e">
        <v>#NUM!</v>
      </c>
    </row>
    <row r="17" spans="1:62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 t="e">
        <f t="shared" si="0"/>
        <v>#NUM!</v>
      </c>
      <c r="O17" s="19" t="e">
        <f t="shared" si="1"/>
        <v>#NUM!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  <c r="AO17" t="e">
        <v>#NUM!</v>
      </c>
      <c r="AP17" t="e">
        <v>#NUM!</v>
      </c>
      <c r="AQ17" t="e">
        <v>#NUM!</v>
      </c>
      <c r="AR17" t="e">
        <v>#NUM!</v>
      </c>
      <c r="AS17" t="e">
        <v>#NUM!</v>
      </c>
      <c r="AT17" t="e">
        <v>#NUM!</v>
      </c>
      <c r="AU17" t="e">
        <v>#NUM!</v>
      </c>
      <c r="AV17" t="e">
        <v>#NUM!</v>
      </c>
      <c r="AW17" t="e">
        <v>#NUM!</v>
      </c>
      <c r="AX17" t="e">
        <v>#NUM!</v>
      </c>
      <c r="AY17" t="e">
        <v>#NUM!</v>
      </c>
      <c r="AZ17" t="e">
        <v>#NUM!</v>
      </c>
      <c r="BA17" t="e">
        <v>#NUM!</v>
      </c>
      <c r="BB17" t="e">
        <v>#NUM!</v>
      </c>
      <c r="BC17" t="e">
        <v>#NUM!</v>
      </c>
      <c r="BD17" t="e">
        <v>#NUM!</v>
      </c>
      <c r="BE17" t="e">
        <v>#NUM!</v>
      </c>
      <c r="BF17" t="e">
        <v>#NUM!</v>
      </c>
      <c r="BG17" t="e">
        <v>#NUM!</v>
      </c>
      <c r="BH17" t="e">
        <v>#NUM!</v>
      </c>
      <c r="BI17" t="e">
        <v>#NUM!</v>
      </c>
      <c r="BJ17" t="e">
        <v>#NUM!</v>
      </c>
    </row>
    <row r="20" spans="1:62" x14ac:dyDescent="0.25">
      <c r="G20" s="31" t="s">
        <v>67</v>
      </c>
      <c r="H20" s="31"/>
      <c r="I20" s="31" t="s">
        <v>70</v>
      </c>
      <c r="J20" s="31"/>
      <c r="P20" s="31" t="s">
        <v>60</v>
      </c>
      <c r="Q20" s="31"/>
      <c r="R20" s="31" t="s">
        <v>62</v>
      </c>
      <c r="S20" s="31"/>
    </row>
    <row r="21" spans="1:6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</row>
    <row r="22" spans="1:62" x14ac:dyDescent="0.25">
      <c r="C22">
        <v>-1</v>
      </c>
      <c r="D22">
        <v>-1</v>
      </c>
      <c r="E22">
        <v>-1</v>
      </c>
      <c r="F22">
        <v>-1</v>
      </c>
      <c r="G22">
        <v>-1</v>
      </c>
      <c r="AD22">
        <v>0</v>
      </c>
      <c r="AE22">
        <v>0</v>
      </c>
      <c r="AF22">
        <v>0</v>
      </c>
    </row>
    <row r="23" spans="1:62" x14ac:dyDescent="0.25">
      <c r="C23">
        <v>-1</v>
      </c>
      <c r="D23">
        <v>-1</v>
      </c>
      <c r="E23">
        <v>-1</v>
      </c>
      <c r="F23">
        <v>-1</v>
      </c>
      <c r="G23">
        <v>-1</v>
      </c>
      <c r="AD23">
        <v>1</v>
      </c>
      <c r="AE23">
        <v>0</v>
      </c>
      <c r="AF23">
        <v>0</v>
      </c>
    </row>
    <row r="24" spans="1:62" x14ac:dyDescent="0.25">
      <c r="C24">
        <v>-1</v>
      </c>
      <c r="D24">
        <v>-1</v>
      </c>
      <c r="E24">
        <v>-1</v>
      </c>
      <c r="F24">
        <v>-1</v>
      </c>
      <c r="G24">
        <v>-1</v>
      </c>
      <c r="AD24">
        <v>2</v>
      </c>
      <c r="AE24">
        <v>0</v>
      </c>
      <c r="AF24">
        <v>0</v>
      </c>
    </row>
    <row r="25" spans="1:62" x14ac:dyDescent="0.25">
      <c r="C25">
        <v>-1</v>
      </c>
      <c r="D25">
        <v>-1</v>
      </c>
      <c r="E25">
        <v>-1</v>
      </c>
      <c r="F25">
        <v>-1</v>
      </c>
      <c r="G25">
        <v>-1</v>
      </c>
      <c r="AD25">
        <v>3</v>
      </c>
      <c r="AE25">
        <v>0</v>
      </c>
      <c r="AF25">
        <v>0</v>
      </c>
    </row>
    <row r="26" spans="1:62" x14ac:dyDescent="0.25">
      <c r="C26">
        <v>-1</v>
      </c>
      <c r="D26">
        <v>-1</v>
      </c>
      <c r="E26">
        <v>-1</v>
      </c>
      <c r="F26">
        <v>-1</v>
      </c>
      <c r="G26">
        <v>-1</v>
      </c>
      <c r="AD26">
        <v>4</v>
      </c>
      <c r="AE26">
        <v>0</v>
      </c>
      <c r="AF26">
        <v>0</v>
      </c>
    </row>
    <row r="27" spans="1:62" x14ac:dyDescent="0.25">
      <c r="C27">
        <v>-1</v>
      </c>
      <c r="D27">
        <v>-1</v>
      </c>
      <c r="E27">
        <v>-1</v>
      </c>
      <c r="F27">
        <v>-1</v>
      </c>
      <c r="G27">
        <v>-1</v>
      </c>
      <c r="AD27">
        <v>5</v>
      </c>
      <c r="AE27">
        <v>0</v>
      </c>
      <c r="AF27">
        <v>0</v>
      </c>
    </row>
    <row r="28" spans="1:62" x14ac:dyDescent="0.25">
      <c r="C28">
        <v>-1</v>
      </c>
      <c r="D28">
        <v>-1</v>
      </c>
      <c r="E28">
        <v>-1</v>
      </c>
      <c r="F28">
        <v>-1</v>
      </c>
      <c r="G28">
        <v>-1</v>
      </c>
      <c r="AD28">
        <v>6</v>
      </c>
      <c r="AE28">
        <v>0</v>
      </c>
      <c r="AF28">
        <v>0</v>
      </c>
    </row>
    <row r="29" spans="1:62" x14ac:dyDescent="0.25">
      <c r="C29">
        <v>-1</v>
      </c>
      <c r="D29">
        <v>-1</v>
      </c>
      <c r="E29">
        <v>-1</v>
      </c>
      <c r="F29">
        <v>-1</v>
      </c>
      <c r="G29">
        <v>-1</v>
      </c>
      <c r="AD29">
        <v>7</v>
      </c>
      <c r="AE29">
        <v>0</v>
      </c>
      <c r="AF29">
        <v>0</v>
      </c>
    </row>
    <row r="30" spans="1:62" x14ac:dyDescent="0.25">
      <c r="C30">
        <v>-1</v>
      </c>
      <c r="D30">
        <v>-1</v>
      </c>
      <c r="E30">
        <v>-1</v>
      </c>
      <c r="F30">
        <v>-1</v>
      </c>
      <c r="G30">
        <v>-1</v>
      </c>
      <c r="AD30">
        <v>8</v>
      </c>
      <c r="AE30">
        <v>0</v>
      </c>
      <c r="AF30">
        <v>0</v>
      </c>
    </row>
    <row r="31" spans="1:62" x14ac:dyDescent="0.25">
      <c r="C31">
        <v>-1</v>
      </c>
      <c r="D31">
        <v>-1</v>
      </c>
      <c r="E31">
        <v>-1</v>
      </c>
      <c r="F31">
        <v>-1</v>
      </c>
      <c r="G31">
        <v>-1</v>
      </c>
      <c r="AD31">
        <v>9</v>
      </c>
      <c r="AE31">
        <v>0</v>
      </c>
      <c r="AF31">
        <v>0</v>
      </c>
    </row>
    <row r="32" spans="1:62" x14ac:dyDescent="0.25">
      <c r="C32">
        <v>-1</v>
      </c>
      <c r="D32">
        <v>-1</v>
      </c>
      <c r="E32">
        <v>-1</v>
      </c>
      <c r="F32">
        <v>-1</v>
      </c>
      <c r="G32">
        <v>-1</v>
      </c>
      <c r="AD32">
        <v>10</v>
      </c>
      <c r="AE32">
        <v>0</v>
      </c>
      <c r="AF32">
        <v>0</v>
      </c>
    </row>
    <row r="33" spans="3:32" x14ac:dyDescent="0.25">
      <c r="C33">
        <v>-1</v>
      </c>
      <c r="D33">
        <v>-1</v>
      </c>
      <c r="E33">
        <v>-1</v>
      </c>
      <c r="F33">
        <v>-1</v>
      </c>
      <c r="G33">
        <v>-1</v>
      </c>
      <c r="AD33">
        <v>11</v>
      </c>
      <c r="AE33">
        <v>0</v>
      </c>
      <c r="AF33">
        <v>0</v>
      </c>
    </row>
    <row r="34" spans="3:32" x14ac:dyDescent="0.25">
      <c r="AD34">
        <v>12</v>
      </c>
      <c r="AE34">
        <v>0</v>
      </c>
      <c r="AF34">
        <v>0</v>
      </c>
    </row>
    <row r="35" spans="3:32" x14ac:dyDescent="0.25">
      <c r="AD35">
        <v>13</v>
      </c>
      <c r="AE35">
        <v>0</v>
      </c>
      <c r="AF35">
        <v>0</v>
      </c>
    </row>
    <row r="36" spans="3:32" x14ac:dyDescent="0.25">
      <c r="AD36">
        <v>14</v>
      </c>
      <c r="AE36">
        <v>0</v>
      </c>
      <c r="AF36">
        <v>0</v>
      </c>
    </row>
    <row r="37" spans="3:32" x14ac:dyDescent="0.25">
      <c r="AD37">
        <v>15</v>
      </c>
      <c r="AE37">
        <v>0</v>
      </c>
      <c r="AF37">
        <v>0</v>
      </c>
    </row>
    <row r="38" spans="3:32" x14ac:dyDescent="0.25">
      <c r="AD38">
        <v>16</v>
      </c>
      <c r="AE38">
        <v>0</v>
      </c>
      <c r="AF38">
        <v>0</v>
      </c>
    </row>
    <row r="39" spans="3:32" x14ac:dyDescent="0.25">
      <c r="AD39">
        <v>17</v>
      </c>
      <c r="AE39">
        <v>0</v>
      </c>
      <c r="AF39">
        <v>0</v>
      </c>
    </row>
    <row r="40" spans="3:32" x14ac:dyDescent="0.25">
      <c r="AD40">
        <v>18</v>
      </c>
      <c r="AE40">
        <v>0</v>
      </c>
      <c r="AF40">
        <v>0</v>
      </c>
    </row>
    <row r="41" spans="3:32" x14ac:dyDescent="0.25">
      <c r="AD41">
        <v>19</v>
      </c>
      <c r="AE41">
        <v>0</v>
      </c>
      <c r="AF41">
        <v>0</v>
      </c>
    </row>
    <row r="42" spans="3:32" x14ac:dyDescent="0.25">
      <c r="AD42">
        <v>20</v>
      </c>
      <c r="AE42">
        <v>0</v>
      </c>
      <c r="AF42">
        <v>0</v>
      </c>
    </row>
    <row r="43" spans="3:32" x14ac:dyDescent="0.25">
      <c r="AD43">
        <v>21</v>
      </c>
      <c r="AE43">
        <v>0</v>
      </c>
      <c r="AF43">
        <v>0</v>
      </c>
    </row>
    <row r="44" spans="3:32" x14ac:dyDescent="0.25">
      <c r="AD44">
        <v>22</v>
      </c>
      <c r="AE44">
        <v>0</v>
      </c>
      <c r="AF44">
        <v>0</v>
      </c>
    </row>
    <row r="45" spans="3:32" x14ac:dyDescent="0.25">
      <c r="AD45">
        <v>23</v>
      </c>
      <c r="AE45">
        <v>0</v>
      </c>
      <c r="AF45">
        <v>0</v>
      </c>
    </row>
    <row r="46" spans="3:32" x14ac:dyDescent="0.25">
      <c r="AD46">
        <v>24</v>
      </c>
      <c r="AE46">
        <v>0</v>
      </c>
      <c r="AF46">
        <v>0</v>
      </c>
    </row>
    <row r="47" spans="3:32" x14ac:dyDescent="0.25">
      <c r="AD47">
        <v>25</v>
      </c>
      <c r="AE47">
        <v>0</v>
      </c>
      <c r="AF47">
        <v>0</v>
      </c>
    </row>
    <row r="48" spans="3:32" x14ac:dyDescent="0.25">
      <c r="AD48">
        <v>26</v>
      </c>
      <c r="AE48">
        <v>0</v>
      </c>
      <c r="AF48">
        <v>0</v>
      </c>
    </row>
    <row r="49" spans="30:32" x14ac:dyDescent="0.25">
      <c r="AD49">
        <v>27</v>
      </c>
      <c r="AE49">
        <v>0</v>
      </c>
      <c r="AF49">
        <v>0</v>
      </c>
    </row>
    <row r="50" spans="30:32" x14ac:dyDescent="0.25">
      <c r="AD50">
        <v>28</v>
      </c>
      <c r="AE50">
        <v>0</v>
      </c>
      <c r="AF50">
        <v>0</v>
      </c>
    </row>
    <row r="51" spans="30:32" x14ac:dyDescent="0.25">
      <c r="AD51">
        <v>29</v>
      </c>
      <c r="AE51">
        <v>0</v>
      </c>
      <c r="AF51">
        <v>0</v>
      </c>
    </row>
    <row r="52" spans="30:32" x14ac:dyDescent="0.25">
      <c r="AD52">
        <v>30</v>
      </c>
      <c r="AE52">
        <v>0</v>
      </c>
      <c r="AF52">
        <v>0</v>
      </c>
    </row>
    <row r="53" spans="30:32" x14ac:dyDescent="0.25">
      <c r="AD53">
        <v>31</v>
      </c>
      <c r="AE53">
        <v>0</v>
      </c>
      <c r="AF53">
        <v>0</v>
      </c>
    </row>
    <row r="54" spans="30:32" x14ac:dyDescent="0.25">
      <c r="AD54">
        <v>32</v>
      </c>
      <c r="AE54">
        <v>0</v>
      </c>
      <c r="AF54">
        <v>0</v>
      </c>
    </row>
    <row r="55" spans="30:32" x14ac:dyDescent="0.25">
      <c r="AD55">
        <v>33</v>
      </c>
      <c r="AE55">
        <v>0</v>
      </c>
      <c r="AF55">
        <v>0</v>
      </c>
    </row>
    <row r="56" spans="30:32" x14ac:dyDescent="0.25">
      <c r="AD56">
        <v>34</v>
      </c>
      <c r="AE56">
        <v>0</v>
      </c>
      <c r="AF56">
        <v>0</v>
      </c>
    </row>
    <row r="57" spans="30:32" x14ac:dyDescent="0.25">
      <c r="AD57">
        <v>35</v>
      </c>
      <c r="AE57">
        <v>0</v>
      </c>
      <c r="AF57">
        <v>0</v>
      </c>
    </row>
    <row r="58" spans="30:32" x14ac:dyDescent="0.25">
      <c r="AD58">
        <v>36</v>
      </c>
      <c r="AE58">
        <v>0</v>
      </c>
      <c r="AF58">
        <v>0</v>
      </c>
    </row>
    <row r="59" spans="30:32" x14ac:dyDescent="0.25">
      <c r="AD59">
        <v>37</v>
      </c>
      <c r="AE59">
        <v>0</v>
      </c>
      <c r="AF59">
        <v>0</v>
      </c>
    </row>
    <row r="60" spans="30:32" x14ac:dyDescent="0.25">
      <c r="AD60">
        <v>38</v>
      </c>
      <c r="AE60">
        <v>0</v>
      </c>
      <c r="AF60">
        <v>0</v>
      </c>
    </row>
    <row r="61" spans="30:32" x14ac:dyDescent="0.25">
      <c r="AD61">
        <v>39</v>
      </c>
      <c r="AE61">
        <v>0</v>
      </c>
      <c r="AF61">
        <v>0</v>
      </c>
    </row>
    <row r="62" spans="30:32" x14ac:dyDescent="0.25">
      <c r="AD62">
        <v>40</v>
      </c>
      <c r="AE62">
        <v>0</v>
      </c>
      <c r="AF62">
        <v>0</v>
      </c>
    </row>
    <row r="63" spans="30:32" x14ac:dyDescent="0.25">
      <c r="AD63">
        <v>41</v>
      </c>
      <c r="AE63">
        <v>0</v>
      </c>
      <c r="AF63">
        <v>0</v>
      </c>
    </row>
    <row r="64" spans="30:32" x14ac:dyDescent="0.25">
      <c r="AD64">
        <v>42</v>
      </c>
      <c r="AE64">
        <v>0</v>
      </c>
      <c r="AF64">
        <v>0</v>
      </c>
    </row>
    <row r="65" spans="30:32" x14ac:dyDescent="0.25">
      <c r="AD65">
        <v>43</v>
      </c>
      <c r="AE65">
        <v>0</v>
      </c>
      <c r="AF65">
        <v>0</v>
      </c>
    </row>
    <row r="66" spans="30:32" x14ac:dyDescent="0.25">
      <c r="AD66">
        <v>44</v>
      </c>
      <c r="AE66">
        <v>0</v>
      </c>
      <c r="AF66">
        <v>0</v>
      </c>
    </row>
    <row r="67" spans="30:32" x14ac:dyDescent="0.25">
      <c r="AD67">
        <v>45</v>
      </c>
      <c r="AE67">
        <v>0</v>
      </c>
      <c r="AF67">
        <v>0</v>
      </c>
    </row>
    <row r="68" spans="30:32" x14ac:dyDescent="0.25">
      <c r="AD68">
        <v>46</v>
      </c>
      <c r="AE68">
        <v>0</v>
      </c>
      <c r="AF68">
        <v>0</v>
      </c>
    </row>
    <row r="69" spans="30:32" x14ac:dyDescent="0.25">
      <c r="AD69">
        <v>47</v>
      </c>
      <c r="AE69">
        <v>0</v>
      </c>
      <c r="AF69">
        <v>0</v>
      </c>
    </row>
    <row r="70" spans="30:32" x14ac:dyDescent="0.25">
      <c r="AD70">
        <v>48</v>
      </c>
      <c r="AE70">
        <v>0</v>
      </c>
      <c r="AF70">
        <v>0</v>
      </c>
    </row>
    <row r="71" spans="30:32" x14ac:dyDescent="0.25">
      <c r="AD71">
        <v>49</v>
      </c>
      <c r="AE71">
        <v>0</v>
      </c>
      <c r="AF71">
        <v>0</v>
      </c>
    </row>
    <row r="72" spans="30:32" x14ac:dyDescent="0.25">
      <c r="AD72">
        <v>50</v>
      </c>
      <c r="AE72">
        <v>0</v>
      </c>
      <c r="AF72">
        <v>0</v>
      </c>
    </row>
    <row r="73" spans="30:32" x14ac:dyDescent="0.25">
      <c r="AD73">
        <v>51</v>
      </c>
      <c r="AE73">
        <v>0</v>
      </c>
      <c r="AF73">
        <v>0</v>
      </c>
    </row>
    <row r="74" spans="30:32" x14ac:dyDescent="0.25">
      <c r="AD74">
        <v>52</v>
      </c>
    </row>
    <row r="75" spans="30:32" x14ac:dyDescent="0.25">
      <c r="AD75">
        <v>53</v>
      </c>
    </row>
    <row r="76" spans="30:32" x14ac:dyDescent="0.25">
      <c r="AD76">
        <v>54</v>
      </c>
    </row>
    <row r="77" spans="30:32" x14ac:dyDescent="0.25">
      <c r="AD77">
        <v>55</v>
      </c>
    </row>
    <row r="78" spans="30:32" x14ac:dyDescent="0.25">
      <c r="AD78">
        <v>56</v>
      </c>
    </row>
    <row r="79" spans="30:32" x14ac:dyDescent="0.25">
      <c r="AD79">
        <v>57</v>
      </c>
    </row>
    <row r="80" spans="30:32" x14ac:dyDescent="0.25">
      <c r="AD80">
        <v>58</v>
      </c>
    </row>
    <row r="81" spans="30:30" x14ac:dyDescent="0.25">
      <c r="AD81">
        <v>59</v>
      </c>
    </row>
    <row r="82" spans="30:30" x14ac:dyDescent="0.25">
      <c r="AD82">
        <v>60</v>
      </c>
    </row>
    <row r="83" spans="30:30" x14ac:dyDescent="0.25">
      <c r="AD83">
        <v>61</v>
      </c>
    </row>
    <row r="84" spans="30:30" x14ac:dyDescent="0.25">
      <c r="AD84">
        <v>62</v>
      </c>
    </row>
    <row r="85" spans="30:30" x14ac:dyDescent="0.25">
      <c r="AD85">
        <v>63</v>
      </c>
    </row>
    <row r="86" spans="30:30" x14ac:dyDescent="0.25">
      <c r="AD86">
        <v>64</v>
      </c>
    </row>
    <row r="87" spans="30:30" x14ac:dyDescent="0.25">
      <c r="AD87">
        <v>65</v>
      </c>
    </row>
    <row r="88" spans="30:30" x14ac:dyDescent="0.25">
      <c r="AD88">
        <v>66</v>
      </c>
    </row>
    <row r="89" spans="30:30" x14ac:dyDescent="0.25">
      <c r="AD89">
        <v>67</v>
      </c>
    </row>
    <row r="90" spans="30:30" x14ac:dyDescent="0.25">
      <c r="AD90">
        <v>68</v>
      </c>
    </row>
    <row r="91" spans="30:30" x14ac:dyDescent="0.25">
      <c r="AD91">
        <v>69</v>
      </c>
    </row>
    <row r="92" spans="30:30" x14ac:dyDescent="0.25">
      <c r="AD92">
        <v>70</v>
      </c>
    </row>
    <row r="93" spans="30:30" x14ac:dyDescent="0.25">
      <c r="AD93">
        <v>71</v>
      </c>
    </row>
    <row r="94" spans="30:30" x14ac:dyDescent="0.25">
      <c r="AD94">
        <v>72</v>
      </c>
    </row>
    <row r="95" spans="30:30" x14ac:dyDescent="0.25">
      <c r="AD95">
        <v>73</v>
      </c>
    </row>
    <row r="96" spans="30:30" x14ac:dyDescent="0.25">
      <c r="AD96">
        <v>74</v>
      </c>
    </row>
    <row r="97" spans="30:30" x14ac:dyDescent="0.25">
      <c r="AD97">
        <v>75</v>
      </c>
    </row>
    <row r="98" spans="30:30" x14ac:dyDescent="0.25">
      <c r="AD98">
        <v>76</v>
      </c>
    </row>
    <row r="99" spans="30:30" x14ac:dyDescent="0.25">
      <c r="AD99">
        <v>77</v>
      </c>
    </row>
    <row r="100" spans="30:30" x14ac:dyDescent="0.25">
      <c r="AD100">
        <v>78</v>
      </c>
    </row>
    <row r="101" spans="30:30" x14ac:dyDescent="0.25">
      <c r="AD101">
        <v>79</v>
      </c>
    </row>
    <row r="102" spans="30:30" x14ac:dyDescent="0.25">
      <c r="AD102">
        <v>80</v>
      </c>
    </row>
    <row r="103" spans="30:30" x14ac:dyDescent="0.25">
      <c r="AD103">
        <v>81</v>
      </c>
    </row>
    <row r="104" spans="30:30" x14ac:dyDescent="0.25">
      <c r="AD104">
        <v>82</v>
      </c>
    </row>
    <row r="105" spans="30:30" x14ac:dyDescent="0.25">
      <c r="AD105">
        <v>83</v>
      </c>
    </row>
    <row r="106" spans="30:30" x14ac:dyDescent="0.25">
      <c r="AD106">
        <v>84</v>
      </c>
    </row>
    <row r="107" spans="30:30" x14ac:dyDescent="0.25">
      <c r="AD107">
        <v>85</v>
      </c>
    </row>
    <row r="108" spans="30:30" x14ac:dyDescent="0.25">
      <c r="AD108">
        <v>86</v>
      </c>
    </row>
    <row r="109" spans="30:30" x14ac:dyDescent="0.25">
      <c r="AD109">
        <v>87</v>
      </c>
    </row>
    <row r="110" spans="30:30" x14ac:dyDescent="0.25">
      <c r="AD110">
        <v>88</v>
      </c>
    </row>
    <row r="111" spans="30:30" x14ac:dyDescent="0.25">
      <c r="AD111">
        <v>89</v>
      </c>
    </row>
    <row r="112" spans="30:30" x14ac:dyDescent="0.25">
      <c r="AD112">
        <v>90</v>
      </c>
    </row>
    <row r="113" spans="30:30" x14ac:dyDescent="0.25">
      <c r="AD113">
        <v>91</v>
      </c>
    </row>
    <row r="114" spans="30:30" x14ac:dyDescent="0.25">
      <c r="AD114">
        <v>92</v>
      </c>
    </row>
    <row r="115" spans="30:30" x14ac:dyDescent="0.25">
      <c r="AD115">
        <v>93</v>
      </c>
    </row>
    <row r="116" spans="30:30" x14ac:dyDescent="0.25">
      <c r="AD116">
        <v>94</v>
      </c>
    </row>
    <row r="117" spans="30:30" x14ac:dyDescent="0.25">
      <c r="AD117">
        <v>95</v>
      </c>
    </row>
    <row r="118" spans="30:30" x14ac:dyDescent="0.25">
      <c r="AD118">
        <v>96</v>
      </c>
    </row>
    <row r="119" spans="30:30" x14ac:dyDescent="0.25">
      <c r="AD119">
        <v>97</v>
      </c>
    </row>
    <row r="120" spans="30:30" x14ac:dyDescent="0.25">
      <c r="AD120">
        <v>98</v>
      </c>
    </row>
    <row r="121" spans="30:30" x14ac:dyDescent="0.25">
      <c r="AD121">
        <v>99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7"/>
  <sheetViews>
    <sheetView zoomScale="101" zoomScaleNormal="115" workbookViewId="0">
      <selection activeCell="E9" sqref="E9"/>
    </sheetView>
  </sheetViews>
  <sheetFormatPr defaultRowHeight="15" x14ac:dyDescent="0.25"/>
  <cols>
    <col min="1" max="1" width="16.42578125" customWidth="1"/>
    <col min="3" max="16" width="12.7109375" customWidth="1"/>
  </cols>
  <sheetData>
    <row r="1" spans="1:16" ht="15.75" thickBot="1" x14ac:dyDescent="0.3"/>
    <row r="2" spans="1:16" ht="18.75" x14ac:dyDescent="0.3">
      <c r="C2" s="32" t="s">
        <v>0</v>
      </c>
      <c r="D2" s="33"/>
      <c r="E2" s="32" t="s">
        <v>19</v>
      </c>
      <c r="F2" s="33"/>
      <c r="G2" s="32" t="s">
        <v>17</v>
      </c>
      <c r="H2" s="33"/>
      <c r="I2" s="32" t="s">
        <v>18</v>
      </c>
      <c r="J2" s="33"/>
      <c r="K2" s="32" t="s">
        <v>15</v>
      </c>
      <c r="L2" s="33"/>
      <c r="M2" s="32" t="s">
        <v>2</v>
      </c>
      <c r="N2" s="33"/>
      <c r="O2" s="32" t="s">
        <v>16</v>
      </c>
      <c r="P2" s="33"/>
    </row>
    <row r="3" spans="1:16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  <c r="K3" s="5" t="s">
        <v>28</v>
      </c>
      <c r="L3" s="6" t="s">
        <v>49</v>
      </c>
      <c r="M3" s="5" t="s">
        <v>28</v>
      </c>
      <c r="N3" s="6" t="s">
        <v>49</v>
      </c>
      <c r="O3" s="5" t="s">
        <v>28</v>
      </c>
      <c r="P3" s="6" t="s">
        <v>49</v>
      </c>
    </row>
    <row r="4" spans="1:16" x14ac:dyDescent="0.25">
      <c r="A4" t="s">
        <v>3</v>
      </c>
      <c r="C4" s="9">
        <v>0.13116744421265761</v>
      </c>
      <c r="D4" s="10">
        <v>9.795173123512152E-2</v>
      </c>
      <c r="E4" s="9">
        <v>-7.5890000440864067E-2</v>
      </c>
      <c r="F4" s="10">
        <v>-5.6672270861395924E-2</v>
      </c>
      <c r="G4" s="9">
        <v>-8.5048272343425338E-2</v>
      </c>
      <c r="H4" s="10">
        <v>-6.3511380926874195E-2</v>
      </c>
      <c r="I4" s="9">
        <v>9.1635973879636706E-2</v>
      </c>
      <c r="J4" s="10">
        <v>6.8430869708602737E-2</v>
      </c>
      <c r="K4" s="9">
        <v>-0.12766828086206286</v>
      </c>
      <c r="L4" s="10">
        <v>-9.5338665850470461E-2</v>
      </c>
      <c r="M4" s="9">
        <v>9.4547918641102902E-2</v>
      </c>
      <c r="N4" s="10">
        <v>7.0605418678118537E-2</v>
      </c>
      <c r="O4" s="9" t="e">
        <v>#NUM!</v>
      </c>
      <c r="P4" s="10" t="e">
        <v>#NUM!</v>
      </c>
    </row>
    <row r="5" spans="1:16" x14ac:dyDescent="0.25">
      <c r="A5" t="s">
        <v>30</v>
      </c>
      <c r="C5" s="9">
        <v>-5.0992718305907646E-2</v>
      </c>
      <c r="D5" s="10">
        <v>-4.6252659625548535E-3</v>
      </c>
      <c r="E5" s="9">
        <v>0.22084264775220297</v>
      </c>
      <c r="F5" s="10">
        <v>2.0031408712141888E-2</v>
      </c>
      <c r="G5" s="9">
        <v>-9.1463230120178429E-2</v>
      </c>
      <c r="H5" s="10">
        <v>-8.2961210767846551E-3</v>
      </c>
      <c r="I5" s="9">
        <v>-9.1463230120178429E-2</v>
      </c>
      <c r="J5" s="10">
        <v>-8.2961210767846551E-3</v>
      </c>
      <c r="K5" s="9">
        <v>-9.1463230120178429E-2</v>
      </c>
      <c r="L5" s="10">
        <v>-8.2961210767846551E-3</v>
      </c>
      <c r="M5" s="9">
        <v>-9.1463230120178429E-2</v>
      </c>
      <c r="N5" s="10">
        <v>-8.2961210767846551E-3</v>
      </c>
      <c r="O5" s="9" t="e">
        <v>#NUM!</v>
      </c>
      <c r="P5" s="10" t="e">
        <v>#NUM!</v>
      </c>
    </row>
    <row r="6" spans="1:16" x14ac:dyDescent="0.25">
      <c r="A6" t="s">
        <v>31</v>
      </c>
      <c r="C6" s="9">
        <v>4.8762303050121192E-2</v>
      </c>
      <c r="D6" s="10">
        <v>0.21579547915929975</v>
      </c>
      <c r="E6" s="9">
        <v>2.2171547588994846E-2</v>
      </c>
      <c r="F6" s="10">
        <v>9.8119232201820061E-2</v>
      </c>
      <c r="G6" s="9">
        <v>-0.22345208590938445</v>
      </c>
      <c r="H6" s="10">
        <v>-0.98887761511996075</v>
      </c>
      <c r="I6" s="9">
        <v>-0.12914466015788975</v>
      </c>
      <c r="J6" s="10">
        <v>-0.57152415034604243</v>
      </c>
      <c r="K6" s="9">
        <v>-0.2497838091835414</v>
      </c>
      <c r="L6" s="10">
        <v>-1.1054075262522582</v>
      </c>
      <c r="M6" s="9">
        <v>0.76144575277971571</v>
      </c>
      <c r="N6" s="10">
        <v>3.3697454959421584</v>
      </c>
      <c r="O6" s="9" t="e">
        <v>#NUM!</v>
      </c>
      <c r="P6" s="10" t="e">
        <v>#NUM!</v>
      </c>
    </row>
    <row r="7" spans="1:16" x14ac:dyDescent="0.25">
      <c r="A7" t="s">
        <v>32</v>
      </c>
      <c r="C7" s="9">
        <v>-7.9625765730324344E-2</v>
      </c>
      <c r="D7" s="10">
        <v>-6.300316904702204E-3</v>
      </c>
      <c r="E7" s="9">
        <v>-7.9625765730324344E-2</v>
      </c>
      <c r="F7" s="10">
        <v>-6.300316904702204E-3</v>
      </c>
      <c r="G7" s="9">
        <v>0.29766403527064389</v>
      </c>
      <c r="H7" s="10">
        <v>2.3552398349160238E-2</v>
      </c>
      <c r="I7" s="9">
        <v>-7.9625765730324344E-2</v>
      </c>
      <c r="J7" s="10">
        <v>-6.300316904702204E-3</v>
      </c>
      <c r="K7" s="9">
        <v>-7.9625765730324344E-2</v>
      </c>
      <c r="L7" s="10">
        <v>-6.300316904702204E-3</v>
      </c>
      <c r="M7" s="9">
        <v>-7.9625765730324344E-2</v>
      </c>
      <c r="N7" s="10">
        <v>-6.300316904702204E-3</v>
      </c>
      <c r="O7" s="9" t="e">
        <v>#NUM!</v>
      </c>
      <c r="P7" s="10" t="e">
        <v>#NUM!</v>
      </c>
    </row>
    <row r="8" spans="1:16" x14ac:dyDescent="0.25">
      <c r="A8" t="s">
        <v>33</v>
      </c>
      <c r="C8" s="9">
        <v>-3.3136553468698836E-2</v>
      </c>
      <c r="D8" s="10">
        <v>-0.11082294737959586</v>
      </c>
      <c r="E8" s="9">
        <v>-6.3454347936244729E-2</v>
      </c>
      <c r="F8" s="10">
        <v>-0.21221874716052502</v>
      </c>
      <c r="G8" s="9">
        <v>0.3251363535594865</v>
      </c>
      <c r="H8" s="10">
        <v>1.0873964015525459</v>
      </c>
      <c r="I8" s="9">
        <v>-0.76767073696696708</v>
      </c>
      <c r="J8" s="10">
        <v>-2.56742252232445</v>
      </c>
      <c r="K8" s="9">
        <v>0.25176467115769718</v>
      </c>
      <c r="L8" s="10">
        <v>0.84200980437228079</v>
      </c>
      <c r="M8" s="9">
        <v>-0.22789340312537851</v>
      </c>
      <c r="N8" s="10">
        <v>-0.76217397342115811</v>
      </c>
      <c r="O8" s="9" t="e">
        <v>#NUM!</v>
      </c>
      <c r="P8" s="10" t="e">
        <v>#NUM!</v>
      </c>
    </row>
    <row r="9" spans="1:16" x14ac:dyDescent="0.25">
      <c r="A9" s="4" t="s">
        <v>12</v>
      </c>
      <c r="C9" s="11">
        <v>0.24881090573888681</v>
      </c>
      <c r="D9" s="12">
        <v>1.1836868880233382</v>
      </c>
      <c r="E9" s="11">
        <v>-0.19292730691745971</v>
      </c>
      <c r="F9" s="12">
        <v>-0.91782762842199617</v>
      </c>
      <c r="G9" s="11">
        <v>-6.0909232451090554E-2</v>
      </c>
      <c r="H9" s="12">
        <v>-0.28976808551785815</v>
      </c>
      <c r="I9" s="11">
        <v>2.2858495478771008E-2</v>
      </c>
      <c r="J9" s="12">
        <v>0.10874644460543514</v>
      </c>
      <c r="K9" s="11">
        <v>-0.41606765574061233</v>
      </c>
      <c r="L9" s="12">
        <v>-1.9793900398707436</v>
      </c>
      <c r="M9" s="11">
        <v>0.41624623736369903</v>
      </c>
      <c r="N9" s="12">
        <v>1.9802396196954781</v>
      </c>
      <c r="O9" s="11" t="e">
        <v>#NUM!</v>
      </c>
      <c r="P9" s="12" t="e">
        <v>#NUM!</v>
      </c>
    </row>
    <row r="10" spans="1:16" x14ac:dyDescent="0.25">
      <c r="A10" t="s">
        <v>13</v>
      </c>
      <c r="C10" s="9">
        <v>-0.20199018282866701</v>
      </c>
      <c r="D10" s="10">
        <v>-2.009778620177002</v>
      </c>
      <c r="E10" s="9">
        <v>6.0978774272362361E-2</v>
      </c>
      <c r="F10" s="10">
        <v>0.60673164953341541</v>
      </c>
      <c r="G10" s="9">
        <v>0.15102603160286154</v>
      </c>
      <c r="H10" s="10">
        <v>1.5026912949678746</v>
      </c>
      <c r="I10" s="9">
        <v>0.17905102475053619</v>
      </c>
      <c r="J10" s="10">
        <v>1.7815366886897017</v>
      </c>
      <c r="K10" s="9">
        <v>-0.11784066669161897</v>
      </c>
      <c r="L10" s="10">
        <v>-1.172500807651172</v>
      </c>
      <c r="M10" s="9">
        <v>0.11944653742799549</v>
      </c>
      <c r="N10" s="10">
        <v>1.1884790330655974</v>
      </c>
      <c r="O10" s="9" t="e">
        <v>#NUM!</v>
      </c>
      <c r="P10" s="10" t="e">
        <v>#NUM!</v>
      </c>
    </row>
    <row r="11" spans="1:16" x14ac:dyDescent="0.25">
      <c r="A11" t="s">
        <v>14</v>
      </c>
      <c r="C11" s="9">
        <v>-2.6565710770458831E-3</v>
      </c>
      <c r="D11" s="10">
        <v>-6.8356875483388535E-2</v>
      </c>
      <c r="E11" s="9">
        <v>-6.6819562988898018E-2</v>
      </c>
      <c r="F11" s="10">
        <v>-1.7193504011816998</v>
      </c>
      <c r="G11" s="9">
        <v>0.16155354310416065</v>
      </c>
      <c r="H11" s="10">
        <v>4.1569734479498806</v>
      </c>
      <c r="I11" s="9">
        <v>-1.099451749142863</v>
      </c>
      <c r="J11" s="10">
        <v>-28.290259939035835</v>
      </c>
      <c r="K11" s="9">
        <v>-0.14910732281119046</v>
      </c>
      <c r="L11" s="10">
        <v>-3.8367167312534605</v>
      </c>
      <c r="M11" s="9">
        <v>0.87734461507678407</v>
      </c>
      <c r="N11" s="10">
        <v>22.575167337707697</v>
      </c>
      <c r="O11" s="9" t="e">
        <v>#NUM!</v>
      </c>
      <c r="P11" s="10" t="e">
        <v>#NUM!</v>
      </c>
    </row>
    <row r="12" spans="1:16" x14ac:dyDescent="0.25">
      <c r="A12" s="4" t="s">
        <v>34</v>
      </c>
      <c r="C12" s="11">
        <v>0.16372028032425209</v>
      </c>
      <c r="D12" s="12">
        <v>2.7675134768472063</v>
      </c>
      <c r="E12" s="11">
        <v>-0.11920234076140074</v>
      </c>
      <c r="F12" s="12">
        <v>-2.01498607182657</v>
      </c>
      <c r="G12" s="11">
        <v>8.5267765543729862E-2</v>
      </c>
      <c r="H12" s="12">
        <v>1.4413589435319594</v>
      </c>
      <c r="I12" s="11">
        <v>-1.8908094583813</v>
      </c>
      <c r="J12" s="12">
        <v>-31.962079761020707</v>
      </c>
      <c r="K12" s="11">
        <v>2.8849823467592073E-2</v>
      </c>
      <c r="L12" s="12">
        <v>0.48767492391959166</v>
      </c>
      <c r="M12" s="11">
        <v>1.0777367927192734</v>
      </c>
      <c r="N12" s="12">
        <v>18.217969651880992</v>
      </c>
      <c r="O12" s="11" t="e">
        <v>#NUM!</v>
      </c>
      <c r="P12" s="12" t="e">
        <v>#NUM!</v>
      </c>
    </row>
    <row r="13" spans="1:16" x14ac:dyDescent="0.25">
      <c r="A13" s="4" t="s">
        <v>25</v>
      </c>
      <c r="C13" s="11">
        <v>7.8803478296424714E-2</v>
      </c>
      <c r="D13" s="12">
        <v>0.19199868014757016</v>
      </c>
      <c r="E13" s="11">
        <v>-6.445540621826415E-2</v>
      </c>
      <c r="F13" s="12">
        <v>-0.15704069401266096</v>
      </c>
      <c r="G13" s="11">
        <v>2.0630105539564191E-2</v>
      </c>
      <c r="H13" s="12">
        <v>5.0263682778087571E-2</v>
      </c>
      <c r="I13" s="11">
        <v>-1.2662460769748802</v>
      </c>
      <c r="J13" s="12">
        <v>-3.085112240943376</v>
      </c>
      <c r="K13" s="11">
        <v>-0.15322983056821612</v>
      </c>
      <c r="L13" s="12">
        <v>-0.37333282571193394</v>
      </c>
      <c r="M13" s="11">
        <v>1.0932336004328902</v>
      </c>
      <c r="N13" s="12">
        <v>2.6635805032176361</v>
      </c>
      <c r="O13" s="11" t="e">
        <v>#NUM!</v>
      </c>
      <c r="P13" s="12" t="e">
        <v>#NUM!</v>
      </c>
    </row>
    <row r="14" spans="1:16" x14ac:dyDescent="0.25">
      <c r="A14" t="s">
        <v>35</v>
      </c>
      <c r="C14" s="9">
        <v>-0.10609567760461475</v>
      </c>
      <c r="D14" s="10">
        <v>-0.16467668918754463</v>
      </c>
      <c r="E14" s="9">
        <v>8.6601222715561366E-2</v>
      </c>
      <c r="F14" s="10">
        <v>0.1344183189963577</v>
      </c>
      <c r="G14" s="9">
        <v>-0.20230545213530077</v>
      </c>
      <c r="H14" s="10">
        <v>-0.3140089475311626</v>
      </c>
      <c r="I14" s="9">
        <v>0.98435998777981826</v>
      </c>
      <c r="J14" s="10">
        <v>1.5278769825135798</v>
      </c>
      <c r="K14" s="9">
        <v>-0.16113963967302439</v>
      </c>
      <c r="L14" s="10">
        <v>-0.25011332183690549</v>
      </c>
      <c r="M14" s="9">
        <v>2.7571250058667382E-2</v>
      </c>
      <c r="N14" s="10">
        <v>4.2794789372510245E-2</v>
      </c>
      <c r="O14" s="9" t="e">
        <v>#NUM!</v>
      </c>
      <c r="P14" s="10" t="e">
        <v>#NUM!</v>
      </c>
    </row>
    <row r="15" spans="1:16" x14ac:dyDescent="0.25">
      <c r="A15" t="s">
        <v>36</v>
      </c>
      <c r="C15" s="9">
        <v>-6.7789936139661163E-3</v>
      </c>
      <c r="D15" s="10">
        <v>-8.5515068228634306E-3</v>
      </c>
      <c r="E15" s="9">
        <v>-5.9397965683590362E-2</v>
      </c>
      <c r="F15" s="10">
        <v>-7.4928837189190745E-2</v>
      </c>
      <c r="G15" s="9">
        <v>0.26008896944393445</v>
      </c>
      <c r="H15" s="10">
        <v>0.32809480631005661</v>
      </c>
      <c r="I15" s="9">
        <v>-0.68974396587689102</v>
      </c>
      <c r="J15" s="10">
        <v>-0.87009231253342745</v>
      </c>
      <c r="K15" s="9">
        <v>4.0812934817857908E-2</v>
      </c>
      <c r="L15" s="10">
        <v>5.1484351576457588E-2</v>
      </c>
      <c r="M15" s="9">
        <v>4.1889127446511347E-2</v>
      </c>
      <c r="N15" s="10">
        <v>5.2841937839363196E-2</v>
      </c>
      <c r="O15" s="9" t="e">
        <v>#NUM!</v>
      </c>
      <c r="P15" s="10" t="e">
        <v>#NUM!</v>
      </c>
    </row>
    <row r="16" spans="1:16" x14ac:dyDescent="0.25">
      <c r="A16" s="4" t="s">
        <v>37</v>
      </c>
      <c r="C16" s="11">
        <v>0.3116685016691555</v>
      </c>
      <c r="D16" s="12">
        <v>0.66053339003006961</v>
      </c>
      <c r="E16" s="11">
        <v>-2.842497380467577E-2</v>
      </c>
      <c r="F16" s="12">
        <v>-6.0242354322507907E-2</v>
      </c>
      <c r="G16" s="11">
        <v>-7.1315416204396465E-2</v>
      </c>
      <c r="H16" s="12">
        <v>-0.15114204154290789</v>
      </c>
      <c r="I16" s="11">
        <v>-1.9039365634457284</v>
      </c>
      <c r="J16" s="12">
        <v>-4.0351003258904825</v>
      </c>
      <c r="K16" s="11">
        <v>-0.27029972572248867</v>
      </c>
      <c r="L16" s="12">
        <v>-0.57285864050901303</v>
      </c>
      <c r="M16" s="11">
        <v>1.2756815087290754</v>
      </c>
      <c r="N16" s="12">
        <v>2.7036104933502862</v>
      </c>
      <c r="O16" s="11" t="e">
        <v>#NUM!</v>
      </c>
      <c r="P16" s="12" t="e">
        <v>#NUM!</v>
      </c>
    </row>
    <row r="17" spans="1:16" ht="15.75" thickBot="1" x14ac:dyDescent="0.3">
      <c r="A17" s="4" t="s">
        <v>38</v>
      </c>
      <c r="C17" s="13">
        <v>-4.2407602220418901E-2</v>
      </c>
      <c r="D17" s="14">
        <v>-5.8953597535001734E-2</v>
      </c>
      <c r="E17" s="13">
        <v>-0.22665270292682799</v>
      </c>
      <c r="F17" s="14">
        <v>-0.31508483217508676</v>
      </c>
      <c r="G17" s="13">
        <v>0.42590026576385515</v>
      </c>
      <c r="H17" s="14">
        <v>0.59207197632605446</v>
      </c>
      <c r="I17" s="13">
        <v>-2.4665509305790678</v>
      </c>
      <c r="J17" s="14">
        <v>-3.4289147050838844</v>
      </c>
      <c r="K17" s="13">
        <v>0.33304847087226769</v>
      </c>
      <c r="L17" s="14">
        <v>0.4629925882014998</v>
      </c>
      <c r="M17" s="13">
        <v>1.8080723552272488E-2</v>
      </c>
      <c r="N17" s="14">
        <v>2.5135203209604384E-2</v>
      </c>
      <c r="O17" s="13" t="e">
        <v>#NUM!</v>
      </c>
      <c r="P17" s="14" t="e">
        <v>#NUM!</v>
      </c>
    </row>
    <row r="20" spans="1:16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6" x14ac:dyDescent="0.25">
      <c r="A21" t="s">
        <v>52</v>
      </c>
      <c r="B21">
        <f>Team!J$9</f>
        <v>8.2318652721458285</v>
      </c>
      <c r="C21">
        <f>Team!K$9-B21</f>
        <v>9.4910893315940932</v>
      </c>
      <c r="E21" t="s">
        <v>52</v>
      </c>
      <c r="F21">
        <f>Team!J$12</f>
        <v>42.146878789156858</v>
      </c>
      <c r="G21">
        <f>Team!K$12-F21</f>
        <v>33.785225389729462</v>
      </c>
      <c r="I21" t="s">
        <v>52</v>
      </c>
      <c r="J21">
        <f>Team!J$16</f>
        <v>5.7071778346482578</v>
      </c>
      <c r="K21">
        <f>Team!K$16-J21</f>
        <v>4.2425634177013727</v>
      </c>
      <c r="M21" t="s">
        <v>52</v>
      </c>
      <c r="N21">
        <f>Team!J$17</f>
        <v>3.9017978391384736</v>
      </c>
      <c r="O21">
        <f>Team!K$17-N21</f>
        <v>2.7734512471547514</v>
      </c>
    </row>
    <row r="22" spans="1:16" x14ac:dyDescent="0.25">
      <c r="A22" t="s">
        <v>0</v>
      </c>
      <c r="B22">
        <f>Cas!L$9</f>
        <v>11.067577836238161</v>
      </c>
      <c r="C22">
        <f>Cas!M$9-B22</f>
        <v>6.1619496040889352</v>
      </c>
      <c r="E22" t="s">
        <v>0</v>
      </c>
      <c r="F22">
        <f>Cas!L$12</f>
        <v>48.251684750456704</v>
      </c>
      <c r="G22">
        <f>Cas!M$12-F22</f>
        <v>27.192260085069265</v>
      </c>
      <c r="I22" t="s">
        <v>0</v>
      </c>
      <c r="J22">
        <f>Cas!L$16</f>
        <v>7.1423726908207295</v>
      </c>
      <c r="K22">
        <f>Cas!M$16-J22</f>
        <v>2.7118168088472023</v>
      </c>
      <c r="M22" t="s">
        <v>0</v>
      </c>
      <c r="N22">
        <f>Cas!L$17</f>
        <v>4.0000048397727337</v>
      </c>
      <c r="O22">
        <f>Cas!M$17-N22</f>
        <v>2.4455539221736551</v>
      </c>
    </row>
    <row r="23" spans="1:16" x14ac:dyDescent="0.25">
      <c r="A23" t="s">
        <v>19</v>
      </c>
      <c r="B23">
        <f>Ben!L$9</f>
        <v>6.8187800285067528</v>
      </c>
      <c r="C23">
        <f>Ben!M$9-B23</f>
        <v>10.564939731041205</v>
      </c>
      <c r="E23" t="s">
        <v>19</v>
      </c>
      <c r="F23">
        <f>Ben!L$12</f>
        <v>45.630845479001934</v>
      </c>
      <c r="G23">
        <f>Ben!M$12-F23</f>
        <v>22.962999151256923</v>
      </c>
      <c r="I23" t="s">
        <v>19</v>
      </c>
      <c r="J23">
        <f>Ben!L$16</f>
        <v>6.3272814729066926</v>
      </c>
      <c r="K23">
        <f>Ben!M$16-J23</f>
        <v>2.8807197991028843</v>
      </c>
      <c r="M23" t="s">
        <v>19</v>
      </c>
      <c r="N23">
        <f>Ben!L$17</f>
        <v>3.9117835963504621</v>
      </c>
      <c r="O23">
        <f>Ben!M$17-N23</f>
        <v>2.174733177830694</v>
      </c>
    </row>
    <row r="24" spans="1:16" x14ac:dyDescent="0.25">
      <c r="A24" t="s">
        <v>17</v>
      </c>
      <c r="B24">
        <f>Lucas!L$9</f>
        <v>7.9254728477546674</v>
      </c>
      <c r="C24">
        <f>Lucas!M$9-B24</f>
        <v>9.4914975929138468</v>
      </c>
      <c r="E24" t="s">
        <v>17</v>
      </c>
      <c r="F24">
        <f>Lucas!L$12</f>
        <v>46.044011993736731</v>
      </c>
      <c r="G24">
        <f>Lucas!M$12-F24</f>
        <v>28.727279458020121</v>
      </c>
      <c r="I24" t="s">
        <v>17</v>
      </c>
      <c r="J24">
        <f>Lucas!L$16</f>
        <v>5.9779662681974433</v>
      </c>
      <c r="K24">
        <f>Lucas!M$16-J24</f>
        <v>3.390894503343965</v>
      </c>
      <c r="M24" t="s">
        <v>17</v>
      </c>
      <c r="N24">
        <f>Lucas!L$17</f>
        <v>4.9554440504208594</v>
      </c>
      <c r="O24">
        <f>Lucas!M$17-N24</f>
        <v>1.8195520086003842</v>
      </c>
    </row>
    <row r="25" spans="1:16" x14ac:dyDescent="0.25">
      <c r="A25" t="s">
        <v>18</v>
      </c>
      <c r="B25">
        <f>Jillian!L$9</f>
        <v>8.4268434011969369</v>
      </c>
      <c r="C25">
        <f>Jillian!M$9-B25</f>
        <v>9.1582678962893489</v>
      </c>
      <c r="E25" t="s">
        <v>18</v>
      </c>
      <c r="F25">
        <f>Jillian!L$12</f>
        <v>14.81843740312042</v>
      </c>
      <c r="G25">
        <f>Jillian!M$12-F25</f>
        <v>24.454148271191066</v>
      </c>
      <c r="I25" t="s">
        <v>18</v>
      </c>
      <c r="J25">
        <f>Jillian!L$16</f>
        <v>2.3096078674948592</v>
      </c>
      <c r="K25">
        <f>Jillian!M$16-J25</f>
        <v>2.9482568066442263</v>
      </c>
      <c r="M25" t="s">
        <v>18</v>
      </c>
      <c r="N25">
        <f>Jillian!L$17</f>
        <v>1.4881240776626916</v>
      </c>
      <c r="O25">
        <f>Jillian!M$17-N25</f>
        <v>0.7188829678952986</v>
      </c>
    </row>
    <row r="26" spans="1:16" x14ac:dyDescent="0.25">
      <c r="A26" t="s">
        <v>15</v>
      </c>
      <c r="B26">
        <f>Keller!L$9</f>
        <v>5.2516019920531436</v>
      </c>
      <c r="C26">
        <f>Keller!M$9-B26</f>
        <v>11.595588990565965</v>
      </c>
      <c r="E26" t="s">
        <v>15</v>
      </c>
      <c r="F26">
        <f>Keller!L$12</f>
        <v>42.846285482842035</v>
      </c>
      <c r="G26">
        <f>Keller!M$12-F26</f>
        <v>33.42632345459684</v>
      </c>
      <c r="I26" t="s">
        <v>15</v>
      </c>
      <c r="J26">
        <f>Keller!L$16</f>
        <v>5.4615721490371101</v>
      </c>
      <c r="K26">
        <f>Keller!M$16-J26</f>
        <v>3.6154983756322032</v>
      </c>
      <c r="M26" t="s">
        <v>15</v>
      </c>
      <c r="N26">
        <f>Keller!L$17</f>
        <v>4.1963470664985669</v>
      </c>
      <c r="O26">
        <f>Keller!M$17-N26</f>
        <v>3.0955275993376112</v>
      </c>
    </row>
    <row r="27" spans="1:16" x14ac:dyDescent="0.25">
      <c r="A27" t="s">
        <v>2</v>
      </c>
      <c r="B27">
        <f>Matt!L$9</f>
        <v>10.30514396370301</v>
      </c>
      <c r="C27">
        <f>Matt!M$9-B27</f>
        <v>9.2949338821227556</v>
      </c>
      <c r="E27" t="s">
        <v>2</v>
      </c>
      <c r="F27">
        <f>Matt!L$12</f>
        <v>62.22337628366877</v>
      </c>
      <c r="G27">
        <f>Matt!M$12-F27</f>
        <v>30.49011200377663</v>
      </c>
      <c r="I27" t="s">
        <v>2</v>
      </c>
      <c r="J27">
        <f>Matt!L$16</f>
        <v>9.5866554821690269</v>
      </c>
      <c r="K27">
        <f>Matt!M$16-J27</f>
        <v>1.9358243302463016</v>
      </c>
      <c r="M27" t="s">
        <v>2</v>
      </c>
      <c r="N27">
        <f>Matt!L$17</f>
        <v>2.8416344219716527</v>
      </c>
      <c r="O27">
        <f>Matt!M$17-N27</f>
        <v>4.9892650725484362</v>
      </c>
    </row>
  </sheetData>
  <mergeCells count="7">
    <mergeCell ref="O2:P2"/>
    <mergeCell ref="C2:D2"/>
    <mergeCell ref="E2:F2"/>
    <mergeCell ref="G2:H2"/>
    <mergeCell ref="I2:J2"/>
    <mergeCell ref="K2:L2"/>
    <mergeCell ref="M2:N2"/>
  </mergeCells>
  <conditionalFormatting sqref="C4 E4 G4 I4 K4 M4 O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 E6 G6 I6 K6 M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 E7 G7 I7 K7 M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 K13 M13 O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 K14 M14 O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E15 G15 I15 K15 M15 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 K17 M17 O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 L9 N9 P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 L10 N10 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 L11 N11 P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 L12 N12 P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 L13 N13 P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 L14 N14 P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 L15 N15 P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 L16 N16 P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 L17 N17 P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 K5 M5 O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 K8 M8 O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 K9 M9 O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 C10 G10 I10 K10 M10 O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 K11 M11 O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 K12 M12 O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 K16 M16 O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 L4 N4 P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 L5 N5 P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 L6 N6 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 L7 N7 P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 L8 N8 P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5"/>
  <sheetViews>
    <sheetView zoomScale="115" zoomScaleNormal="115" workbookViewId="0">
      <selection activeCell="J16" sqref="J16"/>
    </sheetView>
  </sheetViews>
  <sheetFormatPr defaultRowHeight="15" x14ac:dyDescent="0.25"/>
  <cols>
    <col min="1" max="1" width="16.42578125" customWidth="1"/>
    <col min="3" max="10" width="12.7109375" customWidth="1"/>
  </cols>
  <sheetData>
    <row r="1" spans="1:10" ht="15.75" thickBot="1" x14ac:dyDescent="0.3"/>
    <row r="2" spans="1:10" ht="18.75" x14ac:dyDescent="0.3">
      <c r="C2" s="32" t="s">
        <v>1</v>
      </c>
      <c r="D2" s="33"/>
      <c r="E2" s="32" t="s">
        <v>23</v>
      </c>
      <c r="F2" s="33"/>
      <c r="G2" s="32" t="s">
        <v>20</v>
      </c>
      <c r="H2" s="33"/>
      <c r="I2" s="32" t="s">
        <v>21</v>
      </c>
      <c r="J2" s="33"/>
    </row>
    <row r="3" spans="1:10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</row>
    <row r="4" spans="1:10" x14ac:dyDescent="0.25">
      <c r="A4" t="s">
        <v>3</v>
      </c>
      <c r="C4" s="9">
        <v>-8.4803535342229758E-2</v>
      </c>
      <c r="D4" s="10">
        <v>-6.3328619071184256E-2</v>
      </c>
      <c r="E4" s="9">
        <v>1.7128804190734977E-2</v>
      </c>
      <c r="F4" s="10">
        <v>1.2791253470299468E-2</v>
      </c>
      <c r="G4" s="9">
        <v>3.2168183343417298E-2</v>
      </c>
      <c r="H4" s="10">
        <v>2.4022189888029788E-2</v>
      </c>
      <c r="I4" s="9">
        <v>0.1797674938379836</v>
      </c>
      <c r="J4" s="10">
        <v>0.13424472332084492</v>
      </c>
    </row>
    <row r="5" spans="1:10" x14ac:dyDescent="0.25">
      <c r="A5" t="s">
        <v>30</v>
      </c>
      <c r="C5" s="9">
        <v>-9.1463229693392031E-2</v>
      </c>
      <c r="D5" s="10">
        <v>-8.2961210000041443E-3</v>
      </c>
      <c r="E5" s="9">
        <v>-4.0038456613404466E-2</v>
      </c>
      <c r="F5" s="10">
        <v>-3.631665772482748E-3</v>
      </c>
      <c r="G5" s="9">
        <v>-9.1463229693392031E-2</v>
      </c>
      <c r="H5" s="10">
        <v>-8.2961210000041443E-3</v>
      </c>
      <c r="I5" s="9">
        <v>-9.1463229693392031E-2</v>
      </c>
      <c r="J5" s="10">
        <v>-8.2961210000041443E-3</v>
      </c>
    </row>
    <row r="6" spans="1:10" x14ac:dyDescent="0.25">
      <c r="A6" t="s">
        <v>31</v>
      </c>
      <c r="C6" s="9">
        <v>0.16709031752498971</v>
      </c>
      <c r="D6" s="10">
        <v>0.73945102868819212</v>
      </c>
      <c r="E6" s="9">
        <v>-8.2873283653630128E-2</v>
      </c>
      <c r="F6" s="10">
        <v>-0.36675215988670384</v>
      </c>
      <c r="G6" s="9">
        <v>-0.13650576308406615</v>
      </c>
      <c r="H6" s="10">
        <v>-0.60410039569936824</v>
      </c>
      <c r="I6" s="9">
        <v>-7.0666170208325343E-2</v>
      </c>
      <c r="J6" s="10">
        <v>-0.31273010326397888</v>
      </c>
    </row>
    <row r="7" spans="1:10" x14ac:dyDescent="0.25">
      <c r="A7" t="s">
        <v>32</v>
      </c>
      <c r="C7" s="9">
        <v>0.16138638761398458</v>
      </c>
      <c r="D7" s="10">
        <v>1.276955215107659E-2</v>
      </c>
      <c r="E7" s="9">
        <v>-7.9625764301906085E-2</v>
      </c>
      <c r="F7" s="10">
        <v>-6.300316680081729E-3</v>
      </c>
      <c r="G7" s="9">
        <v>-7.9625764301906085E-2</v>
      </c>
      <c r="H7" s="10">
        <v>-6.300316680081729E-3</v>
      </c>
      <c r="I7" s="9">
        <v>-7.9625764301906085E-2</v>
      </c>
      <c r="J7" s="10">
        <v>-6.300316680081729E-3</v>
      </c>
    </row>
    <row r="8" spans="1:10" x14ac:dyDescent="0.25">
      <c r="A8" t="s">
        <v>33</v>
      </c>
      <c r="C8" s="9">
        <v>-3.8927061707615292E-2</v>
      </c>
      <c r="D8" s="10">
        <v>-0.1301889080342753</v>
      </c>
      <c r="E8" s="9">
        <v>0.17647028725899086</v>
      </c>
      <c r="F8" s="10">
        <v>0.59019286303462293</v>
      </c>
      <c r="G8" s="9">
        <v>3.9043940412194986E-2</v>
      </c>
      <c r="H8" s="10">
        <v>0.1305798009055632</v>
      </c>
      <c r="I8" s="9">
        <v>5.1706732423905312E-2</v>
      </c>
      <c r="J8" s="10">
        <v>0.17292964680588208</v>
      </c>
    </row>
    <row r="9" spans="1:10" x14ac:dyDescent="0.25">
      <c r="A9" s="4" t="s">
        <v>12</v>
      </c>
      <c r="C9" s="11">
        <v>0.12089760124201308</v>
      </c>
      <c r="D9" s="12">
        <v>0.57515527751900208</v>
      </c>
      <c r="E9" s="11">
        <v>-0.1209095565681699</v>
      </c>
      <c r="F9" s="12">
        <v>-0.57521215349390076</v>
      </c>
      <c r="G9" s="11">
        <v>-5.5491403061626393E-2</v>
      </c>
      <c r="H9" s="12">
        <v>-0.26399343742096804</v>
      </c>
      <c r="I9" s="11">
        <v>0.16956747497268898</v>
      </c>
      <c r="J9" s="12">
        <v>0.80669613891579495</v>
      </c>
    </row>
    <row r="10" spans="1:10" x14ac:dyDescent="0.25">
      <c r="A10" t="s">
        <v>13</v>
      </c>
      <c r="C10" s="9">
        <v>4.9332548391788612E-2</v>
      </c>
      <c r="D10" s="10">
        <v>0.49085306805465123</v>
      </c>
      <c r="E10" s="9">
        <v>0.15887748497015897</v>
      </c>
      <c r="F10" s="10">
        <v>1.5808123335341406</v>
      </c>
      <c r="G10" s="9">
        <v>-0.37848409748072964</v>
      </c>
      <c r="H10" s="10">
        <v>-3.7658723604320201</v>
      </c>
      <c r="I10" s="9">
        <v>0.13625898003352974</v>
      </c>
      <c r="J10" s="10">
        <v>1.3557608633611196</v>
      </c>
    </row>
    <row r="11" spans="1:10" x14ac:dyDescent="0.25">
      <c r="A11" t="s">
        <v>14</v>
      </c>
      <c r="C11" s="9">
        <v>0.21749835880969756</v>
      </c>
      <c r="D11" s="10">
        <v>5.5965030855004159</v>
      </c>
      <c r="E11" s="9">
        <v>0.15338417585384181</v>
      </c>
      <c r="F11" s="10">
        <v>3.9467654750629322</v>
      </c>
      <c r="G11" s="9">
        <v>-0.2945762475986613</v>
      </c>
      <c r="H11" s="10">
        <v>-7.5798129586968486</v>
      </c>
      <c r="I11" s="9">
        <v>6.1692150562551479E-2</v>
      </c>
      <c r="J11" s="10">
        <v>1.5874157067850092</v>
      </c>
    </row>
    <row r="12" spans="1:10" x14ac:dyDescent="0.25">
      <c r="A12" s="4" t="s">
        <v>34</v>
      </c>
      <c r="C12" s="11">
        <v>0.2389767104267132</v>
      </c>
      <c r="D12" s="12">
        <v>4.0396416718721824</v>
      </c>
      <c r="E12" s="11">
        <v>8.0475621889780538E-2</v>
      </c>
      <c r="F12" s="12">
        <v>1.3603529614886156</v>
      </c>
      <c r="G12" s="11">
        <v>1.2773680956685711E-2</v>
      </c>
      <c r="H12" s="12">
        <v>0.21592519958823431</v>
      </c>
      <c r="I12" s="11">
        <v>-0.11422219738455844</v>
      </c>
      <c r="J12" s="12">
        <v>-1.9308021588529414</v>
      </c>
    </row>
    <row r="13" spans="1:10" x14ac:dyDescent="0.25">
      <c r="A13" s="4" t="s">
        <v>25</v>
      </c>
      <c r="C13" s="11">
        <v>0.22590770273742886</v>
      </c>
      <c r="D13" s="12">
        <v>0.55040693273380015</v>
      </c>
      <c r="E13" s="11">
        <v>9.2882019198740645E-2</v>
      </c>
      <c r="F13" s="12">
        <v>0.22629997416564684</v>
      </c>
      <c r="G13" s="11">
        <v>-0.19048197525442104</v>
      </c>
      <c r="H13" s="12">
        <v>-0.46409484258586531</v>
      </c>
      <c r="I13" s="11">
        <v>-8.2712087071755286E-3</v>
      </c>
      <c r="J13" s="12">
        <v>-2.015217081734022E-2</v>
      </c>
    </row>
    <row r="14" spans="1:10" x14ac:dyDescent="0.25">
      <c r="A14" t="s">
        <v>35</v>
      </c>
      <c r="C14" s="9">
        <v>-0.13414674294226994</v>
      </c>
      <c r="D14" s="10">
        <v>-0.20821622510008964</v>
      </c>
      <c r="E14" s="9">
        <v>-8.9070536966871436E-2</v>
      </c>
      <c r="F14" s="10">
        <v>-0.13825107168543926</v>
      </c>
      <c r="G14" s="9">
        <v>-0.12425756418990974</v>
      </c>
      <c r="H14" s="10">
        <v>-0.19286670990505739</v>
      </c>
      <c r="I14" s="9">
        <v>0.28294563518781329</v>
      </c>
      <c r="J14" s="10">
        <v>0.43917482284834275</v>
      </c>
    </row>
    <row r="15" spans="1:10" x14ac:dyDescent="0.25">
      <c r="A15" t="s">
        <v>36</v>
      </c>
      <c r="C15" s="9">
        <v>0.16535784639123849</v>
      </c>
      <c r="D15" s="10">
        <v>0.20859420044916677</v>
      </c>
      <c r="E15" s="9">
        <v>0.16121187771189621</v>
      </c>
      <c r="F15" s="10">
        <v>0.20336417937288531</v>
      </c>
      <c r="G15" s="9">
        <v>-0.15449827964882459</v>
      </c>
      <c r="H15" s="10">
        <v>-0.19489516716290467</v>
      </c>
      <c r="I15" s="9">
        <v>-0.12419600320294534</v>
      </c>
      <c r="J15" s="10">
        <v>-0.15666971088753368</v>
      </c>
    </row>
    <row r="16" spans="1:10" x14ac:dyDescent="0.25">
      <c r="A16" s="4" t="s">
        <v>37</v>
      </c>
      <c r="C16" s="11">
        <v>0.40710131496963692</v>
      </c>
      <c r="D16" s="12">
        <v>0.86278854010448924</v>
      </c>
      <c r="E16" s="11">
        <v>-6.7391016229305462E-2</v>
      </c>
      <c r="F16" s="12">
        <v>-0.14282488012345773</v>
      </c>
      <c r="G16" s="11">
        <v>-0.11040564457408301</v>
      </c>
      <c r="H16" s="12">
        <v>-0.23398776029125035</v>
      </c>
      <c r="I16" s="11">
        <v>0.12388602424695522</v>
      </c>
      <c r="J16" s="12">
        <v>0.26255734891780413</v>
      </c>
    </row>
    <row r="17" spans="1:15" ht="15.75" thickBot="1" x14ac:dyDescent="0.3">
      <c r="A17" s="4" t="s">
        <v>38</v>
      </c>
      <c r="C17" s="13">
        <v>-0.4168965688809716</v>
      </c>
      <c r="D17" s="14">
        <v>-0.57955534561205369</v>
      </c>
      <c r="E17" s="13">
        <v>0.51175124004014449</v>
      </c>
      <c r="F17" s="14">
        <v>0.71141906392984033</v>
      </c>
      <c r="G17" s="13">
        <v>0.20721095292228514</v>
      </c>
      <c r="H17" s="14">
        <v>0.2880575768657021</v>
      </c>
      <c r="I17" s="13">
        <v>-3.9728404415068183E-2</v>
      </c>
      <c r="J17" s="14">
        <v>-5.5229068479007104E-2</v>
      </c>
    </row>
    <row r="20" spans="1:15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5" x14ac:dyDescent="0.25">
      <c r="A21" t="s">
        <v>52</v>
      </c>
      <c r="B21">
        <f>Team!J$9</f>
        <v>8.2318652721458285</v>
      </c>
      <c r="C21">
        <f>Team!K$9-B21</f>
        <v>9.4910893315940932</v>
      </c>
      <c r="E21" t="s">
        <v>52</v>
      </c>
      <c r="F21">
        <f>Team!J$12</f>
        <v>42.146878789156858</v>
      </c>
      <c r="G21">
        <f>Team!K$12-F21</f>
        <v>33.785225389729462</v>
      </c>
      <c r="I21" t="s">
        <v>52</v>
      </c>
      <c r="J21">
        <f>Team!J$16</f>
        <v>5.7071778346482578</v>
      </c>
      <c r="K21">
        <f>Team!K$16-J21</f>
        <v>4.2425634177013727</v>
      </c>
      <c r="M21" t="s">
        <v>52</v>
      </c>
      <c r="N21">
        <f>Team!J$17</f>
        <v>3.9017978391384736</v>
      </c>
      <c r="O21">
        <f>Team!K$17-N21</f>
        <v>2.7734512471547514</v>
      </c>
    </row>
    <row r="22" spans="1:15" x14ac:dyDescent="0.25">
      <c r="A22" t="s">
        <v>1</v>
      </c>
      <c r="B22">
        <f>Zoe!N$9</f>
        <v>9.5520806344150344</v>
      </c>
      <c r="C22">
        <f>Zoe!O$9-B22</f>
        <v>8.0028175837214306</v>
      </c>
      <c r="E22" t="s">
        <v>1</v>
      </c>
      <c r="F22">
        <f>Zoe!N$12</f>
        <v>46.128214829264515</v>
      </c>
      <c r="G22">
        <f>Zoe!O$12-F22</f>
        <v>33.565196636103202</v>
      </c>
      <c r="I22" t="s">
        <v>1</v>
      </c>
      <c r="J22">
        <f>Zoe!N$16</f>
        <v>6.6438147746988374</v>
      </c>
      <c r="K22">
        <f>Zoe!O$16-J22</f>
        <v>4.0294529511492314</v>
      </c>
      <c r="M22" t="s">
        <v>1</v>
      </c>
      <c r="N22">
        <f>Zoe!N$17</f>
        <v>3.6941912501342786</v>
      </c>
      <c r="O22">
        <f>Zoe!O$17-N22</f>
        <v>2.0248819670282003</v>
      </c>
    </row>
    <row r="23" spans="1:15" x14ac:dyDescent="0.25">
      <c r="A23" t="s">
        <v>23</v>
      </c>
      <c r="B23">
        <f>Max!N$9</f>
        <v>7.4206481376859106</v>
      </c>
      <c r="C23">
        <f>Max!O$9-B23</f>
        <v>9.9163565819364177</v>
      </c>
      <c r="E23" t="s">
        <v>23</v>
      </c>
      <c r="F23">
        <f>Max!N$12</f>
        <v>46.68544498375303</v>
      </c>
      <c r="G23">
        <f>Max!O$12-F23</f>
        <v>27.411158879004319</v>
      </c>
      <c r="I23" t="s">
        <v>23</v>
      </c>
      <c r="J23">
        <f>Max!N$16</f>
        <v>6.1727670743709577</v>
      </c>
      <c r="K23">
        <f>Max!O$16-J23</f>
        <v>3.0375082872413142</v>
      </c>
      <c r="M23" t="s">
        <v>23</v>
      </c>
      <c r="N23">
        <f>Max!N$17</f>
        <v>5.1005526688442444</v>
      </c>
      <c r="O23">
        <f>Max!O$17-N23</f>
        <v>1.7802359738462012</v>
      </c>
    </row>
    <row r="24" spans="1:15" x14ac:dyDescent="0.25">
      <c r="A24" t="s">
        <v>20</v>
      </c>
      <c r="B24">
        <f>Hailey!N$9</f>
        <v>7.9388282616515484</v>
      </c>
      <c r="C24">
        <f>Hailey!O$9-B24</f>
        <v>9.587404124618601</v>
      </c>
      <c r="E24" t="s">
        <v>20</v>
      </c>
      <c r="F24">
        <f>Hailey!N$12</f>
        <v>46.556592157856244</v>
      </c>
      <c r="G24">
        <f>Hailey!O$12-F24</f>
        <v>25.278821756511036</v>
      </c>
      <c r="I24" t="s">
        <v>20</v>
      </c>
      <c r="J24">
        <f>Hailey!N$16</f>
        <v>6.2802663777802703</v>
      </c>
      <c r="K24">
        <f>Hailey!O$16-J24</f>
        <v>2.6223695778187945</v>
      </c>
      <c r="M24" t="s">
        <v>20</v>
      </c>
      <c r="N24">
        <f>Hailey!N$17</f>
        <v>4.5036372534483302</v>
      </c>
      <c r="O24">
        <f>Hailey!O$17-N24</f>
        <v>2.1667179245390997</v>
      </c>
    </row>
    <row r="25" spans="1:15" x14ac:dyDescent="0.25">
      <c r="A25" t="s">
        <v>21</v>
      </c>
      <c r="B25">
        <f>Caleb!N$9</f>
        <v>8.8198387912143765</v>
      </c>
      <c r="C25">
        <f>Caleb!O$9-B25</f>
        <v>9.9352871324875309</v>
      </c>
      <c r="E25" t="s">
        <v>21</v>
      </c>
      <c r="F25">
        <f>Caleb!N$12</f>
        <v>37.462487967363984</v>
      </c>
      <c r="G25">
        <f>Caleb!O$12-F25</f>
        <v>39.913848606834634</v>
      </c>
      <c r="I25" t="s">
        <v>21</v>
      </c>
      <c r="J25">
        <f>Caleb!N$16</f>
        <v>5.6907355752596658</v>
      </c>
      <c r="K25">
        <f>Caleb!O$16-J25</f>
        <v>4.8990805000835849</v>
      </c>
      <c r="M25" t="s">
        <v>21</v>
      </c>
      <c r="N25">
        <f>Caleb!N$17</f>
        <v>3.2671756254315367</v>
      </c>
      <c r="O25">
        <f>Caleb!O$17-N25</f>
        <v>3.945787114472143</v>
      </c>
    </row>
  </sheetData>
  <mergeCells count="4">
    <mergeCell ref="C2:D2"/>
    <mergeCell ref="E2:F2"/>
    <mergeCell ref="G2:H2"/>
    <mergeCell ref="I2:J2"/>
  </mergeCells>
  <conditionalFormatting sqref="C6 E6 G6 I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 E7 G7 I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 E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C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D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4"/>
  <sheetViews>
    <sheetView zoomScale="115" zoomScaleNormal="115" workbookViewId="0">
      <selection activeCell="K17" sqref="K17"/>
    </sheetView>
  </sheetViews>
  <sheetFormatPr defaultRowHeight="15" x14ac:dyDescent="0.25"/>
  <cols>
    <col min="1" max="1" width="16.85546875" customWidth="1"/>
    <col min="3" max="10" width="12.7109375" customWidth="1"/>
  </cols>
  <sheetData>
    <row r="1" spans="1:10" ht="15.75" thickBot="1" x14ac:dyDescent="0.3"/>
    <row r="2" spans="1:10" ht="18.75" x14ac:dyDescent="0.3">
      <c r="C2" s="32" t="s">
        <v>16</v>
      </c>
      <c r="D2" s="33"/>
      <c r="E2" s="32" t="s">
        <v>21</v>
      </c>
      <c r="F2" s="33"/>
      <c r="G2" s="32" t="s">
        <v>2</v>
      </c>
      <c r="H2" s="33"/>
      <c r="I2" s="32" t="s">
        <v>50</v>
      </c>
      <c r="J2" s="33"/>
    </row>
    <row r="3" spans="1:10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</row>
    <row r="4" spans="1:10" x14ac:dyDescent="0.25">
      <c r="A4" t="s">
        <v>3</v>
      </c>
      <c r="C4" s="9">
        <v>5.1679249873856407E-2</v>
      </c>
      <c r="D4" s="10">
        <v>3.859244215465446E-2</v>
      </c>
      <c r="E4" s="9">
        <v>-4.9326001191876481E-2</v>
      </c>
      <c r="F4" s="10">
        <v>-3.6835109881904693E-2</v>
      </c>
      <c r="G4" s="9">
        <v>4.0807354200920239E-3</v>
      </c>
      <c r="H4" s="10">
        <v>3.0473651616994557E-3</v>
      </c>
      <c r="I4" s="9" t="e">
        <v>#NUM!</v>
      </c>
      <c r="J4" s="10" t="e">
        <v>#NUM!</v>
      </c>
    </row>
    <row r="5" spans="1:10" x14ac:dyDescent="0.25">
      <c r="A5" t="s">
        <v>30</v>
      </c>
      <c r="C5" s="9">
        <v>-3.1003063346329632E-2</v>
      </c>
      <c r="D5" s="10">
        <v>-2.8121154755274304E-3</v>
      </c>
      <c r="E5" s="9">
        <v>-9.1463229248823066E-2</v>
      </c>
      <c r="F5" s="10">
        <v>-8.2961209200244496E-3</v>
      </c>
      <c r="G5" s="9">
        <v>8.5008427581124119E-2</v>
      </c>
      <c r="H5" s="10">
        <v>7.7106417543553116E-3</v>
      </c>
      <c r="I5" s="9" t="e">
        <v>#NUM!</v>
      </c>
      <c r="J5" s="10" t="e">
        <v>#NUM!</v>
      </c>
    </row>
    <row r="6" spans="1:10" x14ac:dyDescent="0.25">
      <c r="A6" t="s">
        <v>31</v>
      </c>
      <c r="C6" s="9">
        <v>-0.14738202615747278</v>
      </c>
      <c r="D6" s="10">
        <v>-0.65223283146869271</v>
      </c>
      <c r="E6" s="9">
        <v>-0.19924392815791775</v>
      </c>
      <c r="F6" s="10">
        <v>-0.88174545298035589</v>
      </c>
      <c r="G6" s="9">
        <v>0.18255932724643498</v>
      </c>
      <c r="H6" s="10">
        <v>0.80790846771056302</v>
      </c>
      <c r="I6" s="9" t="e">
        <v>#NUM!</v>
      </c>
      <c r="J6" s="10" t="e">
        <v>#NUM!</v>
      </c>
    </row>
    <row r="7" spans="1:10" x14ac:dyDescent="0.25">
      <c r="A7" t="s">
        <v>32</v>
      </c>
      <c r="C7" s="9">
        <v>0.34321967919196467</v>
      </c>
      <c r="D7" s="10">
        <v>2.715694660898902E-2</v>
      </c>
      <c r="E7" s="9">
        <v>-7.9625762813970297E-2</v>
      </c>
      <c r="F7" s="10">
        <v>-6.3003164461020791E-3</v>
      </c>
      <c r="G7" s="9">
        <v>-7.9625762813970297E-2</v>
      </c>
      <c r="H7" s="10">
        <v>-6.3003164461020791E-3</v>
      </c>
      <c r="I7" s="9" t="e">
        <v>#NUM!</v>
      </c>
      <c r="J7" s="10" t="e">
        <v>#NUM!</v>
      </c>
    </row>
    <row r="8" spans="1:10" x14ac:dyDescent="0.25">
      <c r="A8" t="s">
        <v>33</v>
      </c>
      <c r="C8" s="9">
        <v>-0.1111638523888426</v>
      </c>
      <c r="D8" s="10">
        <v>-0.37177993723335057</v>
      </c>
      <c r="E8" s="9">
        <v>0.38393345323862998</v>
      </c>
      <c r="F8" s="10">
        <v>1.2840392994617731</v>
      </c>
      <c r="G8" s="9">
        <v>-0.22921567010441954</v>
      </c>
      <c r="H8" s="10">
        <v>-0.76659620562839281</v>
      </c>
      <c r="I8" s="9" t="e">
        <v>#NUM!</v>
      </c>
      <c r="J8" s="10" t="e">
        <v>#NUM!</v>
      </c>
    </row>
    <row r="9" spans="1:10" x14ac:dyDescent="0.25">
      <c r="A9" s="4" t="s">
        <v>12</v>
      </c>
      <c r="C9" s="11">
        <v>9.5887948817132751E-2</v>
      </c>
      <c r="D9" s="12">
        <v>0.45617497211557279</v>
      </c>
      <c r="E9" s="11">
        <v>-0.25647917091813743</v>
      </c>
      <c r="F9" s="12">
        <v>-1.2201677070487271</v>
      </c>
      <c r="G9" s="11">
        <v>0.14701620165628912</v>
      </c>
      <c r="H9" s="12">
        <v>0.69941126615394111</v>
      </c>
      <c r="I9" s="11" t="e">
        <v>#NUM!</v>
      </c>
      <c r="J9" s="12" t="e">
        <v>#NUM!</v>
      </c>
    </row>
    <row r="10" spans="1:10" x14ac:dyDescent="0.25">
      <c r="A10" t="s">
        <v>13</v>
      </c>
      <c r="C10" s="9">
        <v>8.77843199234003E-2</v>
      </c>
      <c r="D10" s="10">
        <v>0.87344368233003422</v>
      </c>
      <c r="E10" s="9">
        <v>4.1991588200116142E-2</v>
      </c>
      <c r="F10" s="10">
        <v>0.41781137515674871</v>
      </c>
      <c r="G10" s="9">
        <v>-7.4107488503922223E-2</v>
      </c>
      <c r="H10" s="10">
        <v>-0.73736081459169611</v>
      </c>
      <c r="I10" s="9" t="e">
        <v>#NUM!</v>
      </c>
      <c r="J10" s="10" t="e">
        <v>#NUM!</v>
      </c>
    </row>
    <row r="11" spans="1:10" x14ac:dyDescent="0.25">
      <c r="A11" t="s">
        <v>14</v>
      </c>
      <c r="C11" s="9">
        <v>-0.2867006975635652</v>
      </c>
      <c r="D11" s="10">
        <v>-7.3771652675764159</v>
      </c>
      <c r="E11" s="9">
        <v>0.18807550297381007</v>
      </c>
      <c r="F11" s="10">
        <v>4.8394164367623773</v>
      </c>
      <c r="G11" s="9">
        <v>-4.8249067203526681E-2</v>
      </c>
      <c r="H11" s="10">
        <v>-1.2415084643730268</v>
      </c>
      <c r="I11" s="9" t="e">
        <v>#NUM!</v>
      </c>
      <c r="J11" s="10" t="e">
        <v>#NUM!</v>
      </c>
    </row>
    <row r="12" spans="1:10" x14ac:dyDescent="0.25">
      <c r="A12" s="4" t="s">
        <v>34</v>
      </c>
      <c r="C12" s="11">
        <v>-0.56674612834001736</v>
      </c>
      <c r="D12" s="12">
        <v>-9.5802276043519043</v>
      </c>
      <c r="E12" s="11">
        <v>0.30903857576594718</v>
      </c>
      <c r="F12" s="12">
        <v>5.2239613934976674</v>
      </c>
      <c r="G12" s="11">
        <v>-2.757929977111168E-2</v>
      </c>
      <c r="H12" s="12">
        <v>-0.46619810134350814</v>
      </c>
      <c r="I12" s="11" t="e">
        <v>#NUM!</v>
      </c>
      <c r="J12" s="12" t="e">
        <v>#NUM!</v>
      </c>
    </row>
    <row r="13" spans="1:10" x14ac:dyDescent="0.25">
      <c r="A13" s="4" t="s">
        <v>25</v>
      </c>
      <c r="C13" s="11">
        <v>-0.39446152351039626</v>
      </c>
      <c r="D13" s="12">
        <v>-0.96107549541393134</v>
      </c>
      <c r="E13" s="11">
        <v>0.14400708139827328</v>
      </c>
      <c r="F13" s="12">
        <v>0.35086229923338053</v>
      </c>
      <c r="G13" s="11">
        <v>1.8785709656379681E-2</v>
      </c>
      <c r="H13" s="12">
        <v>4.5769952552118909E-2</v>
      </c>
      <c r="I13" s="11" t="e">
        <v>#NUM!</v>
      </c>
      <c r="J13" s="12" t="e">
        <v>#NUM!</v>
      </c>
    </row>
    <row r="14" spans="1:10" x14ac:dyDescent="0.25">
      <c r="A14" t="s">
        <v>35</v>
      </c>
      <c r="C14" s="9">
        <v>0.17099413687409085</v>
      </c>
      <c r="D14" s="10">
        <v>0.26540900590382055</v>
      </c>
      <c r="E14" s="9">
        <v>-0.4499134233941251</v>
      </c>
      <c r="F14" s="10">
        <v>-0.69833432086473324</v>
      </c>
      <c r="G14" s="9">
        <v>0.2537762575352398</v>
      </c>
      <c r="H14" s="10">
        <v>0.39389949541963243</v>
      </c>
      <c r="I14" s="9" t="e">
        <v>#NUM!</v>
      </c>
      <c r="J14" s="10" t="e">
        <v>#NUM!</v>
      </c>
    </row>
    <row r="15" spans="1:10" x14ac:dyDescent="0.25">
      <c r="A15" t="s">
        <v>36</v>
      </c>
      <c r="C15" s="9">
        <v>-7.7977502155450601E-2</v>
      </c>
      <c r="D15" s="10">
        <v>-9.8366391940988507E-2</v>
      </c>
      <c r="E15" s="9">
        <v>0.42215195683606344</v>
      </c>
      <c r="F15" s="10">
        <v>0.53253263693942077</v>
      </c>
      <c r="G15" s="9">
        <v>-0.27669459001728969</v>
      </c>
      <c r="H15" s="10">
        <v>-0.34904232294249438</v>
      </c>
      <c r="I15" s="9" t="e">
        <v>#NUM!</v>
      </c>
      <c r="J15" s="10" t="e">
        <v>#NUM!</v>
      </c>
    </row>
    <row r="16" spans="1:10" x14ac:dyDescent="0.25">
      <c r="A16" s="4" t="s">
        <v>37</v>
      </c>
      <c r="C16" s="11">
        <v>-0.52149468428492729</v>
      </c>
      <c r="D16" s="12">
        <v>-1.1052276683672542</v>
      </c>
      <c r="E16" s="11">
        <v>0.45286501145845887</v>
      </c>
      <c r="F16" s="12">
        <v>0.95977764641197272</v>
      </c>
      <c r="G16" s="11">
        <v>-7.8581804635400876E-2</v>
      </c>
      <c r="H16" s="12">
        <v>-0.16654203260454103</v>
      </c>
      <c r="I16" s="11" t="e">
        <v>#NUM!</v>
      </c>
      <c r="J16" s="12" t="e">
        <v>#NUM!</v>
      </c>
    </row>
    <row r="17" spans="1:15" ht="15.75" thickBot="1" x14ac:dyDescent="0.3">
      <c r="A17" s="4" t="s">
        <v>38</v>
      </c>
      <c r="C17" s="13">
        <v>-0.44862346514985879</v>
      </c>
      <c r="D17" s="14">
        <v>-0.62366099192881919</v>
      </c>
      <c r="E17" s="13">
        <v>-8.896816237097424E-4</v>
      </c>
      <c r="F17" s="14">
        <v>-1.2368049534776659E-3</v>
      </c>
      <c r="G17" s="13">
        <v>0.24242641590785821</v>
      </c>
      <c r="H17" s="14">
        <v>0.33701290895325542</v>
      </c>
      <c r="I17" s="13" t="e">
        <v>#NUM!</v>
      </c>
      <c r="J17" s="14" t="e">
        <v>#NUM!</v>
      </c>
    </row>
    <row r="20" spans="1:15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5" x14ac:dyDescent="0.25">
      <c r="A21" t="s">
        <v>52</v>
      </c>
      <c r="B21">
        <f>Team!J$9</f>
        <v>8.2318652721458285</v>
      </c>
      <c r="C21">
        <f>Team!K$9-B21</f>
        <v>9.4910893315940932</v>
      </c>
      <c r="E21" t="s">
        <v>52</v>
      </c>
      <c r="F21">
        <f>Team!J$12</f>
        <v>42.146878789156858</v>
      </c>
      <c r="G21">
        <f>Team!K$12-F21</f>
        <v>33.785225389729462</v>
      </c>
      <c r="I21" t="s">
        <v>52</v>
      </c>
      <c r="J21">
        <f>Team!J$16</f>
        <v>5.7071778346482578</v>
      </c>
      <c r="K21">
        <f>Team!K$16-J21</f>
        <v>4.2425634177013727</v>
      </c>
      <c r="M21" t="s">
        <v>52</v>
      </c>
      <c r="N21">
        <f>Team!J$17</f>
        <v>3.9017978391384736</v>
      </c>
      <c r="O21">
        <f>Team!K$17-N21</f>
        <v>2.7734512471547514</v>
      </c>
    </row>
    <row r="22" spans="1:15" x14ac:dyDescent="0.25">
      <c r="A22" t="s">
        <v>16</v>
      </c>
      <c r="B22">
        <f>Maddie!P$9</f>
        <v>9.1084307181632589</v>
      </c>
      <c r="C22">
        <f>Maddie!Q$9-B22</f>
        <v>8.6460724148144088</v>
      </c>
      <c r="E22" t="s">
        <v>16</v>
      </c>
      <c r="F22">
        <f>Maddie!P$12</f>
        <v>31.314131837969068</v>
      </c>
      <c r="G22">
        <f>Maddie!Q$12-F22</f>
        <v>36.343610540874053</v>
      </c>
      <c r="I22" t="s">
        <v>16</v>
      </c>
      <c r="J22">
        <f>Maddie!P$16</f>
        <v>4.381849694887169</v>
      </c>
      <c r="K22">
        <f>Maddie!Q$16-J22</f>
        <v>4.6687069071605549</v>
      </c>
      <c r="M22" t="s">
        <v>16</v>
      </c>
      <c r="N22">
        <f>Maddie!P$17</f>
        <v>2.8284879724960819</v>
      </c>
      <c r="O22">
        <f>Maddie!Q$17-N22</f>
        <v>3.6565163330632284</v>
      </c>
    </row>
    <row r="23" spans="1:15" x14ac:dyDescent="0.25">
      <c r="A23" t="s">
        <v>21</v>
      </c>
      <c r="B23">
        <f>Caleb!P$9</f>
        <v>6.3906936487866224</v>
      </c>
      <c r="C23">
        <f>Caleb!Q$9-B23</f>
        <v>10.7475147878909</v>
      </c>
      <c r="E23" t="s">
        <v>21</v>
      </c>
      <c r="F23">
        <f>Caleb!P$12</f>
        <v>50.981253772556776</v>
      </c>
      <c r="G23">
        <f>Caleb!Q$12-F23</f>
        <v>26.478042398169471</v>
      </c>
      <c r="I23" t="s">
        <v>21</v>
      </c>
      <c r="J23">
        <f>Caleb!P$16</f>
        <v>7.3570347299273466</v>
      </c>
      <c r="K23">
        <f>Caleb!Q$16-J23</f>
        <v>2.8735162772169476</v>
      </c>
      <c r="M23" t="s">
        <v>21</v>
      </c>
      <c r="N23">
        <f>Caleb!P$17</f>
        <v>4.3229270982776011</v>
      </c>
      <c r="O23">
        <f>Caleb!Q$17-N23</f>
        <v>1.922382998448585</v>
      </c>
    </row>
    <row r="24" spans="1:15" x14ac:dyDescent="0.25">
      <c r="A24" t="s">
        <v>2</v>
      </c>
      <c r="B24">
        <f>Matt!P$9</f>
        <v>9.4161926605209736</v>
      </c>
      <c r="C24">
        <f>Matt!Q$9-B24</f>
        <v>8.4944708967167308</v>
      </c>
      <c r="E24" t="s">
        <v>2</v>
      </c>
      <c r="F24">
        <f>Matt!P$12</f>
        <v>41.658002859702336</v>
      </c>
      <c r="G24">
        <f>Matt!Q$12-F24</f>
        <v>33.966665568188446</v>
      </c>
      <c r="I24" t="s">
        <v>2</v>
      </c>
      <c r="J24">
        <f>Matt!P$16</f>
        <v>5.5855594235113761</v>
      </c>
      <c r="K24">
        <f>Matt!Q$16-J24</f>
        <v>4.1685234793177317</v>
      </c>
      <c r="M24" t="s">
        <v>2</v>
      </c>
      <c r="N24">
        <f>Matt!P$17</f>
        <v>4.1927775937006091</v>
      </c>
      <c r="O24">
        <f>Matt!Q$17-N24</f>
        <v>2.8796658621210529</v>
      </c>
    </row>
  </sheetData>
  <mergeCells count="4">
    <mergeCell ref="C2:D2"/>
    <mergeCell ref="E2:F2"/>
    <mergeCell ref="G2:H2"/>
    <mergeCell ref="I2:J2"/>
  </mergeCells>
  <conditionalFormatting sqref="C4 E4 G4 I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 E5 G5 I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28"/>
  <sheetViews>
    <sheetView zoomScale="102" zoomScaleNormal="115" workbookViewId="0">
      <selection activeCell="S10" sqref="S10"/>
    </sheetView>
  </sheetViews>
  <sheetFormatPr defaultRowHeight="15" x14ac:dyDescent="0.25"/>
  <cols>
    <col min="1" max="1" width="16.42578125" customWidth="1"/>
    <col min="3" max="16" width="12.7109375" customWidth="1"/>
    <col min="17" max="17" width="9.7109375" customWidth="1"/>
    <col min="18" max="18" width="12.28515625" customWidth="1"/>
  </cols>
  <sheetData>
    <row r="1" spans="1:18" ht="15.75" thickBot="1" x14ac:dyDescent="0.3"/>
    <row r="2" spans="1:18" ht="18.75" x14ac:dyDescent="0.3">
      <c r="C2" s="32" t="s">
        <v>0</v>
      </c>
      <c r="D2" s="33"/>
      <c r="E2" s="32" t="s">
        <v>19</v>
      </c>
      <c r="F2" s="33"/>
      <c r="G2" s="32" t="s">
        <v>17</v>
      </c>
      <c r="H2" s="33"/>
      <c r="I2" s="32" t="s">
        <v>2</v>
      </c>
      <c r="J2" s="33"/>
      <c r="K2" s="32" t="s">
        <v>16</v>
      </c>
      <c r="L2" s="33"/>
      <c r="M2" s="32" t="s">
        <v>1</v>
      </c>
      <c r="N2" s="33"/>
      <c r="O2" s="32" t="s">
        <v>21</v>
      </c>
      <c r="P2" s="33"/>
      <c r="Q2" s="32" t="s">
        <v>53</v>
      </c>
      <c r="R2" s="33"/>
    </row>
    <row r="3" spans="1:18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  <c r="K3" s="5" t="s">
        <v>28</v>
      </c>
      <c r="L3" s="6" t="s">
        <v>49</v>
      </c>
      <c r="M3" s="5" t="s">
        <v>28</v>
      </c>
      <c r="N3" s="6" t="s">
        <v>49</v>
      </c>
      <c r="O3" s="5" t="s">
        <v>28</v>
      </c>
      <c r="P3" s="6" t="s">
        <v>49</v>
      </c>
      <c r="Q3" s="5" t="s">
        <v>28</v>
      </c>
      <c r="R3" s="6" t="s">
        <v>49</v>
      </c>
    </row>
    <row r="4" spans="1:18" x14ac:dyDescent="0.25">
      <c r="A4" t="s">
        <v>3</v>
      </c>
      <c r="C4" s="9" t="e">
        <v>#NUM!</v>
      </c>
      <c r="D4" s="10" t="e">
        <v>#NUM!</v>
      </c>
      <c r="E4" s="9">
        <v>-0.51524820787805392</v>
      </c>
      <c r="F4" s="10">
        <v>-0.38477119393573145</v>
      </c>
      <c r="G4" s="9">
        <v>1.4604082238593667</v>
      </c>
      <c r="H4" s="10">
        <v>1.0905870361822245</v>
      </c>
      <c r="I4" s="9">
        <v>-9.2352897755464999E-2</v>
      </c>
      <c r="J4" s="10">
        <v>-6.896624614986524E-2</v>
      </c>
      <c r="K4" s="9">
        <v>-0.51524820787805392</v>
      </c>
      <c r="L4" s="10">
        <v>-0.38477119393573145</v>
      </c>
      <c r="M4" s="9">
        <v>-0.48041040908974569</v>
      </c>
      <c r="N4" s="10">
        <v>-0.3587554189579315</v>
      </c>
      <c r="O4" s="9">
        <v>-0.51524820787805392</v>
      </c>
      <c r="P4" s="10">
        <v>-0.38477119393573145</v>
      </c>
      <c r="Q4" s="21">
        <v>-0.51524820787805392</v>
      </c>
      <c r="R4" s="21">
        <v>-0.38477119393573145</v>
      </c>
    </row>
    <row r="5" spans="1:18" x14ac:dyDescent="0.25">
      <c r="A5" t="s">
        <v>30</v>
      </c>
      <c r="C5" s="9" t="e">
        <v>#NUM!</v>
      </c>
      <c r="D5" s="10" t="e">
        <v>#NUM!</v>
      </c>
      <c r="E5" s="9">
        <v>-9.1463228822036766E-2</v>
      </c>
      <c r="F5" s="10">
        <v>-8.2961208432439388E-3</v>
      </c>
      <c r="G5" s="9">
        <v>-9.1463228822036766E-2</v>
      </c>
      <c r="H5" s="10">
        <v>-8.2961208432439388E-3</v>
      </c>
      <c r="I5" s="9">
        <v>-9.1463228822036766E-2</v>
      </c>
      <c r="J5" s="10">
        <v>-8.2961208432439388E-3</v>
      </c>
      <c r="K5" s="9">
        <v>-9.1463228822036766E-2</v>
      </c>
      <c r="L5" s="10">
        <v>-8.2961208432439388E-3</v>
      </c>
      <c r="M5" s="9">
        <v>-9.1463228822036766E-2</v>
      </c>
      <c r="N5" s="10">
        <v>-8.2961208432439388E-3</v>
      </c>
      <c r="O5" s="9">
        <v>-9.1463228822036766E-2</v>
      </c>
      <c r="P5" s="10">
        <v>-8.2961208432439388E-3</v>
      </c>
      <c r="Q5" s="21">
        <v>-9.1463228822036766E-2</v>
      </c>
      <c r="R5" s="21">
        <v>-8.2961208432439388E-3</v>
      </c>
    </row>
    <row r="6" spans="1:18" x14ac:dyDescent="0.25">
      <c r="A6" t="s">
        <v>31</v>
      </c>
      <c r="C6" s="9" t="e">
        <v>#NUM!</v>
      </c>
      <c r="D6" s="10" t="e">
        <v>#NUM!</v>
      </c>
      <c r="E6" s="9">
        <v>-1.1727351196288012</v>
      </c>
      <c r="F6" s="10">
        <v>-5.1898889435271025</v>
      </c>
      <c r="G6" s="9">
        <v>0.52494470496905143</v>
      </c>
      <c r="H6" s="10">
        <v>2.3231202636314983</v>
      </c>
      <c r="I6" s="9">
        <v>-0.67582834075230669</v>
      </c>
      <c r="J6" s="10">
        <v>-2.9908493185595599</v>
      </c>
      <c r="K6" s="9">
        <v>-1.3058808087968976</v>
      </c>
      <c r="L6" s="10">
        <v>-5.7791194769407532</v>
      </c>
      <c r="M6" s="9">
        <v>-1.8432285590507632E-2</v>
      </c>
      <c r="N6" s="10">
        <v>-8.1571288851986168E-2</v>
      </c>
      <c r="O6" s="9">
        <v>-1.3037797432433915</v>
      </c>
      <c r="P6" s="10">
        <v>-5.7698213015017688</v>
      </c>
      <c r="Q6" s="21">
        <v>-0.79744100061014556</v>
      </c>
      <c r="R6" s="21">
        <v>-3.5290409257051669</v>
      </c>
    </row>
    <row r="7" spans="1:18" x14ac:dyDescent="0.25">
      <c r="A7" t="s">
        <v>32</v>
      </c>
      <c r="C7" s="9" t="e">
        <v>#NUM!</v>
      </c>
      <c r="D7" s="10" t="e">
        <v>#NUM!</v>
      </c>
      <c r="E7" s="9">
        <v>-7.9625761385551913E-2</v>
      </c>
      <c r="F7" s="10">
        <v>-6.3003162214816059E-3</v>
      </c>
      <c r="G7" s="9">
        <v>-7.9625761385551913E-2</v>
      </c>
      <c r="H7" s="10">
        <v>-6.3003162214816059E-3</v>
      </c>
      <c r="I7" s="9">
        <v>-7.9625761385551913E-2</v>
      </c>
      <c r="J7" s="10">
        <v>-6.3003162214816059E-3</v>
      </c>
      <c r="K7" s="9">
        <v>-7.9625761385551913E-2</v>
      </c>
      <c r="L7" s="10">
        <v>-6.3003162214816059E-3</v>
      </c>
      <c r="M7" s="9">
        <v>-7.9625761385551913E-2</v>
      </c>
      <c r="N7" s="10">
        <v>-6.3003162214816059E-3</v>
      </c>
      <c r="O7" s="9">
        <v>-7.9625761385551913E-2</v>
      </c>
      <c r="P7" s="10">
        <v>-6.3003162214816059E-3</v>
      </c>
      <c r="Q7" s="21">
        <v>-7.9625761385551913E-2</v>
      </c>
      <c r="R7" s="21">
        <v>-6.3003162214816059E-3</v>
      </c>
    </row>
    <row r="8" spans="1:18" x14ac:dyDescent="0.25">
      <c r="A8" t="s">
        <v>33</v>
      </c>
      <c r="C8" s="9" t="e">
        <v>#NUM!</v>
      </c>
      <c r="D8" s="10" t="e">
        <v>#NUM!</v>
      </c>
      <c r="E8" s="9">
        <v>1.0471411752093325</v>
      </c>
      <c r="F8" s="10">
        <v>3.5020923807874165</v>
      </c>
      <c r="G8" s="9">
        <v>-0.7053368264140889</v>
      </c>
      <c r="H8" s="10">
        <v>-2.3589510031250107</v>
      </c>
      <c r="I8" s="9">
        <v>0.73105996355298208</v>
      </c>
      <c r="J8" s="10">
        <v>2.444980284292432</v>
      </c>
      <c r="K8" s="9">
        <v>1.3576590468713445</v>
      </c>
      <c r="L8" s="10">
        <v>4.5405982653721431</v>
      </c>
      <c r="M8" s="9">
        <v>0.57572000287941982</v>
      </c>
      <c r="N8" s="10">
        <v>1.9254563599295627</v>
      </c>
      <c r="O8" s="9">
        <v>1.3263828085485063</v>
      </c>
      <c r="P8" s="10">
        <v>4.4359970152988595</v>
      </c>
      <c r="Q8" s="21">
        <v>0.77437148935766342</v>
      </c>
      <c r="R8" s="21">
        <v>2.5898327340975213</v>
      </c>
    </row>
    <row r="9" spans="1:18" x14ac:dyDescent="0.25">
      <c r="A9" s="4" t="s">
        <v>12</v>
      </c>
      <c r="B9" s="4"/>
      <c r="C9" s="11" t="e">
        <v>#NUM!</v>
      </c>
      <c r="D9" s="12" t="e">
        <v>#NUM!</v>
      </c>
      <c r="E9" s="11">
        <v>-3.0959215810772666E-2</v>
      </c>
      <c r="F9" s="12">
        <v>-0.14728461291380412</v>
      </c>
      <c r="G9" s="11">
        <v>-1.8960952486928802</v>
      </c>
      <c r="H9" s="12">
        <v>-9.0204369664382735</v>
      </c>
      <c r="I9" s="11">
        <v>-0.16555667512031585</v>
      </c>
      <c r="J9" s="12">
        <v>-0.78761526000627669</v>
      </c>
      <c r="K9" s="11">
        <v>0.42780055385615579</v>
      </c>
      <c r="L9" s="12">
        <v>2.0352078477740481</v>
      </c>
      <c r="M9" s="11">
        <v>-0.40716552917597582</v>
      </c>
      <c r="N9" s="12">
        <v>-1.9370392881741125</v>
      </c>
      <c r="O9" s="11">
        <v>-0.27150634663599121</v>
      </c>
      <c r="P9" s="12">
        <v>-1.2916576250619531</v>
      </c>
      <c r="Q9" s="22">
        <v>6.9547139189276491E-2</v>
      </c>
      <c r="R9" s="22">
        <v>0.33086185184286165</v>
      </c>
    </row>
    <row r="10" spans="1:18" x14ac:dyDescent="0.25">
      <c r="A10" t="s">
        <v>13</v>
      </c>
      <c r="C10" s="9" t="e">
        <v>#NUM!</v>
      </c>
      <c r="D10" s="10" t="e">
        <v>#NUM!</v>
      </c>
      <c r="E10" s="9">
        <v>-0.35321721077397722</v>
      </c>
      <c r="F10" s="10">
        <v>-3.5144697967285197</v>
      </c>
      <c r="G10" s="9">
        <v>-5.4676136247879957E-4</v>
      </c>
      <c r="H10" s="10">
        <v>-5.4402113935481111E-3</v>
      </c>
      <c r="I10" s="9">
        <v>0.21117594868240272</v>
      </c>
      <c r="J10" s="10">
        <v>2.1011759076335323</v>
      </c>
      <c r="K10" s="9">
        <v>0.66281257215981459</v>
      </c>
      <c r="L10" s="10">
        <v>6.5949073111225331</v>
      </c>
      <c r="M10" s="9">
        <v>0.11073318502048984</v>
      </c>
      <c r="N10" s="10">
        <v>1.1017821962789078</v>
      </c>
      <c r="O10" s="9">
        <v>-8.7224514086384555E-2</v>
      </c>
      <c r="P10" s="10">
        <v>-0.86787367925590431</v>
      </c>
      <c r="Q10" s="21">
        <v>0.27639624865574747</v>
      </c>
      <c r="R10" s="21">
        <v>2.7501102386861831</v>
      </c>
    </row>
    <row r="11" spans="1:18" x14ac:dyDescent="0.25">
      <c r="A11" t="s">
        <v>14</v>
      </c>
      <c r="C11" s="9" t="e">
        <v>#NUM!</v>
      </c>
      <c r="D11" s="10" t="e">
        <v>#NUM!</v>
      </c>
      <c r="E11" s="9">
        <v>-0.4275141699819372</v>
      </c>
      <c r="F11" s="10">
        <v>-11.000470918558193</v>
      </c>
      <c r="G11" s="9">
        <v>-0.46325929492968437</v>
      </c>
      <c r="H11" s="10">
        <v>-11.920237408367257</v>
      </c>
      <c r="I11" s="9">
        <v>6.3255789088730904E-2</v>
      </c>
      <c r="J11" s="10">
        <v>1.6276500690735816</v>
      </c>
      <c r="K11" s="9">
        <v>0.27058985359197635</v>
      </c>
      <c r="L11" s="10">
        <v>6.9626132285187623</v>
      </c>
      <c r="M11" s="9">
        <v>0.6598297289414452</v>
      </c>
      <c r="N11" s="10">
        <v>16.978238977966924</v>
      </c>
      <c r="O11" s="9">
        <v>-0.18649158786135722</v>
      </c>
      <c r="P11" s="10">
        <v>-4.7986603319166647</v>
      </c>
      <c r="Q11" s="21">
        <v>-3.6359200894336046E-3</v>
      </c>
      <c r="R11" s="21">
        <v>-9.355674271031944E-2</v>
      </c>
    </row>
    <row r="12" spans="1:18" x14ac:dyDescent="0.25">
      <c r="A12" s="4" t="s">
        <v>34</v>
      </c>
      <c r="B12" s="4"/>
      <c r="C12" s="11" t="e">
        <v>#NUM!</v>
      </c>
      <c r="D12" s="12" t="e">
        <v>#NUM!</v>
      </c>
      <c r="E12" s="11">
        <v>-0.22623439722955704</v>
      </c>
      <c r="F12" s="12">
        <v>-3.8242467121874952</v>
      </c>
      <c r="G12" s="11">
        <v>-0.17090243605155606</v>
      </c>
      <c r="H12" s="12">
        <v>-2.8889200191420272</v>
      </c>
      <c r="I12" s="11">
        <v>-0.10572028020870193</v>
      </c>
      <c r="J12" s="12">
        <v>-1.7870864861872917</v>
      </c>
      <c r="K12" s="11">
        <v>-0.48878676379787361</v>
      </c>
      <c r="L12" s="12">
        <v>-8.2624092415004853</v>
      </c>
      <c r="M12" s="11">
        <v>0.98862986606328818</v>
      </c>
      <c r="N12" s="12">
        <v>16.711713873583079</v>
      </c>
      <c r="O12" s="11">
        <v>-0.10478374336963117</v>
      </c>
      <c r="P12" s="12">
        <v>-1.7712553483430113</v>
      </c>
      <c r="Q12" s="22">
        <v>-0.35048919437341708</v>
      </c>
      <c r="R12" s="22">
        <v>-5.924639071925661</v>
      </c>
    </row>
    <row r="13" spans="1:18" x14ac:dyDescent="0.25">
      <c r="A13" s="4" t="s">
        <v>25</v>
      </c>
      <c r="B13" s="4"/>
      <c r="C13" s="11" t="e">
        <v>#NUM!</v>
      </c>
      <c r="D13" s="12" t="e">
        <v>#NUM!</v>
      </c>
      <c r="E13" s="11">
        <v>-0.85665067029855568</v>
      </c>
      <c r="F13" s="12">
        <v>-2.0871641937401453</v>
      </c>
      <c r="G13" s="11">
        <v>0.42692072029454958</v>
      </c>
      <c r="H13" s="12">
        <v>1.0401598596239818</v>
      </c>
      <c r="I13" s="11">
        <v>-0.25834244584353894</v>
      </c>
      <c r="J13" s="12">
        <v>-0.62943171748172055</v>
      </c>
      <c r="K13" s="11">
        <v>-0.67225117174274773</v>
      </c>
      <c r="L13" s="12">
        <v>-1.6378888425690707</v>
      </c>
      <c r="M13" s="11">
        <v>0.60356212901279804</v>
      </c>
      <c r="N13" s="12">
        <v>1.470533215054914</v>
      </c>
      <c r="O13" s="11">
        <v>-0.71136713732506596</v>
      </c>
      <c r="P13" s="12">
        <v>-1.7331919172033707</v>
      </c>
      <c r="Q13" s="22">
        <v>-0.54940185306065081</v>
      </c>
      <c r="R13" s="22">
        <v>-1.3385758226081066</v>
      </c>
    </row>
    <row r="14" spans="1:18" x14ac:dyDescent="0.25">
      <c r="A14" t="s">
        <v>35</v>
      </c>
      <c r="C14" s="9" t="e">
        <v>#NUM!</v>
      </c>
      <c r="D14" s="10" t="e">
        <v>#NUM!</v>
      </c>
      <c r="E14" s="9">
        <v>-0.62630091961521162</v>
      </c>
      <c r="F14" s="10">
        <v>-0.97211464375165924</v>
      </c>
      <c r="G14" s="9">
        <v>0.88238773731443199</v>
      </c>
      <c r="H14" s="10">
        <v>1.3696004812467113</v>
      </c>
      <c r="I14" s="9">
        <v>-0.51806137551981035</v>
      </c>
      <c r="J14" s="10">
        <v>-0.80411034653173963</v>
      </c>
      <c r="K14" s="9">
        <v>-0.78000452359459482</v>
      </c>
      <c r="L14" s="10">
        <v>-1.2106861028476537</v>
      </c>
      <c r="M14" s="9">
        <v>-0.48655386295183672</v>
      </c>
      <c r="N14" s="10">
        <v>-0.75520587681719009</v>
      </c>
      <c r="O14" s="9">
        <v>-0.78000452359459482</v>
      </c>
      <c r="P14" s="10">
        <v>-1.2106861028476537</v>
      </c>
      <c r="Q14" s="21">
        <v>-0.78000452359459482</v>
      </c>
      <c r="R14" s="21">
        <v>-1.2106861028476537</v>
      </c>
    </row>
    <row r="15" spans="1:18" x14ac:dyDescent="0.25">
      <c r="A15" t="s">
        <v>36</v>
      </c>
      <c r="C15" s="9" t="e">
        <v>#NUM!</v>
      </c>
      <c r="D15" s="10" t="e">
        <v>#NUM!</v>
      </c>
      <c r="E15" s="9">
        <v>0.23717061403679987</v>
      </c>
      <c r="F15" s="10">
        <v>0.29918395628148398</v>
      </c>
      <c r="G15" s="9">
        <v>-0.80298003726962652</v>
      </c>
      <c r="H15" s="10">
        <v>-1.0129363848090573</v>
      </c>
      <c r="I15" s="9">
        <v>0.61901721921510422</v>
      </c>
      <c r="J15" s="10">
        <v>0.78087254360441771</v>
      </c>
      <c r="K15" s="9">
        <v>1.0938409571084999</v>
      </c>
      <c r="L15" s="10">
        <v>1.3798491285251206</v>
      </c>
      <c r="M15" s="9">
        <v>0.57545676971979509</v>
      </c>
      <c r="N15" s="10">
        <v>0.72592228060352082</v>
      </c>
      <c r="O15" s="9">
        <v>0.64082150267111604</v>
      </c>
      <c r="P15" s="10">
        <v>0.80837802447836915</v>
      </c>
      <c r="Q15" s="21">
        <v>0.78905426538539969</v>
      </c>
      <c r="R15" s="21">
        <v>0.99536942128148476</v>
      </c>
    </row>
    <row r="16" spans="1:18" x14ac:dyDescent="0.25">
      <c r="A16" s="4" t="s">
        <v>37</v>
      </c>
      <c r="B16" s="4"/>
      <c r="C16" s="11" t="e">
        <v>#NUM!</v>
      </c>
      <c r="D16" s="12" t="e">
        <v>#NUM!</v>
      </c>
      <c r="E16" s="11">
        <v>-0.83769884607486078</v>
      </c>
      <c r="F16" s="12">
        <v>-1.7753736902014916</v>
      </c>
      <c r="G16" s="11">
        <v>0.15560473309226269</v>
      </c>
      <c r="H16" s="12">
        <v>0.32978026709391095</v>
      </c>
      <c r="I16" s="11">
        <v>-0.20313338509551551</v>
      </c>
      <c r="J16" s="12">
        <v>-0.43050992512399588</v>
      </c>
      <c r="K16" s="11" t="e">
        <v>#NUM!</v>
      </c>
      <c r="L16" s="12" t="e">
        <v>#NUM!</v>
      </c>
      <c r="M16" s="11">
        <v>0.44883526833051834</v>
      </c>
      <c r="N16" s="12">
        <v>0.95123722607744732</v>
      </c>
      <c r="O16" s="11" t="e">
        <v>#NUM!</v>
      </c>
      <c r="P16" s="12" t="e">
        <v>#NUM!</v>
      </c>
      <c r="Q16" s="22" t="e">
        <v>#NUM!</v>
      </c>
      <c r="R16" s="22" t="e">
        <v>#NUM!</v>
      </c>
    </row>
    <row r="17" spans="1:18" ht="15.75" thickBot="1" x14ac:dyDescent="0.3">
      <c r="A17" s="4" t="s">
        <v>38</v>
      </c>
      <c r="B17" s="4"/>
      <c r="C17" s="13" t="e">
        <v>#NUM!</v>
      </c>
      <c r="D17" s="14" t="e">
        <v>#NUM!</v>
      </c>
      <c r="E17" s="13">
        <v>0.38069671992950077</v>
      </c>
      <c r="F17" s="14">
        <v>0.52923155534493738</v>
      </c>
      <c r="G17" s="13">
        <v>0.50632946486287445</v>
      </c>
      <c r="H17" s="14">
        <v>0.70388189910323362</v>
      </c>
      <c r="I17" s="13">
        <v>-1.4454291665598862E-2</v>
      </c>
      <c r="J17" s="14">
        <v>-2.0093861751713682E-2</v>
      </c>
      <c r="K17" s="13">
        <v>-0.11493896868031915</v>
      </c>
      <c r="L17" s="14">
        <v>-0.15978422187533692</v>
      </c>
      <c r="M17" s="13">
        <v>0.84044148783539363</v>
      </c>
      <c r="N17" s="14">
        <v>1.1683530025315338</v>
      </c>
      <c r="O17" s="13">
        <v>0.22089856830445365</v>
      </c>
      <c r="P17" s="14">
        <v>0.307085632098131</v>
      </c>
      <c r="Q17" s="22">
        <v>-1.6516865269162286</v>
      </c>
      <c r="R17" s="22">
        <v>-2.2961181008967664</v>
      </c>
    </row>
    <row r="20" spans="1:18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8" x14ac:dyDescent="0.25">
      <c r="A21" t="s">
        <v>52</v>
      </c>
      <c r="B21">
        <f>Team!J$9</f>
        <v>8.2318652721458285</v>
      </c>
      <c r="C21">
        <f>Team!K$9-B21</f>
        <v>9.4910893315940932</v>
      </c>
      <c r="E21" t="s">
        <v>52</v>
      </c>
      <c r="F21">
        <f>Team!J$12</f>
        <v>42.146878789156858</v>
      </c>
      <c r="G21">
        <f>Team!K$12-F21</f>
        <v>33.785225389729462</v>
      </c>
      <c r="I21" t="s">
        <v>52</v>
      </c>
      <c r="J21">
        <f>Team!J$16</f>
        <v>5.7071778346482578</v>
      </c>
      <c r="K21">
        <f>Team!K$16-J21</f>
        <v>4.2425634177013727</v>
      </c>
      <c r="M21" t="s">
        <v>52</v>
      </c>
      <c r="N21">
        <f>Team!J$17</f>
        <v>3.9017978391384736</v>
      </c>
      <c r="O21">
        <f>Team!K$17-N21</f>
        <v>2.7734512471547514</v>
      </c>
    </row>
    <row r="22" spans="1:18" x14ac:dyDescent="0.25">
      <c r="A22" t="s">
        <v>0</v>
      </c>
      <c r="B22" t="e">
        <f>Cas!R$9</f>
        <v>#NUM!</v>
      </c>
      <c r="C22" t="e">
        <f>Cas!S$9-B22</f>
        <v>#NUM!</v>
      </c>
      <c r="E22" t="s">
        <v>0</v>
      </c>
      <c r="F22" t="e">
        <f>Cas!R$12</f>
        <v>#NUM!</v>
      </c>
      <c r="G22" t="e">
        <f>Cas!S$12-F22</f>
        <v>#NUM!</v>
      </c>
      <c r="I22" t="s">
        <v>0</v>
      </c>
      <c r="J22" t="e">
        <f>Cas!R$16</f>
        <v>#NUM!</v>
      </c>
      <c r="K22" t="e">
        <f>Cas!S$16-J22</f>
        <v>#NUM!</v>
      </c>
      <c r="M22" t="s">
        <v>0</v>
      </c>
      <c r="N22" t="e">
        <f>Cas!R$17</f>
        <v>#NUM!</v>
      </c>
      <c r="O22" t="e">
        <f>Cas!S$17-N22</f>
        <v>#NUM!</v>
      </c>
    </row>
    <row r="23" spans="1:18" x14ac:dyDescent="0.25">
      <c r="A23" t="s">
        <v>19</v>
      </c>
      <c r="B23">
        <f>Ben!R$9</f>
        <v>7.8634220789759173</v>
      </c>
      <c r="C23">
        <f>Ben!S$9-B23</f>
        <v>9.5453941652668188</v>
      </c>
      <c r="E23" t="s">
        <v>19</v>
      </c>
      <c r="F23">
        <f>Ben!R$12</f>
        <v>44.744390637306864</v>
      </c>
      <c r="G23">
        <f>Ben!S$12-F23</f>
        <v>20.095527429252968</v>
      </c>
      <c r="I23" t="s">
        <v>19</v>
      </c>
      <c r="J23">
        <f>Ben!R$16</f>
        <v>5.2515206591986772</v>
      </c>
      <c r="K23">
        <f>Ben!S$16-J23</f>
        <v>1.6066945703086333</v>
      </c>
      <c r="M23" t="s">
        <v>19</v>
      </c>
      <c r="N23">
        <f>Ben!R$17</f>
        <v>4.7857239801703955</v>
      </c>
      <c r="O23">
        <f>Ben!S$17-N23</f>
        <v>1.9750369918786248</v>
      </c>
    </row>
    <row r="24" spans="1:18" x14ac:dyDescent="0.25">
      <c r="A24" t="s">
        <v>17</v>
      </c>
      <c r="B24">
        <f>Lucas!R$9</f>
        <v>-4.350024129208041E-2</v>
      </c>
      <c r="C24">
        <f>Lucas!S$9-B24</f>
        <v>8.1897557400979792</v>
      </c>
      <c r="E24" t="s">
        <v>17</v>
      </c>
      <c r="F24">
        <f>Lucas!R$12</f>
        <v>47.091458056690378</v>
      </c>
      <c r="G24">
        <f>Lucas!S$12-F24</f>
        <v>17.639702329621066</v>
      </c>
      <c r="I24" t="s">
        <v>17</v>
      </c>
      <c r="J24">
        <f>Lucas!R$16</f>
        <v>6.3482405921561682</v>
      </c>
      <c r="K24">
        <f>Lucas!S$16-J24</f>
        <v>3.4517153062079764</v>
      </c>
      <c r="M24" t="s">
        <v>17</v>
      </c>
      <c r="N24">
        <f>Lucas!R$17</f>
        <v>6</v>
      </c>
      <c r="O24">
        <f>Lucas!S$17-N24</f>
        <v>0</v>
      </c>
    </row>
    <row r="25" spans="1:18" x14ac:dyDescent="0.25">
      <c r="A25" t="s">
        <v>1</v>
      </c>
      <c r="B25">
        <f>Zoe!R$9</f>
        <v>5.5054595918978784</v>
      </c>
      <c r="C25">
        <f>Zoe!S$9-B25</f>
        <v>11.22682256385287</v>
      </c>
      <c r="E25" t="s">
        <v>1</v>
      </c>
      <c r="F25">
        <f>Zoe!R$12</f>
        <v>63.129049453139338</v>
      </c>
      <c r="G25">
        <f>Zoe!S$12-F25</f>
        <v>24.561520537937049</v>
      </c>
      <c r="I25" t="s">
        <v>1</v>
      </c>
      <c r="J25">
        <f>Zoe!R$16</f>
        <v>7.108066916006079</v>
      </c>
      <c r="K25">
        <f>Zoe!S$16-J25</f>
        <v>3.3207465418218547</v>
      </c>
      <c r="M25" t="s">
        <v>1</v>
      </c>
      <c r="N25">
        <f>Zoe!R$17</f>
        <v>5.7902026083550933</v>
      </c>
      <c r="O25">
        <f>Zoe!S$17-N25</f>
        <v>1.2642608115271319</v>
      </c>
    </row>
    <row r="26" spans="1:18" x14ac:dyDescent="0.25">
      <c r="A26" t="s">
        <v>16</v>
      </c>
      <c r="B26">
        <f>Maddie!R$9</f>
        <v>14.999999999999996</v>
      </c>
      <c r="C26">
        <f>Maddie!S$9-B26</f>
        <v>0</v>
      </c>
      <c r="E26" t="s">
        <v>16</v>
      </c>
      <c r="F26">
        <f>Maddie!R$12</f>
        <v>39.190027791200343</v>
      </c>
      <c r="G26">
        <f>Maddie!S$12-F26</f>
        <v>23.072923941498672</v>
      </c>
      <c r="I26" t="s">
        <v>16</v>
      </c>
      <c r="J26" t="e">
        <f>Maddie!R$16</f>
        <v>#NUM!</v>
      </c>
      <c r="K26" t="e">
        <f>Maddie!S$16-J26</f>
        <v>#NUM!</v>
      </c>
      <c r="M26" t="s">
        <v>16</v>
      </c>
      <c r="N26">
        <f>Maddie!R$17</f>
        <v>3.7943045704843561</v>
      </c>
      <c r="O26">
        <f>Maddie!S$17-N26</f>
        <v>2.6519173638377769</v>
      </c>
    </row>
    <row r="27" spans="1:18" x14ac:dyDescent="0.25">
      <c r="A27" t="s">
        <v>2</v>
      </c>
      <c r="B27">
        <f>Matt!R$9</f>
        <v>6.9458446461428469</v>
      </c>
      <c r="C27">
        <f>Matt!S$9-B27</f>
        <v>10.490252361887775</v>
      </c>
      <c r="E27" t="s">
        <v>2</v>
      </c>
      <c r="F27">
        <f>Matt!R$12</f>
        <v>40.984185231123845</v>
      </c>
      <c r="G27">
        <f>Matt!S$12-F27</f>
        <v>32.804107851569825</v>
      </c>
      <c r="I27" t="s">
        <v>2</v>
      </c>
      <c r="J27">
        <f>Matt!R$16</f>
        <v>5.04991777063697</v>
      </c>
      <c r="K27">
        <f>Matt!S$16-J27</f>
        <v>4.7356792564695418</v>
      </c>
      <c r="M27" t="s">
        <v>2</v>
      </c>
      <c r="N27">
        <f>Matt!R$17</f>
        <v>3.8100823631423095</v>
      </c>
      <c r="O27">
        <f>Matt!S$17-N27</f>
        <v>2.925160727781412</v>
      </c>
    </row>
    <row r="28" spans="1:18" x14ac:dyDescent="0.25">
      <c r="A28" t="s">
        <v>21</v>
      </c>
      <c r="B28">
        <f>Caleb!R$9</f>
        <v>5.8519531429896094</v>
      </c>
      <c r="C28">
        <f>Caleb!S$9-B28</f>
        <v>11.524431515012699</v>
      </c>
      <c r="E28" t="s">
        <v>21</v>
      </c>
      <c r="F28">
        <f>Caleb!R$12</f>
        <v>45.300554635319976</v>
      </c>
      <c r="G28">
        <f>Caleb!S$12-F28</f>
        <v>24.47628359153952</v>
      </c>
      <c r="I28" t="s">
        <v>21</v>
      </c>
      <c r="J28" t="e">
        <f>Caleb!R$16</f>
        <v>#NUM!</v>
      </c>
      <c r="K28" t="e">
        <f>Caleb!S$16-J28</f>
        <v>#NUM!</v>
      </c>
      <c r="M28" t="s">
        <v>21</v>
      </c>
      <c r="N28">
        <f>Caleb!R$17</f>
        <v>4.4334290333117403</v>
      </c>
      <c r="O28">
        <f>Caleb!S$17-N28</f>
        <v>2.3658335675645539</v>
      </c>
    </row>
  </sheetData>
  <mergeCells count="8">
    <mergeCell ref="Q2:R2"/>
    <mergeCell ref="O2:P2"/>
    <mergeCell ref="C2:D2"/>
    <mergeCell ref="E2:F2"/>
    <mergeCell ref="G2:H2"/>
    <mergeCell ref="I2:J2"/>
    <mergeCell ref="K2:L2"/>
    <mergeCell ref="M2:N2"/>
  </mergeCells>
  <conditionalFormatting sqref="C6 E6 G6 I6 K6 M6 O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 E8 G8 I8 K8 M8 O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 K9 M9 O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 K13 M13 O1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 K16 M16 O1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 K17 M17 O1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 L16 N16 P1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 L17 N17 P1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 K4 M4 O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 K5 M5 O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 K7 M7 O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G7 I7 K7 M7 O7 Q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 C10 G10 I10 K10 M10 O1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 K11 M11 O1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 K12 M12 O1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C14 G14 I14 K14 M14 O1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 K15 M15 O1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G16 I16 K16 M16 O16 Q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G17 I17 K17 M17 O17 Q1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 L4 N4 P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 L5 N5 P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 L6 N6 P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 L7 N7 P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 L8 N8 P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 L9 N9 P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 L10 N10 P1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 L11 N11 P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 L12 N12 P1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H12 J12 L12 N12 P12 R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 L13 N13 P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H13 J13 L13 N13 P13 R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 L14 N14 P1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 L15 N15 P1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H16 J16 L16 N16 P16 R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H17 J17 L17 N17 P17 R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 E4 I4 K4 M4 O4 Q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 E5 I5 K5 M5 O5 Q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 E6 I6 K6 M6 O6 Q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 E8 I8 K8 M8 O8 Q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 E9 I9 K9 M9 O9 Q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 E10 I10 K10 M10 O10 Q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 E11 I11 K11 M11 O11 Q1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 E12 I12 K12 M12 O12 Q1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 E13 I13 K13 M13 O13 Q1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 E14 I14 K14 M14 O14 Q1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 E15 I15 K15 M15 O15 Q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 F4 J4 L4 N4 P4 R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 F5 J5 L5 N5 P5 R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 F6 J6 L6 N6 P6 R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 F7 J7 L7 N7 P7 R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 F8 J8 L8 N8 P8 R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 F9 J9 L9 N9 P9 R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 F10 J10 L10 N10 P10 R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 F11 J11 L11 N11 P11 R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 F14 J14 L14 N14 P14 R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 F15 J15 L15 N15 P15 R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F358-7B1D-462A-AA1F-394128E7EBB4}">
  <dimension ref="A1:BL18"/>
  <sheetViews>
    <sheetView tabSelected="1" topLeftCell="G1" workbookViewId="0">
      <selection activeCell="Z24" sqref="Z24"/>
    </sheetView>
  </sheetViews>
  <sheetFormatPr defaultRowHeight="15" x14ac:dyDescent="0.25"/>
  <cols>
    <col min="1" max="1" width="17" customWidth="1"/>
    <col min="19" max="19" width="18" customWidth="1"/>
  </cols>
  <sheetData>
    <row r="1" spans="1:64" ht="15.75" thickBot="1" x14ac:dyDescent="0.3"/>
    <row r="2" spans="1:64" ht="15.75" thickBot="1" x14ac:dyDescent="0.3">
      <c r="T2" s="36" t="s">
        <v>0</v>
      </c>
      <c r="U2" s="37"/>
      <c r="V2" s="37"/>
      <c r="W2" s="37"/>
      <c r="X2" s="37"/>
      <c r="Y2" s="37"/>
      <c r="Z2" s="37"/>
      <c r="AA2" s="37"/>
      <c r="AB2" s="37"/>
      <c r="AC2" s="37" t="s">
        <v>19</v>
      </c>
      <c r="AD2" s="37"/>
      <c r="AE2" s="37"/>
      <c r="AF2" s="37"/>
      <c r="AG2" s="37"/>
      <c r="AH2" s="37"/>
      <c r="AI2" s="37"/>
      <c r="AJ2" s="37"/>
      <c r="AK2" s="37"/>
      <c r="AL2" s="37" t="s">
        <v>17</v>
      </c>
      <c r="AM2" s="37"/>
      <c r="AN2" s="37"/>
      <c r="AO2" s="37"/>
      <c r="AP2" s="37"/>
      <c r="AQ2" s="37"/>
      <c r="AR2" s="37"/>
      <c r="AS2" s="37"/>
      <c r="AT2" s="37"/>
      <c r="AU2" s="37" t="s">
        <v>18</v>
      </c>
      <c r="AV2" s="37"/>
      <c r="AW2" s="37"/>
      <c r="AX2" s="37"/>
      <c r="AY2" s="37"/>
      <c r="AZ2" s="37"/>
      <c r="BA2" s="37"/>
      <c r="BB2" s="37"/>
      <c r="BC2" s="37"/>
      <c r="BD2" s="37" t="s">
        <v>15</v>
      </c>
      <c r="BE2" s="37"/>
      <c r="BF2" s="37"/>
      <c r="BG2" s="37"/>
      <c r="BH2" s="37"/>
      <c r="BI2" s="37"/>
      <c r="BJ2" s="37"/>
      <c r="BK2" s="37"/>
      <c r="BL2" s="38"/>
    </row>
    <row r="3" spans="1:64" x14ac:dyDescent="0.25">
      <c r="B3" s="36" t="s">
        <v>0</v>
      </c>
      <c r="C3" s="37"/>
      <c r="D3" s="37"/>
      <c r="E3" s="37" t="s">
        <v>19</v>
      </c>
      <c r="F3" s="37"/>
      <c r="G3" s="37"/>
      <c r="H3" s="37" t="s">
        <v>17</v>
      </c>
      <c r="I3" s="37"/>
      <c r="J3" s="37"/>
      <c r="K3" s="37" t="s">
        <v>18</v>
      </c>
      <c r="L3" s="37"/>
      <c r="M3" s="37"/>
      <c r="N3" s="37" t="s">
        <v>15</v>
      </c>
      <c r="O3" s="37"/>
      <c r="P3" s="38"/>
      <c r="T3" s="43" t="s">
        <v>1</v>
      </c>
      <c r="U3" s="34"/>
      <c r="V3" s="34"/>
      <c r="W3" s="34" t="s">
        <v>23</v>
      </c>
      <c r="X3" s="34"/>
      <c r="Y3" s="34"/>
      <c r="Z3" s="34" t="s">
        <v>20</v>
      </c>
      <c r="AA3" s="34"/>
      <c r="AB3" s="34"/>
      <c r="AC3" s="34" t="s">
        <v>1</v>
      </c>
      <c r="AD3" s="34"/>
      <c r="AE3" s="34"/>
      <c r="AF3" s="34" t="s">
        <v>23</v>
      </c>
      <c r="AG3" s="34"/>
      <c r="AH3" s="34"/>
      <c r="AI3" s="34" t="s">
        <v>20</v>
      </c>
      <c r="AJ3" s="34"/>
      <c r="AK3" s="34"/>
      <c r="AL3" s="34" t="s">
        <v>1</v>
      </c>
      <c r="AM3" s="34"/>
      <c r="AN3" s="34"/>
      <c r="AO3" s="34" t="s">
        <v>23</v>
      </c>
      <c r="AP3" s="34"/>
      <c r="AQ3" s="34"/>
      <c r="AR3" s="34" t="s">
        <v>20</v>
      </c>
      <c r="AS3" s="34"/>
      <c r="AT3" s="34"/>
      <c r="AU3" s="34" t="s">
        <v>1</v>
      </c>
      <c r="AV3" s="34"/>
      <c r="AW3" s="34"/>
      <c r="AX3" s="34" t="s">
        <v>23</v>
      </c>
      <c r="AY3" s="34"/>
      <c r="AZ3" s="34"/>
      <c r="BA3" s="34" t="s">
        <v>20</v>
      </c>
      <c r="BB3" s="34"/>
      <c r="BC3" s="34"/>
      <c r="BD3" s="34" t="s">
        <v>1</v>
      </c>
      <c r="BE3" s="34"/>
      <c r="BF3" s="34"/>
      <c r="BG3" s="34" t="s">
        <v>23</v>
      </c>
      <c r="BH3" s="34"/>
      <c r="BI3" s="34"/>
      <c r="BJ3" s="34" t="s">
        <v>20</v>
      </c>
      <c r="BK3" s="34"/>
      <c r="BL3" s="44"/>
    </row>
    <row r="4" spans="1:64" x14ac:dyDescent="0.25">
      <c r="B4" s="39" t="s">
        <v>1</v>
      </c>
      <c r="C4" s="35" t="s">
        <v>23</v>
      </c>
      <c r="D4" s="35" t="s">
        <v>20</v>
      </c>
      <c r="E4" s="35" t="s">
        <v>1</v>
      </c>
      <c r="F4" s="35" t="s">
        <v>23</v>
      </c>
      <c r="G4" s="35" t="s">
        <v>20</v>
      </c>
      <c r="H4" s="35" t="s">
        <v>1</v>
      </c>
      <c r="I4" s="35" t="s">
        <v>23</v>
      </c>
      <c r="J4" s="35" t="s">
        <v>20</v>
      </c>
      <c r="K4" s="35" t="s">
        <v>1</v>
      </c>
      <c r="L4" s="35" t="s">
        <v>23</v>
      </c>
      <c r="M4" s="35" t="s">
        <v>20</v>
      </c>
      <c r="N4" s="35" t="s">
        <v>1</v>
      </c>
      <c r="O4" s="35" t="s">
        <v>23</v>
      </c>
      <c r="P4" s="40" t="s">
        <v>20</v>
      </c>
      <c r="T4" s="39" t="s">
        <v>16</v>
      </c>
      <c r="U4" s="35" t="s">
        <v>21</v>
      </c>
      <c r="V4" s="35" t="s">
        <v>2</v>
      </c>
      <c r="W4" s="35" t="s">
        <v>16</v>
      </c>
      <c r="X4" s="35" t="s">
        <v>21</v>
      </c>
      <c r="Y4" s="35" t="s">
        <v>2</v>
      </c>
      <c r="Z4" s="35" t="s">
        <v>16</v>
      </c>
      <c r="AA4" s="35" t="s">
        <v>21</v>
      </c>
      <c r="AB4" s="35" t="s">
        <v>2</v>
      </c>
      <c r="AC4" s="35" t="s">
        <v>16</v>
      </c>
      <c r="AD4" s="35" t="s">
        <v>21</v>
      </c>
      <c r="AE4" s="35" t="s">
        <v>2</v>
      </c>
      <c r="AF4" s="35" t="s">
        <v>16</v>
      </c>
      <c r="AG4" s="35" t="s">
        <v>21</v>
      </c>
      <c r="AH4" s="35" t="s">
        <v>2</v>
      </c>
      <c r="AI4" s="35" t="s">
        <v>16</v>
      </c>
      <c r="AJ4" s="35" t="s">
        <v>21</v>
      </c>
      <c r="AK4" s="35" t="s">
        <v>2</v>
      </c>
      <c r="AL4" s="35" t="s">
        <v>16</v>
      </c>
      <c r="AM4" s="35" t="s">
        <v>21</v>
      </c>
      <c r="AN4" s="35" t="s">
        <v>2</v>
      </c>
      <c r="AO4" s="35" t="s">
        <v>16</v>
      </c>
      <c r="AP4" s="35" t="s">
        <v>21</v>
      </c>
      <c r="AQ4" s="35" t="s">
        <v>2</v>
      </c>
      <c r="AR4" s="35" t="s">
        <v>16</v>
      </c>
      <c r="AS4" s="35" t="s">
        <v>21</v>
      </c>
      <c r="AT4" s="35" t="s">
        <v>2</v>
      </c>
      <c r="AU4" s="35" t="s">
        <v>16</v>
      </c>
      <c r="AV4" s="35" t="s">
        <v>21</v>
      </c>
      <c r="AW4" s="35" t="s">
        <v>2</v>
      </c>
      <c r="AX4" s="35" t="s">
        <v>16</v>
      </c>
      <c r="AY4" s="35" t="s">
        <v>21</v>
      </c>
      <c r="AZ4" s="35" t="s">
        <v>2</v>
      </c>
      <c r="BA4" s="35" t="s">
        <v>16</v>
      </c>
      <c r="BB4" s="35" t="s">
        <v>21</v>
      </c>
      <c r="BC4" s="35" t="s">
        <v>2</v>
      </c>
      <c r="BD4" s="35" t="s">
        <v>16</v>
      </c>
      <c r="BE4" s="35" t="s">
        <v>21</v>
      </c>
      <c r="BF4" s="35" t="s">
        <v>2</v>
      </c>
      <c r="BG4" s="35" t="s">
        <v>16</v>
      </c>
      <c r="BH4" s="35" t="s">
        <v>21</v>
      </c>
      <c r="BI4" s="35" t="s">
        <v>2</v>
      </c>
      <c r="BJ4" s="35" t="s">
        <v>16</v>
      </c>
      <c r="BK4" s="35" t="s">
        <v>21</v>
      </c>
      <c r="BL4" s="40" t="s">
        <v>2</v>
      </c>
    </row>
    <row r="5" spans="1:64" x14ac:dyDescent="0.25">
      <c r="A5" t="s">
        <v>3</v>
      </c>
      <c r="B5" s="7">
        <v>7.1508430688943803E-2</v>
      </c>
      <c r="C5" s="41">
        <v>0.24915121169339477</v>
      </c>
      <c r="D5" s="41">
        <v>0.11098927957746735</v>
      </c>
      <c r="E5" s="41">
        <v>-0.20878161954487298</v>
      </c>
      <c r="F5" s="41">
        <v>-0.38477119299379597</v>
      </c>
      <c r="G5" s="41">
        <v>7.0845865180682588E-2</v>
      </c>
      <c r="H5" s="41">
        <v>3.7711717862464245E-2</v>
      </c>
      <c r="I5" s="41">
        <v>-4.4823570179423455E-2</v>
      </c>
      <c r="J5" s="41">
        <v>-0.21108202045326724</v>
      </c>
      <c r="K5" s="41">
        <v>-0.2384857162483037</v>
      </c>
      <c r="L5" s="41" t="e">
        <v>#NUM!</v>
      </c>
      <c r="M5" s="41">
        <v>-0.38477119299379597</v>
      </c>
      <c r="N5" s="41">
        <v>-0.38477119299379597</v>
      </c>
      <c r="O5" s="41">
        <v>0.60979361673377142</v>
      </c>
      <c r="P5" s="8">
        <v>-0.38477119299379597</v>
      </c>
      <c r="S5" t="s">
        <v>3</v>
      </c>
      <c r="T5" s="7">
        <v>-0.19534108431998753</v>
      </c>
      <c r="U5" s="41">
        <v>0.24962176014082121</v>
      </c>
      <c r="V5" s="41">
        <v>-1.1027340270279518E-2</v>
      </c>
      <c r="W5" s="41">
        <v>-0.38477119299379597</v>
      </c>
      <c r="X5" s="41">
        <v>0.61522880700620397</v>
      </c>
      <c r="Y5" s="41">
        <v>-0.38477119299379597</v>
      </c>
      <c r="Z5" s="41">
        <v>-0.38477119299379597</v>
      </c>
      <c r="AA5" s="41">
        <v>0.11522880700620403</v>
      </c>
      <c r="AB5" s="41">
        <v>0.22982854243970036</v>
      </c>
      <c r="AC5" s="41" t="e">
        <v>#NUM!</v>
      </c>
      <c r="AD5" s="41">
        <v>-0.11173492619650183</v>
      </c>
      <c r="AE5" s="41">
        <v>-0.30463357878620662</v>
      </c>
      <c r="AF5" s="41" t="e">
        <v>#NUM!</v>
      </c>
      <c r="AG5" s="41" t="e">
        <v>#NUM!</v>
      </c>
      <c r="AH5" s="41">
        <v>-0.38477119299379597</v>
      </c>
      <c r="AI5" s="41" t="e">
        <v>#NUM!</v>
      </c>
      <c r="AJ5" s="41">
        <v>6.1961236193425584E-2</v>
      </c>
      <c r="AK5" s="41">
        <v>7.2408223629993496E-2</v>
      </c>
      <c r="AL5" s="41">
        <v>3.7711717862464245E-2</v>
      </c>
      <c r="AM5" s="41" t="e">
        <v>#NUM!</v>
      </c>
      <c r="AN5" s="41" t="e">
        <v>#NUM!</v>
      </c>
      <c r="AO5" s="41">
        <v>0.61522880700620397</v>
      </c>
      <c r="AP5" s="41">
        <v>-0.20308497888349469</v>
      </c>
      <c r="AQ5" s="41">
        <v>8.5824034394905657E-2</v>
      </c>
      <c r="AR5" s="41">
        <v>0.61522880700620397</v>
      </c>
      <c r="AS5" s="41">
        <v>-0.38477119299379597</v>
      </c>
      <c r="AT5" s="41" t="e">
        <v>#NUM!</v>
      </c>
      <c r="AU5" s="41">
        <v>-0.2384857162483037</v>
      </c>
      <c r="AV5" s="41" t="e">
        <v>#NUM!</v>
      </c>
      <c r="AW5" s="41" t="e">
        <v>#NUM!</v>
      </c>
      <c r="AX5" s="41" t="e">
        <v>#NUM!</v>
      </c>
      <c r="AY5" s="41" t="e">
        <v>#NUM!</v>
      </c>
      <c r="AZ5" s="41" t="e">
        <v>#NUM!</v>
      </c>
      <c r="BA5" s="41">
        <v>-0.38477119299379597</v>
      </c>
      <c r="BB5" s="41" t="e">
        <v>#NUM!</v>
      </c>
      <c r="BC5" s="41" t="e">
        <v>#NUM!</v>
      </c>
      <c r="BD5" s="41" t="e">
        <v>#NUM!</v>
      </c>
      <c r="BE5" s="41">
        <v>-0.38477119299379597</v>
      </c>
      <c r="BF5" s="41" t="e">
        <v>#NUM!</v>
      </c>
      <c r="BG5" s="41">
        <v>0.61522880700620397</v>
      </c>
      <c r="BH5" s="41">
        <v>0.60926120888733326</v>
      </c>
      <c r="BI5" s="41" t="e">
        <v>#NUM!</v>
      </c>
      <c r="BJ5" s="41" t="e">
        <v>#NUM!</v>
      </c>
      <c r="BK5" s="41">
        <v>-0.38477119299379597</v>
      </c>
      <c r="BL5" s="8">
        <v>-0.38477119299379597</v>
      </c>
    </row>
    <row r="6" spans="1:64" x14ac:dyDescent="0.25">
      <c r="A6" t="s">
        <v>30</v>
      </c>
      <c r="B6" s="7">
        <v>-8.296121271935103E-3</v>
      </c>
      <c r="C6" s="41">
        <v>9.5610612816185228E-2</v>
      </c>
      <c r="D6" s="41">
        <v>-8.296121271935103E-3</v>
      </c>
      <c r="E6" s="41">
        <v>-8.296121271935103E-3</v>
      </c>
      <c r="F6" s="41">
        <v>-8.296121271935103E-3</v>
      </c>
      <c r="G6" s="41">
        <v>-8.296121271935103E-3</v>
      </c>
      <c r="H6" s="41">
        <v>-8.296121271935103E-3</v>
      </c>
      <c r="I6" s="41">
        <v>-8.296121271935103E-3</v>
      </c>
      <c r="J6" s="41">
        <v>-8.296121271935103E-3</v>
      </c>
      <c r="K6" s="41">
        <v>-8.296121271935103E-3</v>
      </c>
      <c r="L6" s="41" t="e">
        <v>#NUM!</v>
      </c>
      <c r="M6" s="41">
        <v>-8.296121271935103E-3</v>
      </c>
      <c r="N6" s="41">
        <v>-8.296121271935103E-3</v>
      </c>
      <c r="O6" s="41">
        <v>-8.296121271935103E-3</v>
      </c>
      <c r="P6" s="8">
        <v>-8.296121271935103E-3</v>
      </c>
      <c r="S6" t="s">
        <v>30</v>
      </c>
      <c r="T6" s="7">
        <v>-8.2961212719350995E-3</v>
      </c>
      <c r="U6" s="41">
        <v>-8.296121271935103E-3</v>
      </c>
      <c r="V6" s="41">
        <v>-8.296121271935103E-3</v>
      </c>
      <c r="W6" s="41">
        <v>0.99170387872806487</v>
      </c>
      <c r="X6" s="41">
        <v>-8.296121271935103E-3</v>
      </c>
      <c r="Y6" s="41">
        <v>-8.296121271935103E-3</v>
      </c>
      <c r="Z6" s="41">
        <v>-8.296121271935103E-3</v>
      </c>
      <c r="AA6" s="41">
        <v>-8.296121271935103E-3</v>
      </c>
      <c r="AB6" s="41">
        <v>-8.296121271935103E-3</v>
      </c>
      <c r="AC6" s="41" t="e">
        <v>#NUM!</v>
      </c>
      <c r="AD6" s="41">
        <v>-8.296121271935103E-3</v>
      </c>
      <c r="AE6" s="41">
        <v>-8.296121271935103E-3</v>
      </c>
      <c r="AF6" s="41" t="e">
        <v>#NUM!</v>
      </c>
      <c r="AG6" s="41" t="e">
        <v>#NUM!</v>
      </c>
      <c r="AH6" s="41">
        <v>-8.296121271935103E-3</v>
      </c>
      <c r="AI6" s="41" t="e">
        <v>#NUM!</v>
      </c>
      <c r="AJ6" s="41">
        <v>-8.296121271935103E-3</v>
      </c>
      <c r="AK6" s="41">
        <v>-8.296121271935103E-3</v>
      </c>
      <c r="AL6" s="41">
        <v>-8.296121271935103E-3</v>
      </c>
      <c r="AM6" s="41" t="e">
        <v>#NUM!</v>
      </c>
      <c r="AN6" s="41" t="e">
        <v>#NUM!</v>
      </c>
      <c r="AO6" s="41">
        <v>-8.296121271935103E-3</v>
      </c>
      <c r="AP6" s="41">
        <v>-8.296121271935103E-3</v>
      </c>
      <c r="AQ6" s="41">
        <v>-8.296121271935103E-3</v>
      </c>
      <c r="AR6" s="41">
        <v>-8.296121271935103E-3</v>
      </c>
      <c r="AS6" s="41">
        <v>-8.296121271935103E-3</v>
      </c>
      <c r="AT6" s="41" t="e">
        <v>#NUM!</v>
      </c>
      <c r="AU6" s="41">
        <v>-8.296121271935103E-3</v>
      </c>
      <c r="AV6" s="41" t="e">
        <v>#NUM!</v>
      </c>
      <c r="AW6" s="41" t="e">
        <v>#NUM!</v>
      </c>
      <c r="AX6" s="41" t="e">
        <v>#NUM!</v>
      </c>
      <c r="AY6" s="41" t="e">
        <v>#NUM!</v>
      </c>
      <c r="AZ6" s="41" t="e">
        <v>#NUM!</v>
      </c>
      <c r="BA6" s="41">
        <v>-8.296121271935103E-3</v>
      </c>
      <c r="BB6" s="41" t="e">
        <v>#NUM!</v>
      </c>
      <c r="BC6" s="41" t="e">
        <v>#NUM!</v>
      </c>
      <c r="BD6" s="41" t="e">
        <v>#NUM!</v>
      </c>
      <c r="BE6" s="41">
        <v>-8.296121271935103E-3</v>
      </c>
      <c r="BF6" s="41" t="e">
        <v>#NUM!</v>
      </c>
      <c r="BG6" s="41">
        <v>-8.296121271935103E-3</v>
      </c>
      <c r="BH6" s="41">
        <v>-8.296121271935103E-3</v>
      </c>
      <c r="BI6" s="41" t="e">
        <v>#NUM!</v>
      </c>
      <c r="BJ6" s="41" t="e">
        <v>#NUM!</v>
      </c>
      <c r="BK6" s="41">
        <v>-8.296121271935103E-3</v>
      </c>
      <c r="BL6" s="8">
        <v>-8.296121271935103E-3</v>
      </c>
    </row>
    <row r="7" spans="1:64" x14ac:dyDescent="0.25">
      <c r="A7" t="s">
        <v>31</v>
      </c>
      <c r="B7" s="7">
        <v>0.73317522096834953</v>
      </c>
      <c r="C7" s="41">
        <v>2.2472923645926448</v>
      </c>
      <c r="D7" s="41">
        <v>-0.68326582129839242</v>
      </c>
      <c r="E7" s="41">
        <v>0.14785780688099948</v>
      </c>
      <c r="F7" s="41">
        <v>2.897045569504674</v>
      </c>
      <c r="G7" s="41">
        <v>-0.31984749075086061</v>
      </c>
      <c r="H7" s="41">
        <v>-0.53964388268697938</v>
      </c>
      <c r="I7" s="41">
        <v>-0.85409036354608769</v>
      </c>
      <c r="J7" s="41">
        <v>-4.7134410501710962</v>
      </c>
      <c r="K7" s="41">
        <v>-1.8343818142227875</v>
      </c>
      <c r="L7" s="41" t="e">
        <v>#NUM!</v>
      </c>
      <c r="M7" s="41">
        <v>-1.102954430495326</v>
      </c>
      <c r="N7" s="41">
        <v>-2.7696210971619926</v>
      </c>
      <c r="O7" s="41">
        <v>1.7969587511513598</v>
      </c>
      <c r="P7" s="8">
        <v>0.61791624172581638</v>
      </c>
      <c r="S7" t="s">
        <v>31</v>
      </c>
      <c r="T7" s="7">
        <v>2.0027444827665901</v>
      </c>
      <c r="U7" s="41">
        <v>0.66243551161404923</v>
      </c>
      <c r="V7" s="41">
        <v>7.2533382955085379E-2</v>
      </c>
      <c r="W7" s="41">
        <v>1.897045569504674</v>
      </c>
      <c r="X7" s="41">
        <v>3.897045569504674</v>
      </c>
      <c r="Y7" s="41">
        <v>-1.6029544304953269</v>
      </c>
      <c r="Z7" s="41">
        <v>2.897045569504674</v>
      </c>
      <c r="AA7" s="41">
        <v>-1.102954430495326</v>
      </c>
      <c r="AB7" s="41">
        <v>-1.3517308699580894</v>
      </c>
      <c r="AC7" s="41" t="e">
        <v>#NUM!</v>
      </c>
      <c r="AD7" s="41">
        <v>-1.4786543246963975</v>
      </c>
      <c r="AE7" s="41">
        <v>1.7543460772421255</v>
      </c>
      <c r="AF7" s="41" t="e">
        <v>#NUM!</v>
      </c>
      <c r="AG7" s="41" t="e">
        <v>#NUM!</v>
      </c>
      <c r="AH7" s="41">
        <v>2.897045569504674</v>
      </c>
      <c r="AI7" s="41" t="e">
        <v>#NUM!</v>
      </c>
      <c r="AJ7" s="41">
        <v>-3.4225598553719969</v>
      </c>
      <c r="AK7" s="41">
        <v>0.22576323599983183</v>
      </c>
      <c r="AL7" s="41">
        <v>-0.53964388268697938</v>
      </c>
      <c r="AM7" s="41" t="e">
        <v>#NUM!</v>
      </c>
      <c r="AN7" s="41" t="e">
        <v>#NUM!</v>
      </c>
      <c r="AO7" s="41">
        <v>1.897045569504674</v>
      </c>
      <c r="AP7" s="41">
        <v>-2.5031863281962292</v>
      </c>
      <c r="AQ7" s="41">
        <v>0.96766457001496153</v>
      </c>
      <c r="AR7" s="41">
        <v>1.897045569504674</v>
      </c>
      <c r="AS7" s="41">
        <v>-6.102954430495326</v>
      </c>
      <c r="AT7" s="41" t="e">
        <v>#NUM!</v>
      </c>
      <c r="AU7" s="41">
        <v>-1.8343818142227875</v>
      </c>
      <c r="AV7" s="41" t="e">
        <v>#NUM!</v>
      </c>
      <c r="AW7" s="41" t="e">
        <v>#NUM!</v>
      </c>
      <c r="AX7" s="41" t="e">
        <v>#NUM!</v>
      </c>
      <c r="AY7" s="41" t="e">
        <v>#NUM!</v>
      </c>
      <c r="AZ7" s="41" t="e">
        <v>#NUM!</v>
      </c>
      <c r="BA7" s="41">
        <v>-1.102954430495326</v>
      </c>
      <c r="BB7" s="41" t="e">
        <v>#NUM!</v>
      </c>
      <c r="BC7" s="41" t="e">
        <v>#NUM!</v>
      </c>
      <c r="BD7" s="41" t="e">
        <v>#NUM!</v>
      </c>
      <c r="BE7" s="41">
        <v>-2.7696210971619926</v>
      </c>
      <c r="BF7" s="41" t="e">
        <v>#NUM!</v>
      </c>
      <c r="BG7" s="41">
        <v>0.89704556950467396</v>
      </c>
      <c r="BH7" s="41">
        <v>1.8851103732669321</v>
      </c>
      <c r="BI7" s="41" t="e">
        <v>#NUM!</v>
      </c>
      <c r="BJ7" s="41" t="e">
        <v>#NUM!</v>
      </c>
      <c r="BK7" s="41">
        <v>0.89704556950467396</v>
      </c>
      <c r="BL7" s="8">
        <v>-6.102954430495326</v>
      </c>
    </row>
    <row r="8" spans="1:64" x14ac:dyDescent="0.25">
      <c r="A8" t="s">
        <v>32</v>
      </c>
      <c r="B8" s="7">
        <v>-6.3003174756125525E-3</v>
      </c>
      <c r="C8" s="41">
        <v>-6.3003174756125525E-3</v>
      </c>
      <c r="D8" s="41">
        <v>-6.3003174756125525E-3</v>
      </c>
      <c r="E8" s="41">
        <v>-6.3003174756125525E-3</v>
      </c>
      <c r="F8" s="41">
        <v>-6.3003174756125525E-3</v>
      </c>
      <c r="G8" s="41">
        <v>-6.3003174756125525E-3</v>
      </c>
      <c r="H8" s="41">
        <v>0.85287204557230079</v>
      </c>
      <c r="I8" s="41">
        <v>-6.3003174756125525E-3</v>
      </c>
      <c r="J8" s="41">
        <v>-6.3003174756125525E-3</v>
      </c>
      <c r="K8" s="41">
        <v>-6.3003174756125525E-3</v>
      </c>
      <c r="L8" s="41" t="e">
        <v>#NUM!</v>
      </c>
      <c r="M8" s="41">
        <v>-6.3003174756125525E-3</v>
      </c>
      <c r="N8" s="41">
        <v>-6.3003174756125525E-3</v>
      </c>
      <c r="O8" s="41">
        <v>-6.3003174756125525E-3</v>
      </c>
      <c r="P8" s="8">
        <v>-6.3003174756125525E-3</v>
      </c>
      <c r="S8" t="s">
        <v>32</v>
      </c>
      <c r="T8" s="7">
        <v>-6.3003174756125525E-3</v>
      </c>
      <c r="U8" s="41">
        <v>-6.3003174756125525E-3</v>
      </c>
      <c r="V8" s="41">
        <v>-6.3003174756125525E-3</v>
      </c>
      <c r="W8" s="41">
        <v>-6.3003174756125525E-3</v>
      </c>
      <c r="X8" s="41">
        <v>-6.3003174756125525E-3</v>
      </c>
      <c r="Y8" s="41">
        <v>-6.3003174756125525E-3</v>
      </c>
      <c r="Z8" s="41">
        <v>-6.3003174756125525E-3</v>
      </c>
      <c r="AA8" s="41">
        <v>-6.3003174756125525E-3</v>
      </c>
      <c r="AB8" s="41">
        <v>-6.3003174756125525E-3</v>
      </c>
      <c r="AC8" s="41" t="e">
        <v>#NUM!</v>
      </c>
      <c r="AD8" s="41">
        <v>-6.3003174756125525E-3</v>
      </c>
      <c r="AE8" s="41">
        <v>-6.3003174756125525E-3</v>
      </c>
      <c r="AF8" s="41" t="e">
        <v>#NUM!</v>
      </c>
      <c r="AG8" s="41" t="e">
        <v>#NUM!</v>
      </c>
      <c r="AH8" s="41">
        <v>-6.3003174756125525E-3</v>
      </c>
      <c r="AI8" s="41" t="e">
        <v>#NUM!</v>
      </c>
      <c r="AJ8" s="41">
        <v>-6.3003174756125525E-3</v>
      </c>
      <c r="AK8" s="41">
        <v>-6.3003174756125525E-3</v>
      </c>
      <c r="AL8" s="41">
        <v>0.85287204557230079</v>
      </c>
      <c r="AM8" s="41" t="e">
        <v>#NUM!</v>
      </c>
      <c r="AN8" s="41" t="e">
        <v>#NUM!</v>
      </c>
      <c r="AO8" s="41">
        <v>-6.3003174756125525E-3</v>
      </c>
      <c r="AP8" s="41">
        <v>-6.3003174756125525E-3</v>
      </c>
      <c r="AQ8" s="41">
        <v>-6.3003174756125525E-3</v>
      </c>
      <c r="AR8" s="41">
        <v>-6.3003174756125525E-3</v>
      </c>
      <c r="AS8" s="41">
        <v>-6.3003174756125525E-3</v>
      </c>
      <c r="AT8" s="41" t="e">
        <v>#NUM!</v>
      </c>
      <c r="AU8" s="41">
        <v>-6.3003174756125525E-3</v>
      </c>
      <c r="AV8" s="41" t="e">
        <v>#NUM!</v>
      </c>
      <c r="AW8" s="41" t="e">
        <v>#NUM!</v>
      </c>
      <c r="AX8" s="41" t="e">
        <v>#NUM!</v>
      </c>
      <c r="AY8" s="41" t="e">
        <v>#NUM!</v>
      </c>
      <c r="AZ8" s="41" t="e">
        <v>#NUM!</v>
      </c>
      <c r="BA8" s="41">
        <v>-6.3003174756125525E-3</v>
      </c>
      <c r="BB8" s="41" t="e">
        <v>#NUM!</v>
      </c>
      <c r="BC8" s="41" t="e">
        <v>#NUM!</v>
      </c>
      <c r="BD8" s="41" t="e">
        <v>#NUM!</v>
      </c>
      <c r="BE8" s="41">
        <v>-6.3003174756125525E-3</v>
      </c>
      <c r="BF8" s="41" t="e">
        <v>#NUM!</v>
      </c>
      <c r="BG8" s="41">
        <v>-6.3003174756125525E-3</v>
      </c>
      <c r="BH8" s="41">
        <v>-6.3003174756125525E-3</v>
      </c>
      <c r="BI8" s="41" t="e">
        <v>#NUM!</v>
      </c>
      <c r="BJ8" s="41" t="e">
        <v>#NUM!</v>
      </c>
      <c r="BK8" s="41">
        <v>-6.3003174756125525E-3</v>
      </c>
      <c r="BL8" s="8">
        <v>-6.3003174756125525E-3</v>
      </c>
    </row>
    <row r="9" spans="1:64" x14ac:dyDescent="0.25">
      <c r="A9" t="s">
        <v>33</v>
      </c>
      <c r="B9" s="7">
        <v>-0.31849697748242933</v>
      </c>
      <c r="C9" s="41">
        <v>-2.2556443179989429</v>
      </c>
      <c r="D9" s="41">
        <v>0.32422062056591017</v>
      </c>
      <c r="E9" s="41">
        <v>0.49018093953483621</v>
      </c>
      <c r="F9" s="41">
        <v>-2.4082344969858194</v>
      </c>
      <c r="G9" s="41">
        <v>-0.82837448857308349</v>
      </c>
      <c r="H9" s="41">
        <v>-3.2674068600337325</v>
      </c>
      <c r="I9" s="41">
        <v>1.1726708503613623</v>
      </c>
      <c r="J9" s="41">
        <v>3.2022521226899507</v>
      </c>
      <c r="K9" s="41">
        <v>-1.9693780667493426</v>
      </c>
      <c r="L9" s="41" t="e">
        <v>#NUM!</v>
      </c>
      <c r="M9" s="41">
        <v>-3.4082344969858194</v>
      </c>
      <c r="N9" s="41">
        <v>1.5917655030141806</v>
      </c>
      <c r="O9" s="41">
        <v>-2.4920157445218356</v>
      </c>
      <c r="P9" s="8">
        <v>0.71139235777654752</v>
      </c>
      <c r="S9" t="s">
        <v>33</v>
      </c>
      <c r="T9" s="7">
        <v>-1.5139334102477349</v>
      </c>
      <c r="U9" s="41">
        <v>4.966573826256715E-2</v>
      </c>
      <c r="V9" s="41">
        <v>-0.10540415039613249</v>
      </c>
      <c r="W9" s="41">
        <v>-2.4082344969858194</v>
      </c>
      <c r="X9" s="41">
        <v>-3.4082344969858194</v>
      </c>
      <c r="Y9" s="41">
        <v>0.59176550301418063</v>
      </c>
      <c r="Z9" s="41">
        <v>-1.4082344969858194</v>
      </c>
      <c r="AA9" s="41">
        <v>0.59176550301418063</v>
      </c>
      <c r="AB9" s="41">
        <v>0.61623671375889577</v>
      </c>
      <c r="AC9" s="41" t="e">
        <v>#NUM!</v>
      </c>
      <c r="AD9" s="41">
        <v>1.6256885143175794</v>
      </c>
      <c r="AE9" s="41">
        <v>-0.63134749199649853</v>
      </c>
      <c r="AF9" s="41" t="e">
        <v>#NUM!</v>
      </c>
      <c r="AG9" s="41" t="e">
        <v>#NUM!</v>
      </c>
      <c r="AH9" s="41">
        <v>-2.4082344969858194</v>
      </c>
      <c r="AI9" s="41" t="e">
        <v>#NUM!</v>
      </c>
      <c r="AJ9" s="41">
        <v>1.2515682154525165</v>
      </c>
      <c r="AK9" s="41">
        <v>-1.1941315801047656</v>
      </c>
      <c r="AL9" s="41">
        <v>-3.2674068600337325</v>
      </c>
      <c r="AM9" s="41" t="e">
        <v>#NUM!</v>
      </c>
      <c r="AN9" s="41" t="e">
        <v>#NUM!</v>
      </c>
      <c r="AO9" s="41">
        <v>-3.4082344969858194</v>
      </c>
      <c r="AP9" s="41">
        <v>2.9629988059872185</v>
      </c>
      <c r="AQ9" s="41">
        <v>-0.62724853875291053</v>
      </c>
      <c r="AR9" s="41">
        <v>-3.4082344969858194</v>
      </c>
      <c r="AS9" s="41">
        <v>4.5917655030141802</v>
      </c>
      <c r="AT9" s="41" t="e">
        <v>#NUM!</v>
      </c>
      <c r="AU9" s="41">
        <v>-1.9693780667493426</v>
      </c>
      <c r="AV9" s="41" t="e">
        <v>#NUM!</v>
      </c>
      <c r="AW9" s="41" t="e">
        <v>#NUM!</v>
      </c>
      <c r="AX9" s="41" t="e">
        <v>#NUM!</v>
      </c>
      <c r="AY9" s="41" t="e">
        <v>#NUM!</v>
      </c>
      <c r="AZ9" s="41" t="e">
        <v>#NUM!</v>
      </c>
      <c r="BA9" s="41">
        <v>-3.4082344969858194</v>
      </c>
      <c r="BB9" s="41" t="e">
        <v>#NUM!</v>
      </c>
      <c r="BC9" s="41" t="e">
        <v>#NUM!</v>
      </c>
      <c r="BD9" s="41" t="e">
        <v>#NUM!</v>
      </c>
      <c r="BE9" s="41">
        <v>1.5917655030141806</v>
      </c>
      <c r="BF9" s="41" t="e">
        <v>#NUM!</v>
      </c>
      <c r="BG9" s="41">
        <v>-3.4082344969858194</v>
      </c>
      <c r="BH9" s="41">
        <v>-2.4022668988669489</v>
      </c>
      <c r="BI9" s="41" t="e">
        <v>#NUM!</v>
      </c>
      <c r="BJ9" s="41" t="e">
        <v>#NUM!</v>
      </c>
      <c r="BK9" s="41">
        <v>0.59176550301418152</v>
      </c>
      <c r="BL9" s="8">
        <v>3.5917655030141806</v>
      </c>
    </row>
    <row r="10" spans="1:64" x14ac:dyDescent="0.25">
      <c r="A10" s="4" t="s">
        <v>59</v>
      </c>
      <c r="B10" s="5">
        <v>2.0352078161210567</v>
      </c>
      <c r="C10" s="42">
        <v>-1.1108425185752093</v>
      </c>
      <c r="D10" s="42">
        <v>0.31123175342680121</v>
      </c>
      <c r="E10" s="42">
        <v>-1.2522947449968509</v>
      </c>
      <c r="F10" s="42">
        <v>2.0352078161210567</v>
      </c>
      <c r="G10" s="42">
        <v>1.0330679319299509</v>
      </c>
      <c r="H10" s="42">
        <v>2.0352078161210567</v>
      </c>
      <c r="I10" s="42">
        <v>-0.36272749824084372</v>
      </c>
      <c r="J10" s="42">
        <v>-4.9062254365288993E-2</v>
      </c>
      <c r="K10" s="42">
        <v>-0.1590743350613284</v>
      </c>
      <c r="L10" s="42" t="e">
        <v>#NUM!</v>
      </c>
      <c r="M10" s="42">
        <v>-9.9647921838789433</v>
      </c>
      <c r="N10" s="42">
        <v>2.0352078161210567</v>
      </c>
      <c r="O10" s="42">
        <v>-3.3968824153936552</v>
      </c>
      <c r="P10" s="6">
        <v>-5.6457872378459637</v>
      </c>
      <c r="S10" s="4" t="s">
        <v>59</v>
      </c>
      <c r="T10" s="5">
        <v>2.0352078161210603</v>
      </c>
      <c r="U10" s="42">
        <v>2.0352078161210585</v>
      </c>
      <c r="V10" s="42">
        <v>2.0352078161210549</v>
      </c>
      <c r="W10" s="42">
        <v>2.0352078161210567</v>
      </c>
      <c r="X10" s="42">
        <v>2.0352078161210567</v>
      </c>
      <c r="Y10" s="42">
        <v>-9.9647921838789433</v>
      </c>
      <c r="Z10" s="42">
        <v>2.0352078161210567</v>
      </c>
      <c r="AA10" s="42">
        <v>-0.96479218387894328</v>
      </c>
      <c r="AB10" s="42">
        <v>0.51318372645081745</v>
      </c>
      <c r="AC10" s="42" t="e">
        <v>#NUM!</v>
      </c>
      <c r="AD10" s="42">
        <v>-2.9425563475178453</v>
      </c>
      <c r="AE10" s="42">
        <v>0.41715818165201668</v>
      </c>
      <c r="AF10" s="42" t="e">
        <v>#NUM!</v>
      </c>
      <c r="AG10" s="42" t="e">
        <v>#NUM!</v>
      </c>
      <c r="AH10" s="42">
        <v>2.0352078161210567</v>
      </c>
      <c r="AI10" s="42" t="e">
        <v>#NUM!</v>
      </c>
      <c r="AJ10" s="42">
        <v>2.0352078161210567</v>
      </c>
      <c r="AK10" s="42">
        <v>0.85684203462987973</v>
      </c>
      <c r="AL10" s="42">
        <v>2.0352078161210567</v>
      </c>
      <c r="AM10" s="42" t="e">
        <v>#NUM!</v>
      </c>
      <c r="AN10" s="42" t="e">
        <v>#NUM!</v>
      </c>
      <c r="AO10" s="42">
        <v>2.0352078161210567</v>
      </c>
      <c r="AP10" s="42">
        <v>-1.4292290601406243</v>
      </c>
      <c r="AQ10" s="42">
        <v>0.74640707159345965</v>
      </c>
      <c r="AR10" s="42">
        <v>2.0352078161210567</v>
      </c>
      <c r="AS10" s="42">
        <v>-0.48717238418991471</v>
      </c>
      <c r="AT10" s="42" t="e">
        <v>#NUM!</v>
      </c>
      <c r="AU10" s="42">
        <v>-0.1590743350613284</v>
      </c>
      <c r="AV10" s="42" t="e">
        <v>#NUM!</v>
      </c>
      <c r="AW10" s="42" t="e">
        <v>#NUM!</v>
      </c>
      <c r="AX10" s="42" t="e">
        <v>#NUM!</v>
      </c>
      <c r="AY10" s="42" t="e">
        <v>#NUM!</v>
      </c>
      <c r="AZ10" s="42" t="e">
        <v>#NUM!</v>
      </c>
      <c r="BA10" s="42">
        <v>-9.9647921838789433</v>
      </c>
      <c r="BB10" s="42" t="e">
        <v>#NUM!</v>
      </c>
      <c r="BC10" s="42" t="e">
        <v>#NUM!</v>
      </c>
      <c r="BD10" s="42" t="e">
        <v>#NUM!</v>
      </c>
      <c r="BE10" s="42">
        <v>2.0352078161210567</v>
      </c>
      <c r="BF10" s="42" t="e">
        <v>#NUM!</v>
      </c>
      <c r="BG10" s="42">
        <v>2.0352078161210567</v>
      </c>
      <c r="BH10" s="42">
        <v>-3.9289865951657195</v>
      </c>
      <c r="BI10" s="42" t="e">
        <v>#NUM!</v>
      </c>
      <c r="BJ10" s="42" t="e">
        <v>#NUM!</v>
      </c>
      <c r="BK10" s="42">
        <v>-5.9647921838789433</v>
      </c>
      <c r="BL10" s="6">
        <v>2.0352078161210567</v>
      </c>
    </row>
    <row r="11" spans="1:64" x14ac:dyDescent="0.25">
      <c r="A11" t="s">
        <v>60</v>
      </c>
      <c r="B11" s="7">
        <v>-2.3119874475165503</v>
      </c>
      <c r="C11" s="41">
        <v>2.6063522490749627</v>
      </c>
      <c r="D11" s="41">
        <v>-2.7356867587734826</v>
      </c>
      <c r="E11" s="41">
        <v>4.3326709825682492</v>
      </c>
      <c r="F11" s="41">
        <v>1.4699180183962426</v>
      </c>
      <c r="G11" s="41">
        <v>-7.071385387740321</v>
      </c>
      <c r="H11" s="41">
        <v>-20.58690814694533</v>
      </c>
      <c r="I11" s="41">
        <v>1.8629610807447143</v>
      </c>
      <c r="J11" s="41">
        <v>6.9067154655314802</v>
      </c>
      <c r="K11" s="41">
        <v>7.2756358672138575</v>
      </c>
      <c r="L11" s="41" t="e">
        <v>#NUM!</v>
      </c>
      <c r="M11" s="41">
        <v>-8.5300819816037574</v>
      </c>
      <c r="N11" s="41">
        <v>2.1365846850629104</v>
      </c>
      <c r="O11" s="41">
        <v>-1.7019228603033376</v>
      </c>
      <c r="P11" s="8">
        <v>-3.9687137823991065</v>
      </c>
      <c r="S11" t="s">
        <v>60</v>
      </c>
      <c r="T11" s="7">
        <v>5.342251387284314</v>
      </c>
      <c r="U11" s="41">
        <v>-3.9361423223061713</v>
      </c>
      <c r="V11" s="41">
        <v>-4.6707044483171423</v>
      </c>
      <c r="W11" s="41">
        <v>9.4699180183962426</v>
      </c>
      <c r="X11" s="41">
        <v>-0.53008198160375741</v>
      </c>
      <c r="Y11" s="41">
        <v>7.4699180183962426</v>
      </c>
      <c r="Z11" s="41">
        <v>4.9699180183962426</v>
      </c>
      <c r="AA11" s="41">
        <v>-3.5300819816037574</v>
      </c>
      <c r="AB11" s="41">
        <v>-4.2274688785026164</v>
      </c>
      <c r="AC11" s="41" t="e">
        <v>#NUM!</v>
      </c>
      <c r="AD11" s="41">
        <v>3.3148554546468247</v>
      </c>
      <c r="AE11" s="41">
        <v>5.3379562646469516</v>
      </c>
      <c r="AF11" s="41" t="e">
        <v>#NUM!</v>
      </c>
      <c r="AG11" s="41" t="e">
        <v>#NUM!</v>
      </c>
      <c r="AH11" s="41">
        <v>1.4699180183962426</v>
      </c>
      <c r="AI11" s="41" t="e">
        <v>#NUM!</v>
      </c>
      <c r="AJ11" s="41">
        <v>-3.935630685420989</v>
      </c>
      <c r="AK11" s="41">
        <v>-7.6228065963425173</v>
      </c>
      <c r="AL11" s="41">
        <v>-20.58690814694533</v>
      </c>
      <c r="AM11" s="41" t="e">
        <v>#NUM!</v>
      </c>
      <c r="AN11" s="41" t="e">
        <v>#NUM!</v>
      </c>
      <c r="AO11" s="41">
        <v>-0.53008198160376097</v>
      </c>
      <c r="AP11" s="41">
        <v>2.5511479680761084</v>
      </c>
      <c r="AQ11" s="41">
        <v>1.2416176290559271</v>
      </c>
      <c r="AR11" s="41">
        <v>-0.53008198160375741</v>
      </c>
      <c r="AS11" s="41">
        <v>8.4699180183962426</v>
      </c>
      <c r="AT11" s="41" t="e">
        <v>#NUM!</v>
      </c>
      <c r="AU11" s="41">
        <v>7.2756358672138575</v>
      </c>
      <c r="AV11" s="41" t="e">
        <v>#NUM!</v>
      </c>
      <c r="AW11" s="41" t="e">
        <v>#NUM!</v>
      </c>
      <c r="AX11" s="41" t="e">
        <v>#NUM!</v>
      </c>
      <c r="AY11" s="41" t="e">
        <v>#NUM!</v>
      </c>
      <c r="AZ11" s="41" t="e">
        <v>#NUM!</v>
      </c>
      <c r="BA11" s="41">
        <v>-8.5300819816037574</v>
      </c>
      <c r="BB11" s="41" t="e">
        <v>#NUM!</v>
      </c>
      <c r="BC11" s="41" t="e">
        <v>#NUM!</v>
      </c>
      <c r="BD11" s="41" t="e">
        <v>#NUM!</v>
      </c>
      <c r="BE11" s="41">
        <v>2.1365846850629104</v>
      </c>
      <c r="BF11" s="41" t="e">
        <v>#NUM!</v>
      </c>
      <c r="BG11" s="41">
        <v>-8.5300819816037574</v>
      </c>
      <c r="BH11" s="41">
        <v>-1.0330657806631969</v>
      </c>
      <c r="BI11" s="41" t="e">
        <v>#NUM!</v>
      </c>
      <c r="BJ11" s="41" t="e">
        <v>#NUM!</v>
      </c>
      <c r="BK11" s="41">
        <v>-3.5300819816037539</v>
      </c>
      <c r="BL11" s="8">
        <v>-14.530081981603757</v>
      </c>
    </row>
    <row r="12" spans="1:64" x14ac:dyDescent="0.25">
      <c r="A12" t="s">
        <v>61</v>
      </c>
      <c r="B12" s="7">
        <v>2.4756828329634573</v>
      </c>
      <c r="C12" s="41">
        <v>-2.2396515629506695</v>
      </c>
      <c r="D12" s="41">
        <v>-4.4973832008612362</v>
      </c>
      <c r="E12" s="41">
        <v>8.6764984589365781</v>
      </c>
      <c r="F12" s="41">
        <v>1.7586166447674572</v>
      </c>
      <c r="G12" s="41">
        <v>-16.810136927128156</v>
      </c>
      <c r="H12" s="41">
        <v>-50.383448768586462</v>
      </c>
      <c r="I12" s="41">
        <v>6.2335856474484928</v>
      </c>
      <c r="J12" s="41">
        <v>0.67949560584895607</v>
      </c>
      <c r="K12" s="41">
        <v>-27.800231471561247</v>
      </c>
      <c r="L12" s="41" t="e">
        <v>#NUM!</v>
      </c>
      <c r="M12" s="41">
        <v>-62.241383355232529</v>
      </c>
      <c r="N12" s="41">
        <v>-2.9080500218992</v>
      </c>
      <c r="O12" s="41">
        <v>-14.49469186817835</v>
      </c>
      <c r="P12" s="8">
        <v>1.6022237153978978</v>
      </c>
      <c r="S12" t="s">
        <v>61</v>
      </c>
      <c r="T12" s="7">
        <v>7.7984124044793361</v>
      </c>
      <c r="U12" s="41">
        <v>4.3234640996931546</v>
      </c>
      <c r="V12" s="41">
        <v>-3.2023121429987214</v>
      </c>
      <c r="W12" s="41">
        <v>5.7586166447674714</v>
      </c>
      <c r="X12" s="41">
        <v>-0.24138335523251442</v>
      </c>
      <c r="Y12" s="41">
        <v>-10.241383355232514</v>
      </c>
      <c r="Z12" s="41">
        <v>15.258616644767471</v>
      </c>
      <c r="AA12" s="41">
        <v>-7.2413833552325428</v>
      </c>
      <c r="AB12" s="41">
        <v>-7.9770942791896005</v>
      </c>
      <c r="AC12" s="41" t="e">
        <v>#NUM!</v>
      </c>
      <c r="AD12" s="41">
        <v>4.5054934103991684</v>
      </c>
      <c r="AE12" s="41">
        <v>12.796154596757134</v>
      </c>
      <c r="AF12" s="41" t="e">
        <v>#NUM!</v>
      </c>
      <c r="AG12" s="41" t="e">
        <v>#NUM!</v>
      </c>
      <c r="AH12" s="41">
        <v>1.7586166447674572</v>
      </c>
      <c r="AI12" s="41" t="e">
        <v>#NUM!</v>
      </c>
      <c r="AJ12" s="41">
        <v>-16.712283475305327</v>
      </c>
      <c r="AK12" s="41">
        <v>-16.827344417443072</v>
      </c>
      <c r="AL12" s="41">
        <v>-50.383448768586462</v>
      </c>
      <c r="AM12" s="41" t="e">
        <v>#NUM!</v>
      </c>
      <c r="AN12" s="41" t="e">
        <v>#NUM!</v>
      </c>
      <c r="AO12" s="41">
        <v>-16.241383355232529</v>
      </c>
      <c r="AP12" s="41">
        <v>10.24925999452941</v>
      </c>
      <c r="AQ12" s="41">
        <v>3.5575175520883562</v>
      </c>
      <c r="AR12" s="41">
        <v>-16.241383355232529</v>
      </c>
      <c r="AS12" s="41">
        <v>4.2362364444564946</v>
      </c>
      <c r="AT12" s="41" t="e">
        <v>#NUM!</v>
      </c>
      <c r="AU12" s="41">
        <v>-27.800231471561247</v>
      </c>
      <c r="AV12" s="41" t="e">
        <v>#NUM!</v>
      </c>
      <c r="AW12" s="41" t="e">
        <v>#NUM!</v>
      </c>
      <c r="AX12" s="41" t="e">
        <v>#NUM!</v>
      </c>
      <c r="AY12" s="41" t="e">
        <v>#NUM!</v>
      </c>
      <c r="AZ12" s="41" t="e">
        <v>#NUM!</v>
      </c>
      <c r="BA12" s="41">
        <v>-62.241383355232529</v>
      </c>
      <c r="BB12" s="41" t="e">
        <v>#NUM!</v>
      </c>
      <c r="BC12" s="41" t="e">
        <v>#NUM!</v>
      </c>
      <c r="BD12" s="41" t="e">
        <v>#NUM!</v>
      </c>
      <c r="BE12" s="41">
        <v>-2.9080500218992</v>
      </c>
      <c r="BF12" s="41" t="e">
        <v>#NUM!</v>
      </c>
      <c r="BG12" s="41">
        <v>-32.241383355232529</v>
      </c>
      <c r="BH12" s="41">
        <v>-12.756302350529708</v>
      </c>
      <c r="BI12" s="41" t="e">
        <v>#NUM!</v>
      </c>
      <c r="BJ12" s="41" t="e">
        <v>#NUM!</v>
      </c>
      <c r="BK12" s="41">
        <v>2.7586166447674714</v>
      </c>
      <c r="BL12" s="8">
        <v>-26.241383355232529</v>
      </c>
    </row>
    <row r="13" spans="1:64" x14ac:dyDescent="0.25">
      <c r="A13" s="4" t="s">
        <v>62</v>
      </c>
      <c r="B13" s="5">
        <v>5.0644499118755135</v>
      </c>
      <c r="C13" s="42">
        <v>-6.3415135425253979</v>
      </c>
      <c r="D13" s="42">
        <v>0.66275856325894722</v>
      </c>
      <c r="E13" s="42">
        <v>1.2634512387969465</v>
      </c>
      <c r="F13" s="42">
        <v>-3.2164272081460723</v>
      </c>
      <c r="G13" s="42">
        <v>-3.7004340835774769</v>
      </c>
      <c r="H13" s="42">
        <v>-11.24484029081686</v>
      </c>
      <c r="I13" s="42">
        <v>2.8703909841999291</v>
      </c>
      <c r="J13" s="42">
        <v>-13.084873070848722</v>
      </c>
      <c r="K13" s="42">
        <v>-42.192428870927628</v>
      </c>
      <c r="L13" s="42" t="e">
        <v>#NUM!</v>
      </c>
      <c r="M13" s="42">
        <v>-35.216427208146072</v>
      </c>
      <c r="N13" s="42">
        <v>-9.2164272081460794</v>
      </c>
      <c r="O13" s="42">
        <v>-7.6939637321780339</v>
      </c>
      <c r="P13" s="6">
        <v>15.185438518042076</v>
      </c>
      <c r="S13" s="4" t="s">
        <v>62</v>
      </c>
      <c r="T13" s="5">
        <v>-4.9212981862103433</v>
      </c>
      <c r="U13" s="42">
        <v>10.160540928184446</v>
      </c>
      <c r="V13" s="42">
        <v>4.1038889375145118</v>
      </c>
      <c r="W13" s="42">
        <v>-15.216427208146072</v>
      </c>
      <c r="X13" s="42">
        <v>-1.2164272081460652</v>
      </c>
      <c r="Y13" s="42">
        <v>-15.216427208146079</v>
      </c>
      <c r="Z13" s="42">
        <v>3.2835727918539277</v>
      </c>
      <c r="AA13" s="42">
        <v>0.7835727918539277</v>
      </c>
      <c r="AB13" s="42">
        <v>-3.5340248635165494E-2</v>
      </c>
      <c r="AC13" s="42" t="e">
        <v>#NUM!</v>
      </c>
      <c r="AD13" s="42">
        <v>0.81833884862336248</v>
      </c>
      <c r="AE13" s="42">
        <v>1.7030838858112247</v>
      </c>
      <c r="AF13" s="42" t="e">
        <v>#NUM!</v>
      </c>
      <c r="AG13" s="42" t="e">
        <v>#NUM!</v>
      </c>
      <c r="AH13" s="42">
        <v>-3.2164272081460723</v>
      </c>
      <c r="AI13" s="42" t="e">
        <v>#NUM!</v>
      </c>
      <c r="AJ13" s="42">
        <v>-10.876229920584407</v>
      </c>
      <c r="AK13" s="42">
        <v>-2.4385732593879368</v>
      </c>
      <c r="AL13" s="42">
        <v>-11.24484029081686</v>
      </c>
      <c r="AM13" s="42" t="e">
        <v>#NUM!</v>
      </c>
      <c r="AN13" s="42" t="e">
        <v>#NUM!</v>
      </c>
      <c r="AO13" s="42">
        <v>-17.216427208146072</v>
      </c>
      <c r="AP13" s="42">
        <v>6.5761931185178213</v>
      </c>
      <c r="AQ13" s="42">
        <v>0.32787522238302813</v>
      </c>
      <c r="AR13" s="42">
        <v>-17.216427208146072</v>
      </c>
      <c r="AS13" s="42">
        <v>-12.216427208146079</v>
      </c>
      <c r="AT13" s="42" t="e">
        <v>#NUM!</v>
      </c>
      <c r="AU13" s="42">
        <v>-42.192428870927628</v>
      </c>
      <c r="AV13" s="42" t="e">
        <v>#NUM!</v>
      </c>
      <c r="AW13" s="42" t="e">
        <v>#NUM!</v>
      </c>
      <c r="AX13" s="42" t="e">
        <v>#NUM!</v>
      </c>
      <c r="AY13" s="42" t="e">
        <v>#NUM!</v>
      </c>
      <c r="AZ13" s="42" t="e">
        <v>#NUM!</v>
      </c>
      <c r="BA13" s="42">
        <v>-35.216427208146072</v>
      </c>
      <c r="BB13" s="42" t="e">
        <v>#NUM!</v>
      </c>
      <c r="BC13" s="42" t="e">
        <v>#NUM!</v>
      </c>
      <c r="BD13" s="42" t="e">
        <v>#NUM!</v>
      </c>
      <c r="BE13" s="42">
        <v>-9.2164272081460794</v>
      </c>
      <c r="BF13" s="42" t="e">
        <v>#NUM!</v>
      </c>
      <c r="BG13" s="42">
        <v>-17.216427208146072</v>
      </c>
      <c r="BH13" s="42">
        <v>-6.7611841940376038</v>
      </c>
      <c r="BI13" s="42" t="e">
        <v>#NUM!</v>
      </c>
      <c r="BJ13" s="42" t="e">
        <v>#NUM!</v>
      </c>
      <c r="BK13" s="42">
        <v>15.783572791853942</v>
      </c>
      <c r="BL13" s="6">
        <v>0.7835727918539277</v>
      </c>
    </row>
    <row r="14" spans="1:64" x14ac:dyDescent="0.25">
      <c r="A14" s="4" t="s">
        <v>63</v>
      </c>
      <c r="B14" s="5">
        <v>0.47159023542732115</v>
      </c>
      <c r="C14" s="42">
        <v>0.33010955362767191</v>
      </c>
      <c r="D14" s="42">
        <v>-0.26265235990255853</v>
      </c>
      <c r="E14" s="42">
        <v>0.41466068812341916</v>
      </c>
      <c r="F14" s="42">
        <v>8.9443440777513317E-2</v>
      </c>
      <c r="G14" s="42">
        <v>-1.0919725528908089</v>
      </c>
      <c r="H14" s="42">
        <v>-2.9247631005578798</v>
      </c>
      <c r="I14" s="42">
        <v>0.25916047788830632</v>
      </c>
      <c r="J14" s="42">
        <v>-1.7368673866819595</v>
      </c>
      <c r="K14" s="42">
        <v>-4.0568420359679793</v>
      </c>
      <c r="L14" s="42" t="e">
        <v>#NUM!</v>
      </c>
      <c r="M14" s="42">
        <v>-4.9105565592224867</v>
      </c>
      <c r="N14" s="42">
        <v>-1.5772232258891545</v>
      </c>
      <c r="O14" s="42">
        <v>-9.9859815384249373E-2</v>
      </c>
      <c r="P14" s="6">
        <v>0.92994096776102353</v>
      </c>
      <c r="S14" s="4" t="s">
        <v>63</v>
      </c>
      <c r="T14" s="5">
        <v>0.27887354945132259</v>
      </c>
      <c r="U14" s="42">
        <v>0.94712657126989086</v>
      </c>
      <c r="V14" s="42">
        <v>-5.8494546458872421E-2</v>
      </c>
      <c r="W14" s="42">
        <v>8.9443440777513317E-2</v>
      </c>
      <c r="X14" s="42">
        <v>1.0894434407775133</v>
      </c>
      <c r="Y14" s="42">
        <v>-1.4105565592224867</v>
      </c>
      <c r="Z14" s="42">
        <v>1.0894434407775133</v>
      </c>
      <c r="AA14" s="42">
        <v>-0.41055655922248668</v>
      </c>
      <c r="AB14" s="42">
        <v>-0.52026205250703939</v>
      </c>
      <c r="AC14" s="42" t="e">
        <v>#NUM!</v>
      </c>
      <c r="AD14" s="42">
        <v>2.0702824677135467E-2</v>
      </c>
      <c r="AE14" s="42">
        <v>0.80376856771187555</v>
      </c>
      <c r="AF14" s="42" t="e">
        <v>#NUM!</v>
      </c>
      <c r="AG14" s="42" t="e">
        <v>#NUM!</v>
      </c>
      <c r="AH14" s="42">
        <v>8.9443440777513317E-2</v>
      </c>
      <c r="AI14" s="42" t="e">
        <v>#NUM!</v>
      </c>
      <c r="AJ14" s="42">
        <v>-2.1236268424736009</v>
      </c>
      <c r="AK14" s="42">
        <v>-0.91055655922248668</v>
      </c>
      <c r="AL14" s="42">
        <v>-2.9247631005578798</v>
      </c>
      <c r="AM14" s="42" t="e">
        <v>#NUM!</v>
      </c>
      <c r="AN14" s="42" t="e">
        <v>#NUM!</v>
      </c>
      <c r="AO14" s="42">
        <v>-0.91055655922248668</v>
      </c>
      <c r="AP14" s="42">
        <v>0.24213106015994867</v>
      </c>
      <c r="AQ14" s="42">
        <v>0.41164362690940948</v>
      </c>
      <c r="AR14" s="42">
        <v>-0.91055655922248668</v>
      </c>
      <c r="AS14" s="42">
        <v>-1.9105565592224867</v>
      </c>
      <c r="AT14" s="42" t="e">
        <v>#NUM!</v>
      </c>
      <c r="AU14" s="42">
        <v>-4.0568420359679793</v>
      </c>
      <c r="AV14" s="42" t="e">
        <v>#NUM!</v>
      </c>
      <c r="AW14" s="42" t="e">
        <v>#NUM!</v>
      </c>
      <c r="AX14" s="42" t="e">
        <v>#NUM!</v>
      </c>
      <c r="AY14" s="42" t="e">
        <v>#NUM!</v>
      </c>
      <c r="AZ14" s="42" t="e">
        <v>#NUM!</v>
      </c>
      <c r="BA14" s="42">
        <v>-4.9105565592224867</v>
      </c>
      <c r="BB14" s="42" t="e">
        <v>#NUM!</v>
      </c>
      <c r="BC14" s="42" t="e">
        <v>#NUM!</v>
      </c>
      <c r="BD14" s="42" t="e">
        <v>#NUM!</v>
      </c>
      <c r="BE14" s="42">
        <v>-1.5772232258891545</v>
      </c>
      <c r="BF14" s="42" t="e">
        <v>#NUM!</v>
      </c>
      <c r="BG14" s="42">
        <v>-1.9105565592224867</v>
      </c>
      <c r="BH14" s="42">
        <v>7.7508244539771454E-2</v>
      </c>
      <c r="BI14" s="42" t="e">
        <v>#NUM!</v>
      </c>
      <c r="BJ14" s="42" t="e">
        <v>#NUM!</v>
      </c>
      <c r="BK14" s="42">
        <v>1.0894434407775133</v>
      </c>
      <c r="BL14" s="6">
        <v>-2.9105565592224867</v>
      </c>
    </row>
    <row r="15" spans="1:64" x14ac:dyDescent="0.25">
      <c r="A15" t="s">
        <v>35</v>
      </c>
      <c r="B15" s="7">
        <v>-0.44025333686757528</v>
      </c>
      <c r="C15" s="41">
        <v>1.3960575773034241</v>
      </c>
      <c r="D15" s="41">
        <v>-6.4195107349196645E-2</v>
      </c>
      <c r="E15" s="41">
        <v>0.15202528397932835</v>
      </c>
      <c r="F15" s="41">
        <v>0.78931386914045731</v>
      </c>
      <c r="G15" s="41">
        <v>2.2546392438410612E-2</v>
      </c>
      <c r="H15" s="41">
        <v>-0.78820322000328247</v>
      </c>
      <c r="I15" s="41">
        <v>-0.30387870636947745</v>
      </c>
      <c r="J15" s="41">
        <v>-0.68961861323795659</v>
      </c>
      <c r="K15" s="41">
        <v>1.2041719621584881</v>
      </c>
      <c r="L15" s="41" t="e">
        <v>#NUM!</v>
      </c>
      <c r="M15" s="41">
        <v>0.78931386914045731</v>
      </c>
      <c r="N15" s="41">
        <v>2.1226472024737908</v>
      </c>
      <c r="O15" s="41">
        <v>0.32576930263603265</v>
      </c>
      <c r="P15" s="8">
        <v>-1.2106861308595427</v>
      </c>
      <c r="S15" t="s">
        <v>35</v>
      </c>
      <c r="T15" s="7">
        <v>1.0315934344452242</v>
      </c>
      <c r="U15" s="41">
        <v>-0.82318536169492296</v>
      </c>
      <c r="V15" s="41">
        <v>-0.79803825816577012</v>
      </c>
      <c r="W15" s="41">
        <v>1.7893138691404573</v>
      </c>
      <c r="X15" s="41">
        <v>1.7893138691404573</v>
      </c>
      <c r="Y15" s="41">
        <v>0.28931386914045731</v>
      </c>
      <c r="Z15" s="41">
        <v>-0.21068613085954269</v>
      </c>
      <c r="AA15" s="41">
        <v>-0.46068613085954269</v>
      </c>
      <c r="AB15" s="41">
        <v>0.16492564940907539</v>
      </c>
      <c r="AC15" s="41" t="e">
        <v>#NUM!</v>
      </c>
      <c r="AD15" s="41">
        <v>-0.38922695708904842</v>
      </c>
      <c r="AE15" s="41">
        <v>0.68661421184656879</v>
      </c>
      <c r="AF15" s="41" t="e">
        <v>#NUM!</v>
      </c>
      <c r="AG15" s="41" t="e">
        <v>#NUM!</v>
      </c>
      <c r="AH15" s="41">
        <v>0.78931386914045731</v>
      </c>
      <c r="AI15" s="41" t="e">
        <v>#NUM!</v>
      </c>
      <c r="AJ15" s="41">
        <v>-1.2106861308595427</v>
      </c>
      <c r="AK15" s="41">
        <v>0.23940983777790481</v>
      </c>
      <c r="AL15" s="41">
        <v>-0.78820322000328247</v>
      </c>
      <c r="AM15" s="41" t="e">
        <v>#NUM!</v>
      </c>
      <c r="AN15" s="41" t="e">
        <v>#NUM!</v>
      </c>
      <c r="AO15" s="41">
        <v>1.7893138691404569</v>
      </c>
      <c r="AP15" s="41">
        <v>-1.1322165526028114</v>
      </c>
      <c r="AQ15" s="41">
        <v>0.53182795587500076</v>
      </c>
      <c r="AR15" s="41">
        <v>1.7893138691404573</v>
      </c>
      <c r="AS15" s="41">
        <v>-1.2106861308595427</v>
      </c>
      <c r="AT15" s="41" t="e">
        <v>#NUM!</v>
      </c>
      <c r="AU15" s="41">
        <v>1.2041719621584881</v>
      </c>
      <c r="AV15" s="41" t="e">
        <v>#NUM!</v>
      </c>
      <c r="AW15" s="41" t="e">
        <v>#NUM!</v>
      </c>
      <c r="AX15" s="41" t="e">
        <v>#NUM!</v>
      </c>
      <c r="AY15" s="41" t="e">
        <v>#NUM!</v>
      </c>
      <c r="AZ15" s="41" t="e">
        <v>#NUM!</v>
      </c>
      <c r="BA15" s="41">
        <v>0.78931386914045731</v>
      </c>
      <c r="BB15" s="41" t="e">
        <v>#NUM!</v>
      </c>
      <c r="BC15" s="41" t="e">
        <v>#NUM!</v>
      </c>
      <c r="BD15" s="41" t="e">
        <v>#NUM!</v>
      </c>
      <c r="BE15" s="41">
        <v>2.1226472024737908</v>
      </c>
      <c r="BF15" s="41" t="e">
        <v>#NUM!</v>
      </c>
      <c r="BG15" s="41">
        <v>0.78931386914045731</v>
      </c>
      <c r="BH15" s="41">
        <v>0.28036247196215114</v>
      </c>
      <c r="BI15" s="41" t="e">
        <v>#NUM!</v>
      </c>
      <c r="BJ15" s="41" t="e">
        <v>#NUM!</v>
      </c>
      <c r="BK15" s="41">
        <v>-1.2106861308595427</v>
      </c>
      <c r="BL15" s="8">
        <v>-1.2106861308595427</v>
      </c>
    </row>
    <row r="16" spans="1:64" x14ac:dyDescent="0.25">
      <c r="A16" t="s">
        <v>36</v>
      </c>
      <c r="B16" s="7">
        <v>0.17397334175509505</v>
      </c>
      <c r="C16" s="41">
        <v>-0.80440132220340477</v>
      </c>
      <c r="D16" s="41">
        <v>-0.15097313819684266</v>
      </c>
      <c r="E16" s="41">
        <v>0.26917372878318879</v>
      </c>
      <c r="F16" s="41">
        <v>-0.43264977874090316</v>
      </c>
      <c r="G16" s="41">
        <v>-0.7182314676048509</v>
      </c>
      <c r="H16" s="41">
        <v>-1.2918221417888165</v>
      </c>
      <c r="I16" s="41">
        <v>0.35527203549286734</v>
      </c>
      <c r="J16" s="41">
        <v>1.0462827036375104</v>
      </c>
      <c r="K16" s="41">
        <v>-0.14007882524991855</v>
      </c>
      <c r="L16" s="41" t="e">
        <v>#NUM!</v>
      </c>
      <c r="M16" s="41">
        <v>-1.4326497787409032</v>
      </c>
      <c r="N16" s="41">
        <v>-1.4326497787409032</v>
      </c>
      <c r="O16" s="41">
        <v>-0.51643102627691917</v>
      </c>
      <c r="P16" s="8">
        <v>0.52747460300497417</v>
      </c>
      <c r="S16" t="s">
        <v>36</v>
      </c>
      <c r="T16" s="7">
        <v>-0.29606912669805263</v>
      </c>
      <c r="U16" s="41">
        <v>0.29177238667014538</v>
      </c>
      <c r="V16" s="41">
        <v>0.29432666995228418</v>
      </c>
      <c r="W16" s="41">
        <v>-0.43264977874090316</v>
      </c>
      <c r="X16" s="41">
        <v>-1.4326497787409032</v>
      </c>
      <c r="Y16" s="41">
        <v>0.56735022125909684</v>
      </c>
      <c r="Z16" s="41">
        <v>0.56735022125909684</v>
      </c>
      <c r="AA16" s="41">
        <v>6.7350221259096843E-2</v>
      </c>
      <c r="AB16" s="41">
        <v>-0.43264977874090293</v>
      </c>
      <c r="AC16" s="41" t="e">
        <v>#NUM!</v>
      </c>
      <c r="AD16" s="41">
        <v>0.54589157809687827</v>
      </c>
      <c r="AE16" s="41">
        <v>-4.1374691424482801E-3</v>
      </c>
      <c r="AF16" s="41" t="e">
        <v>#NUM!</v>
      </c>
      <c r="AG16" s="41" t="e">
        <v>#NUM!</v>
      </c>
      <c r="AH16" s="41">
        <v>-0.43264977874090316</v>
      </c>
      <c r="AI16" s="41" t="e">
        <v>#NUM!</v>
      </c>
      <c r="AJ16" s="41">
        <v>0.46081507963354018</v>
      </c>
      <c r="AK16" s="41">
        <v>-0.92556633075456074</v>
      </c>
      <c r="AL16" s="41">
        <v>-1.2918221417888165</v>
      </c>
      <c r="AM16" s="41" t="e">
        <v>#NUM!</v>
      </c>
      <c r="AN16" s="41" t="e">
        <v>#NUM!</v>
      </c>
      <c r="AO16" s="41">
        <v>-1.4326497787409032</v>
      </c>
      <c r="AP16" s="41">
        <v>1.0039347066639663</v>
      </c>
      <c r="AQ16" s="41">
        <v>-0.28256392751941295</v>
      </c>
      <c r="AR16" s="41">
        <v>-1.4326497787409032</v>
      </c>
      <c r="AS16" s="41">
        <v>1.5673502212590964</v>
      </c>
      <c r="AT16" s="41" t="e">
        <v>#NUM!</v>
      </c>
      <c r="AU16" s="41">
        <v>-0.14007882524991855</v>
      </c>
      <c r="AV16" s="41" t="e">
        <v>#NUM!</v>
      </c>
      <c r="AW16" s="41" t="e">
        <v>#NUM!</v>
      </c>
      <c r="AX16" s="41" t="e">
        <v>#NUM!</v>
      </c>
      <c r="AY16" s="41" t="e">
        <v>#NUM!</v>
      </c>
      <c r="AZ16" s="41" t="e">
        <v>#NUM!</v>
      </c>
      <c r="BA16" s="41">
        <v>-1.4326497787409032</v>
      </c>
      <c r="BB16" s="41" t="e">
        <v>#NUM!</v>
      </c>
      <c r="BC16" s="41" t="e">
        <v>#NUM!</v>
      </c>
      <c r="BD16" s="41" t="e">
        <v>#NUM!</v>
      </c>
      <c r="BE16" s="41">
        <v>-1.4326497787409032</v>
      </c>
      <c r="BF16" s="41" t="e">
        <v>#NUM!</v>
      </c>
      <c r="BG16" s="41">
        <v>-1.4326497787409032</v>
      </c>
      <c r="BH16" s="41">
        <v>-0.42668218062203245</v>
      </c>
      <c r="BI16" s="41" t="e">
        <v>#NUM!</v>
      </c>
      <c r="BJ16" s="41" t="e">
        <v>#NUM!</v>
      </c>
      <c r="BK16" s="41">
        <v>0.56735022125909684</v>
      </c>
      <c r="BL16" s="8">
        <v>-0.43264977874090316</v>
      </c>
    </row>
    <row r="17" spans="1:64" x14ac:dyDescent="0.25">
      <c r="A17" s="4" t="s">
        <v>37</v>
      </c>
      <c r="B17" s="5">
        <v>1.0383411480873646</v>
      </c>
      <c r="C17" s="42">
        <v>-0.19232018038726029</v>
      </c>
      <c r="D17" s="42">
        <v>0.15535049150752034</v>
      </c>
      <c r="E17" s="42">
        <v>0.55100979755516821</v>
      </c>
      <c r="F17" s="42">
        <v>-0.84961668229558729</v>
      </c>
      <c r="G17" s="42">
        <v>-0.55763389403171448</v>
      </c>
      <c r="H17" s="42">
        <v>-2.2863061344872406</v>
      </c>
      <c r="I17" s="42">
        <v>-1.8027824957672856E-2</v>
      </c>
      <c r="J17" s="42">
        <v>-1.8496166822955873</v>
      </c>
      <c r="K17" s="42">
        <v>-5.5069131842039143</v>
      </c>
      <c r="L17" s="42" t="e">
        <v>#NUM!</v>
      </c>
      <c r="M17" s="42">
        <v>-4.8496166822955873</v>
      </c>
      <c r="N17" s="42" t="e">
        <v>#NUM!</v>
      </c>
      <c r="O17" s="42">
        <v>-0.49159412441690975</v>
      </c>
      <c r="P17" s="6">
        <v>-0.34961668229558729</v>
      </c>
      <c r="S17" s="4" t="s">
        <v>37</v>
      </c>
      <c r="T17" s="5">
        <v>-0.38221686717568915</v>
      </c>
      <c r="U17" s="42">
        <v>1.9339576244213719</v>
      </c>
      <c r="V17" s="42">
        <v>0.91392569315778704</v>
      </c>
      <c r="W17" s="42" t="e">
        <v>#NUM!</v>
      </c>
      <c r="X17" s="42">
        <v>0.15038331770441271</v>
      </c>
      <c r="Y17" s="42">
        <v>-1.8496166822955873</v>
      </c>
      <c r="Z17" s="42">
        <v>0.15038331770441271</v>
      </c>
      <c r="AA17" s="42">
        <v>0.65038331770441449</v>
      </c>
      <c r="AB17" s="42">
        <v>-8.4861741596082396E-2</v>
      </c>
      <c r="AC17" s="42" t="e">
        <v>#NUM!</v>
      </c>
      <c r="AD17" s="42">
        <v>1.1842970396810584</v>
      </c>
      <c r="AE17" s="42">
        <v>0.23623525635497611</v>
      </c>
      <c r="AF17" s="42" t="e">
        <v>#NUM!</v>
      </c>
      <c r="AG17" s="42" t="e">
        <v>#NUM!</v>
      </c>
      <c r="AH17" s="42">
        <v>-0.84961668229558729</v>
      </c>
      <c r="AI17" s="42" t="e">
        <v>#NUM!</v>
      </c>
      <c r="AJ17" s="42">
        <v>-0.84961668229558729</v>
      </c>
      <c r="AK17" s="42">
        <v>-0.52615183835168988</v>
      </c>
      <c r="AL17" s="42">
        <v>-2.2863061344872406</v>
      </c>
      <c r="AM17" s="42" t="e">
        <v>#NUM!</v>
      </c>
      <c r="AN17" s="42" t="e">
        <v>#NUM!</v>
      </c>
      <c r="AO17" s="42">
        <v>-1.8496166822955882</v>
      </c>
      <c r="AP17" s="42">
        <v>1.4667374237932256</v>
      </c>
      <c r="AQ17" s="42">
        <v>-0.43778406631049549</v>
      </c>
      <c r="AR17" s="42">
        <v>-1.8496166822955873</v>
      </c>
      <c r="AS17" s="42" t="e">
        <v>#NUM!</v>
      </c>
      <c r="AT17" s="42" t="e">
        <v>#NUM!</v>
      </c>
      <c r="AU17" s="42">
        <v>-5.5069131842039143</v>
      </c>
      <c r="AV17" s="42" t="e">
        <v>#NUM!</v>
      </c>
      <c r="AW17" s="42" t="e">
        <v>#NUM!</v>
      </c>
      <c r="AX17" s="42" t="e">
        <v>#NUM!</v>
      </c>
      <c r="AY17" s="42" t="e">
        <v>#NUM!</v>
      </c>
      <c r="AZ17" s="42" t="e">
        <v>#NUM!</v>
      </c>
      <c r="BA17" s="42">
        <v>-4.8496166822955873</v>
      </c>
      <c r="BB17" s="42" t="e">
        <v>#NUM!</v>
      </c>
      <c r="BC17" s="42" t="e">
        <v>#NUM!</v>
      </c>
      <c r="BD17" s="42" t="e">
        <v>#NUM!</v>
      </c>
      <c r="BE17" s="42" t="e">
        <v>#NUM!</v>
      </c>
      <c r="BF17" s="42" t="e">
        <v>#NUM!</v>
      </c>
      <c r="BG17" s="42">
        <v>-1.8496166822955873</v>
      </c>
      <c r="BH17" s="42">
        <v>-0.35856807947389413</v>
      </c>
      <c r="BI17" s="42" t="e">
        <v>#NUM!</v>
      </c>
      <c r="BJ17" s="42" t="e">
        <v>#NUM!</v>
      </c>
      <c r="BK17" s="42">
        <v>-0.34961668229558729</v>
      </c>
      <c r="BL17" s="6" t="e">
        <v>#NUM!</v>
      </c>
    </row>
    <row r="18" spans="1:64" ht="15.75" thickBot="1" x14ac:dyDescent="0.3">
      <c r="A18" s="4" t="s">
        <v>38</v>
      </c>
      <c r="B18" s="18">
        <v>-0.50398121792316886</v>
      </c>
      <c r="C18" s="24">
        <v>-1.2961180823782685</v>
      </c>
      <c r="D18" s="24">
        <v>0.22683404759874204</v>
      </c>
      <c r="E18" s="24">
        <v>-0.41423986055687756</v>
      </c>
      <c r="F18" s="24" t="e">
        <v>#NUM!</v>
      </c>
      <c r="G18" s="24">
        <v>0.65307082023737895</v>
      </c>
      <c r="H18" s="24" t="e">
        <v>#NUM!</v>
      </c>
      <c r="I18" s="24">
        <v>0.74789304319718664</v>
      </c>
      <c r="J18" s="24">
        <v>-0.29611808237826942</v>
      </c>
      <c r="K18" s="24">
        <v>-4.2961180823782685</v>
      </c>
      <c r="L18" s="24" t="e">
        <v>#NUM!</v>
      </c>
      <c r="M18" s="24" t="e">
        <v>#NUM!</v>
      </c>
      <c r="N18" s="24">
        <v>-0.29611808237826853</v>
      </c>
      <c r="O18" s="24" t="e">
        <v>#NUM!</v>
      </c>
      <c r="P18" s="19">
        <v>0.70388191762173147</v>
      </c>
      <c r="S18" s="4" t="s">
        <v>38</v>
      </c>
      <c r="T18" s="18">
        <v>-1.2961180823782685</v>
      </c>
      <c r="U18" s="24">
        <v>-4.1670662806823522E-2</v>
      </c>
      <c r="V18" s="24">
        <v>-0.67271272810589355</v>
      </c>
      <c r="W18" s="24" t="e">
        <v>#NUM!</v>
      </c>
      <c r="X18" s="24" t="e">
        <v>#NUM!</v>
      </c>
      <c r="Y18" s="24">
        <v>-1.2961180823782685</v>
      </c>
      <c r="Z18" s="24" t="e">
        <v>#NUM!</v>
      </c>
      <c r="AA18" s="24">
        <v>-0.79611808237826853</v>
      </c>
      <c r="AB18" s="24">
        <v>0.72336353844772727</v>
      </c>
      <c r="AC18" s="24" t="e">
        <v>#NUM!</v>
      </c>
      <c r="AD18" s="24">
        <v>-0.46523297707657196</v>
      </c>
      <c r="AE18" s="24">
        <v>-0.29611808237826942</v>
      </c>
      <c r="AF18" s="24" t="e">
        <v>#NUM!</v>
      </c>
      <c r="AG18" s="24" t="e">
        <v>#NUM!</v>
      </c>
      <c r="AH18" s="24" t="e">
        <v>#NUM!</v>
      </c>
      <c r="AI18" s="24" t="e">
        <v>#NUM!</v>
      </c>
      <c r="AJ18" s="24">
        <v>-0.29611808237826942</v>
      </c>
      <c r="AK18" s="24">
        <v>0.9933245849482697</v>
      </c>
      <c r="AL18" s="24" t="e">
        <v>#NUM!</v>
      </c>
      <c r="AM18" s="24" t="e">
        <v>#NUM!</v>
      </c>
      <c r="AN18" s="24" t="e">
        <v>#NUM!</v>
      </c>
      <c r="AO18" s="24" t="e">
        <v>#NUM!</v>
      </c>
      <c r="AP18" s="24">
        <v>0.45547512342844154</v>
      </c>
      <c r="AQ18" s="24">
        <v>1.7038819176217306</v>
      </c>
      <c r="AR18" s="24" t="e">
        <v>#NUM!</v>
      </c>
      <c r="AS18" s="24">
        <v>-0.29611808237826942</v>
      </c>
      <c r="AT18" s="24" t="e">
        <v>#NUM!</v>
      </c>
      <c r="AU18" s="24">
        <v>-4.2961180823782685</v>
      </c>
      <c r="AV18" s="24" t="e">
        <v>#NUM!</v>
      </c>
      <c r="AW18" s="24" t="e">
        <v>#NUM!</v>
      </c>
      <c r="AX18" s="24" t="e">
        <v>#NUM!</v>
      </c>
      <c r="AY18" s="24" t="e">
        <v>#NUM!</v>
      </c>
      <c r="AZ18" s="24" t="e">
        <v>#NUM!</v>
      </c>
      <c r="BA18" s="24" t="e">
        <v>#NUM!</v>
      </c>
      <c r="BB18" s="24" t="e">
        <v>#NUM!</v>
      </c>
      <c r="BC18" s="24" t="e">
        <v>#NUM!</v>
      </c>
      <c r="BD18" s="24" t="e">
        <v>#NUM!</v>
      </c>
      <c r="BE18" s="24">
        <v>-0.29611808237826853</v>
      </c>
      <c r="BF18" s="24" t="e">
        <v>#NUM!</v>
      </c>
      <c r="BG18" s="24" t="e">
        <v>#NUM!</v>
      </c>
      <c r="BH18" s="24" t="e">
        <v>#NUM!</v>
      </c>
      <c r="BI18" s="24" t="e">
        <v>#NUM!</v>
      </c>
      <c r="BJ18" s="24" t="e">
        <v>#NUM!</v>
      </c>
      <c r="BK18" s="24" t="e">
        <v>#NUM!</v>
      </c>
      <c r="BL18" s="19">
        <v>0.70388191762173147</v>
      </c>
    </row>
  </sheetData>
  <mergeCells count="25">
    <mergeCell ref="AU3:AW3"/>
    <mergeCell ref="AX3:AZ3"/>
    <mergeCell ref="BA3:BC3"/>
    <mergeCell ref="AU2:BC2"/>
    <mergeCell ref="BD2:BL2"/>
    <mergeCell ref="BD3:BF3"/>
    <mergeCell ref="BG3:BI3"/>
    <mergeCell ref="BJ3:BL3"/>
    <mergeCell ref="AI3:AK3"/>
    <mergeCell ref="T2:AB2"/>
    <mergeCell ref="AC2:AK2"/>
    <mergeCell ref="AL3:AN3"/>
    <mergeCell ref="AL2:AT2"/>
    <mergeCell ref="AO3:AQ3"/>
    <mergeCell ref="AR3:AT3"/>
    <mergeCell ref="T3:V3"/>
    <mergeCell ref="W3:Y3"/>
    <mergeCell ref="Z3:AB3"/>
    <mergeCell ref="AC3:AE3"/>
    <mergeCell ref="AF3:AH3"/>
    <mergeCell ref="B3:D3"/>
    <mergeCell ref="E3:G3"/>
    <mergeCell ref="H3:J3"/>
    <mergeCell ref="K3:M3"/>
    <mergeCell ref="N3:P3"/>
  </mergeCells>
  <conditionalFormatting sqref="B5:P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P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P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P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P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P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P1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P1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P1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P1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P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P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P1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P1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BL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:BL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:BL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:BL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:BL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:BL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:BL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:BL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:BL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4:BL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:BL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:BL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7:BL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8:BL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17"/>
  <sheetViews>
    <sheetView topLeftCell="B1" zoomScale="145" zoomScaleNormal="145" workbookViewId="0">
      <selection activeCell="K14" sqref="K14"/>
    </sheetView>
  </sheetViews>
  <sheetFormatPr defaultRowHeight="15" x14ac:dyDescent="0.25"/>
  <cols>
    <col min="1" max="2" width="17.28515625" customWidth="1"/>
    <col min="3" max="3" width="16.7109375" customWidth="1"/>
    <col min="4" max="4" width="15.42578125" customWidth="1"/>
    <col min="6" max="6" width="11" customWidth="1"/>
    <col min="7" max="7" width="16.42578125" style="3" customWidth="1"/>
  </cols>
  <sheetData>
    <row r="2" spans="3:11" ht="18.75" x14ac:dyDescent="0.3">
      <c r="J2" s="25" t="s">
        <v>57</v>
      </c>
      <c r="K2" s="25"/>
    </row>
    <row r="3" spans="3:11" ht="18.75" x14ac:dyDescent="0.3">
      <c r="C3" s="2" t="s">
        <v>27</v>
      </c>
      <c r="D3" s="2" t="s">
        <v>28</v>
      </c>
      <c r="J3" s="15" t="s">
        <v>51</v>
      </c>
      <c r="K3" s="15" t="s">
        <v>23</v>
      </c>
    </row>
    <row r="4" spans="3:11" x14ac:dyDescent="0.25">
      <c r="C4">
        <v>0.38477119299379597</v>
      </c>
      <c r="D4">
        <v>0.74676861777462333</v>
      </c>
      <c r="G4" s="3" t="s">
        <v>29</v>
      </c>
      <c r="J4">
        <f t="shared" ref="J4:J17" si="0">(C4-D4)</f>
        <v>-0.36089060305074472</v>
      </c>
      <c r="K4">
        <f t="shared" ref="K4:K17" si="1">(C4+D4)</f>
        <v>1.1296303594671682</v>
      </c>
    </row>
    <row r="5" spans="3:11" x14ac:dyDescent="0.25">
      <c r="C5">
        <v>8.296121271935103E-3</v>
      </c>
      <c r="D5">
        <v>9.0704441146927606E-2</v>
      </c>
      <c r="G5" s="3" t="s">
        <v>30</v>
      </c>
      <c r="J5">
        <f t="shared" si="0"/>
        <v>-8.3204646505597515E-2</v>
      </c>
      <c r="K5">
        <f t="shared" si="1"/>
        <v>0.10015960647493226</v>
      </c>
    </row>
    <row r="6" spans="3:11" x14ac:dyDescent="0.25">
      <c r="C6">
        <v>6.102954430495326</v>
      </c>
      <c r="D6">
        <v>4.4254570719742894</v>
      </c>
      <c r="G6" s="3" t="s">
        <v>31</v>
      </c>
      <c r="J6">
        <f t="shared" si="0"/>
        <v>1.6832783034419103</v>
      </c>
      <c r="K6">
        <f t="shared" si="1"/>
        <v>10.523467510492637</v>
      </c>
    </row>
    <row r="7" spans="3:11" x14ac:dyDescent="0.25">
      <c r="C7">
        <v>6.3003174756125525E-3</v>
      </c>
      <c r="D7">
        <v>7.9124101734673977E-2</v>
      </c>
      <c r="G7" s="3" t="s">
        <v>32</v>
      </c>
      <c r="J7">
        <f t="shared" si="0"/>
        <v>-7.5525279789482591E-2</v>
      </c>
      <c r="K7">
        <f t="shared" si="1"/>
        <v>8.9182945432839E-2</v>
      </c>
    </row>
    <row r="8" spans="3:11" x14ac:dyDescent="0.25">
      <c r="C8">
        <v>3.4082344969858194</v>
      </c>
      <c r="D8">
        <v>3.344431925582612</v>
      </c>
      <c r="G8" s="3" t="s">
        <v>33</v>
      </c>
      <c r="J8">
        <f t="shared" si="0"/>
        <v>4.6870701944004445E-2</v>
      </c>
      <c r="K8">
        <f t="shared" si="1"/>
        <v>6.7327511690288286</v>
      </c>
    </row>
    <row r="9" spans="3:11" x14ac:dyDescent="0.25">
      <c r="C9" s="4">
        <v>12.964792183878943</v>
      </c>
      <c r="D9" s="4">
        <v>4.7573754101372439</v>
      </c>
      <c r="E9" s="4"/>
      <c r="F9" s="4"/>
      <c r="G9" s="15" t="s">
        <v>12</v>
      </c>
      <c r="H9" s="4"/>
      <c r="I9" s="4"/>
      <c r="J9" s="4">
        <f t="shared" si="0"/>
        <v>8.2318652721458285</v>
      </c>
      <c r="K9" s="4">
        <f t="shared" si="1"/>
        <v>17.722954603739922</v>
      </c>
    </row>
    <row r="10" spans="3:11" x14ac:dyDescent="0.25">
      <c r="C10">
        <v>24.530081981603757</v>
      </c>
      <c r="D10">
        <v>9.9498826926429533</v>
      </c>
      <c r="G10" s="3" t="s">
        <v>13</v>
      </c>
      <c r="J10">
        <f t="shared" si="0"/>
        <v>14.560597148087583</v>
      </c>
      <c r="K10">
        <f t="shared" si="1"/>
        <v>34.497850451644403</v>
      </c>
    </row>
    <row r="11" spans="3:11" x14ac:dyDescent="0.25">
      <c r="C11">
        <v>121.24138335523253</v>
      </c>
      <c r="D11">
        <v>25.731242838205119</v>
      </c>
      <c r="G11" s="3" t="s">
        <v>14</v>
      </c>
      <c r="J11">
        <f t="shared" si="0"/>
        <v>95.338393557112568</v>
      </c>
      <c r="K11">
        <f t="shared" si="1"/>
        <v>146.81230448628054</v>
      </c>
    </row>
    <row r="12" spans="3:11" x14ac:dyDescent="0.25">
      <c r="C12" s="4">
        <v>59.216427208146072</v>
      </c>
      <c r="D12" s="4">
        <v>16.903913611429509</v>
      </c>
      <c r="E12" s="4"/>
      <c r="F12" s="4"/>
      <c r="G12" s="15" t="s">
        <v>34</v>
      </c>
      <c r="H12" s="4"/>
      <c r="I12" s="4"/>
      <c r="J12" s="4">
        <f t="shared" si="0"/>
        <v>42.146878789156858</v>
      </c>
      <c r="K12" s="4">
        <f t="shared" si="1"/>
        <v>75.93210417888632</v>
      </c>
    </row>
    <row r="13" spans="3:11" x14ac:dyDescent="0.25">
      <c r="C13" s="4">
        <v>9.9105565592224867</v>
      </c>
      <c r="D13" s="4">
        <v>2.4364239257635796</v>
      </c>
      <c r="E13" s="4"/>
      <c r="F13" s="4"/>
      <c r="G13" s="15" t="s">
        <v>25</v>
      </c>
      <c r="H13" s="4"/>
      <c r="I13" s="4"/>
      <c r="J13" s="4">
        <f t="shared" si="0"/>
        <v>7.4587778924226837</v>
      </c>
      <c r="K13" s="4">
        <f t="shared" si="1"/>
        <v>12.326942174513817</v>
      </c>
    </row>
    <row r="14" spans="3:11" x14ac:dyDescent="0.25">
      <c r="C14">
        <v>1.2106861308595427</v>
      </c>
      <c r="D14">
        <v>1.5521526697201797</v>
      </c>
      <c r="G14" s="3" t="s">
        <v>35</v>
      </c>
      <c r="J14">
        <f t="shared" si="0"/>
        <v>-0.33029515058504799</v>
      </c>
      <c r="K14">
        <f t="shared" si="1"/>
        <v>2.7746022329963314</v>
      </c>
    </row>
    <row r="15" spans="3:11" x14ac:dyDescent="0.25">
      <c r="C15">
        <v>1.4326497787409032</v>
      </c>
      <c r="D15">
        <v>1.2614714355135324</v>
      </c>
      <c r="G15" s="3" t="s">
        <v>36</v>
      </c>
      <c r="J15">
        <f t="shared" si="0"/>
        <v>0.16439301832393904</v>
      </c>
      <c r="K15">
        <f t="shared" si="1"/>
        <v>2.6827171531529226</v>
      </c>
    </row>
    <row r="16" spans="3:11" x14ac:dyDescent="0.25">
      <c r="C16" s="4">
        <v>7.8496166822955873</v>
      </c>
      <c r="D16" s="4">
        <v>2.1193459948149815</v>
      </c>
      <c r="E16" s="4"/>
      <c r="F16" s="4"/>
      <c r="G16" s="15" t="s">
        <v>37</v>
      </c>
      <c r="H16" s="4"/>
      <c r="I16" s="4"/>
      <c r="J16" s="4">
        <f t="shared" si="0"/>
        <v>5.7071778346482578</v>
      </c>
      <c r="K16" s="4">
        <f t="shared" si="1"/>
        <v>9.9497412523496305</v>
      </c>
    </row>
    <row r="17" spans="3:11" x14ac:dyDescent="0.25">
      <c r="C17" s="4">
        <v>5.2961180823782685</v>
      </c>
      <c r="D17" s="4">
        <v>1.3901657790193196</v>
      </c>
      <c r="E17" s="4"/>
      <c r="F17" s="4"/>
      <c r="G17" s="15" t="s">
        <v>38</v>
      </c>
      <c r="H17" s="4"/>
      <c r="I17" s="4"/>
      <c r="J17" s="4">
        <f t="shared" si="0"/>
        <v>3.9017978391384736</v>
      </c>
      <c r="K17" s="4">
        <f t="shared" si="1"/>
        <v>6.675249086293225</v>
      </c>
    </row>
  </sheetData>
  <mergeCells count="1">
    <mergeCell ref="J2:K2"/>
  </mergeCell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AF77"/>
  <sheetViews>
    <sheetView workbookViewId="0">
      <selection activeCell="V13" sqref="V13"/>
    </sheetView>
  </sheetViews>
  <sheetFormatPr defaultRowHeight="15" x14ac:dyDescent="0.25"/>
  <sheetData>
    <row r="4" spans="3:10" x14ac:dyDescent="0.25">
      <c r="C4" t="e">
        <v>#NUM!</v>
      </c>
      <c r="D4" t="e">
        <v>#NUM!</v>
      </c>
      <c r="E4" t="e">
        <v>#NUM!</v>
      </c>
      <c r="F4" t="e">
        <v>#NUM!</v>
      </c>
      <c r="G4" t="e">
        <v>#NUM!</v>
      </c>
      <c r="H4" t="e">
        <v>#NUM!</v>
      </c>
      <c r="I4">
        <v>0</v>
      </c>
      <c r="J4">
        <v>0</v>
      </c>
    </row>
    <row r="5" spans="3:10" x14ac:dyDescent="0.25">
      <c r="C5" t="e">
        <v>#NUM!</v>
      </c>
      <c r="D5" t="e">
        <v>#NUM!</v>
      </c>
      <c r="E5" t="e">
        <v>#NUM!</v>
      </c>
      <c r="F5" t="e">
        <v>#NUM!</v>
      </c>
      <c r="G5" t="e">
        <v>#NUM!</v>
      </c>
      <c r="H5" t="e">
        <v>#NUM!</v>
      </c>
      <c r="I5">
        <v>0</v>
      </c>
      <c r="J5">
        <v>0</v>
      </c>
    </row>
    <row r="6" spans="3:10" x14ac:dyDescent="0.25">
      <c r="C6" t="e">
        <v>#NUM!</v>
      </c>
      <c r="D6" t="e">
        <v>#NUM!</v>
      </c>
      <c r="E6" t="e">
        <v>#NUM!</v>
      </c>
      <c r="F6" t="e">
        <v>#NUM!</v>
      </c>
      <c r="G6" t="e">
        <v>#NUM!</v>
      </c>
      <c r="H6" t="e">
        <v>#NUM!</v>
      </c>
      <c r="I6">
        <v>2.573913501017203</v>
      </c>
      <c r="J6">
        <v>2.2584453144496845</v>
      </c>
    </row>
    <row r="7" spans="3:10" x14ac:dyDescent="0.25">
      <c r="C7" t="e">
        <v>#NUM!</v>
      </c>
      <c r="D7" t="e">
        <v>#NUM!</v>
      </c>
      <c r="E7" t="e">
        <v>#NUM!</v>
      </c>
      <c r="F7" t="e">
        <v>#NUM!</v>
      </c>
      <c r="G7" t="e">
        <v>#NUM!</v>
      </c>
      <c r="H7" t="e">
        <v>#NUM!</v>
      </c>
      <c r="I7">
        <v>0</v>
      </c>
      <c r="J7">
        <v>0</v>
      </c>
    </row>
    <row r="8" spans="3:10" x14ac:dyDescent="0.25">
      <c r="C8" t="e">
        <v>#NUM!</v>
      </c>
      <c r="D8" t="e">
        <v>#NUM!</v>
      </c>
      <c r="E8" t="e">
        <v>#NUM!</v>
      </c>
      <c r="F8" t="e">
        <v>#NUM!</v>
      </c>
      <c r="G8" t="e">
        <v>#NUM!</v>
      </c>
      <c r="H8" t="e">
        <v>#NUM!</v>
      </c>
      <c r="I8">
        <v>5.9980672769866201</v>
      </c>
      <c r="J8">
        <v>0.92417638227814924</v>
      </c>
    </row>
    <row r="9" spans="3:10" x14ac:dyDescent="0.25">
      <c r="C9" t="e">
        <v>#NUM!</v>
      </c>
      <c r="D9" t="e">
        <v>#NUM!</v>
      </c>
      <c r="E9" t="e">
        <v>#NUM!</v>
      </c>
      <c r="F9" t="e">
        <v>#NUM!</v>
      </c>
      <c r="G9" t="e">
        <v>#NUM!</v>
      </c>
      <c r="H9" t="e">
        <v>#NUM!</v>
      </c>
      <c r="I9">
        <v>13.295654004068814</v>
      </c>
      <c r="J9">
        <v>4.1889565141366161</v>
      </c>
    </row>
    <row r="10" spans="3:10" x14ac:dyDescent="0.25">
      <c r="C10" t="e">
        <v>#NUM!</v>
      </c>
      <c r="D10" t="e">
        <v>#NUM!</v>
      </c>
      <c r="E10" t="e">
        <v>#NUM!</v>
      </c>
      <c r="F10" t="e">
        <v>#NUM!</v>
      </c>
      <c r="G10" t="e">
        <v>#NUM!</v>
      </c>
      <c r="H10" t="e">
        <v>#NUM!</v>
      </c>
      <c r="I10">
        <v>27.280192219961776</v>
      </c>
      <c r="J10">
        <v>15.914590411359182</v>
      </c>
    </row>
    <row r="11" spans="3:10" x14ac:dyDescent="0.25">
      <c r="C11" t="e">
        <v>#NUM!</v>
      </c>
      <c r="D11" t="e">
        <v>#NUM!</v>
      </c>
      <c r="E11" t="e">
        <v>#NUM!</v>
      </c>
      <c r="F11" t="e">
        <v>#NUM!</v>
      </c>
      <c r="G11" t="e">
        <v>#NUM!</v>
      </c>
      <c r="H11" t="e">
        <v>#NUM!</v>
      </c>
      <c r="I11">
        <v>121.1478270020344</v>
      </c>
      <c r="J11">
        <v>18.458373076617011</v>
      </c>
    </row>
    <row r="12" spans="3:10" x14ac:dyDescent="0.25">
      <c r="C12" t="e">
        <v>#NUM!</v>
      </c>
      <c r="D12" t="e">
        <v>#NUM!</v>
      </c>
      <c r="E12" t="e">
        <v>#NUM!</v>
      </c>
      <c r="F12" t="e">
        <v>#NUM!</v>
      </c>
      <c r="G12" t="e">
        <v>#NUM!</v>
      </c>
      <c r="H12" t="e">
        <v>#NUM!</v>
      </c>
      <c r="I12">
        <v>53.29178855804205</v>
      </c>
      <c r="J12">
        <v>23.098444456298822</v>
      </c>
    </row>
    <row r="13" spans="3:10" x14ac:dyDescent="0.25">
      <c r="C13" t="e">
        <v>#NUM!</v>
      </c>
      <c r="D13" t="e">
        <v>#NUM!</v>
      </c>
      <c r="E13" t="e">
        <v>#NUM!</v>
      </c>
      <c r="F13" t="e">
        <v>#NUM!</v>
      </c>
      <c r="G13" t="e">
        <v>#NUM!</v>
      </c>
      <c r="H13" t="e">
        <v>#NUM!</v>
      </c>
      <c r="I13">
        <v>8.5719807780038231</v>
      </c>
      <c r="J13">
        <v>1.7620223204083083</v>
      </c>
    </row>
    <row r="14" spans="3:10" x14ac:dyDescent="0.25">
      <c r="C14" t="e">
        <v>#NUM!</v>
      </c>
      <c r="D14" t="e">
        <v>#NUM!</v>
      </c>
      <c r="E14" t="e">
        <v>#NUM!</v>
      </c>
      <c r="F14" t="e">
        <v>#NUM!</v>
      </c>
      <c r="G14" t="e">
        <v>#NUM!</v>
      </c>
      <c r="H14" t="e">
        <v>#NUM!</v>
      </c>
      <c r="I14">
        <v>0</v>
      </c>
      <c r="J14">
        <v>0</v>
      </c>
    </row>
    <row r="15" spans="3:10" x14ac:dyDescent="0.25">
      <c r="C15" t="e">
        <v>#NUM!</v>
      </c>
      <c r="D15" t="e">
        <v>#NUM!</v>
      </c>
      <c r="E15" t="e">
        <v>#NUM!</v>
      </c>
      <c r="F15" t="e">
        <v>#NUM!</v>
      </c>
      <c r="G15" t="e">
        <v>#NUM!</v>
      </c>
      <c r="H15" t="e">
        <v>#NUM!</v>
      </c>
      <c r="I15">
        <v>2.4280192219961774</v>
      </c>
      <c r="J15">
        <v>1.5914590411359182</v>
      </c>
    </row>
    <row r="16" spans="3:10" x14ac:dyDescent="0.25">
      <c r="C16" t="e">
        <v>#NUM!</v>
      </c>
      <c r="D16" t="e">
        <v>#NUM!</v>
      </c>
      <c r="E16" t="e">
        <v>#NUM!</v>
      </c>
      <c r="F16" t="e">
        <v>#NUM!</v>
      </c>
      <c r="G16" t="e">
        <v>#NUM!</v>
      </c>
      <c r="H16" t="e">
        <v>#NUM!</v>
      </c>
      <c r="I16" t="e">
        <v>#NUM!</v>
      </c>
      <c r="J16" t="e">
        <v>#NUM!</v>
      </c>
    </row>
    <row r="17" spans="1:32" x14ac:dyDescent="0.25">
      <c r="C17" t="e">
        <v>#NUM!</v>
      </c>
      <c r="D17" t="e">
        <v>#NUM!</v>
      </c>
      <c r="E17" t="e">
        <v>#NUM!</v>
      </c>
      <c r="F17" t="e">
        <v>#NUM!</v>
      </c>
      <c r="G17" t="e">
        <v>#NUM!</v>
      </c>
      <c r="H17" t="e">
        <v>#NUM!</v>
      </c>
      <c r="I17">
        <v>3</v>
      </c>
      <c r="J17">
        <v>0</v>
      </c>
    </row>
    <row r="22" spans="1:32" x14ac:dyDescent="0.25">
      <c r="A22">
        <v>35</v>
      </c>
      <c r="B22" t="s">
        <v>17</v>
      </c>
      <c r="C22" t="s">
        <v>21</v>
      </c>
      <c r="D22" t="s">
        <v>53</v>
      </c>
      <c r="E22" t="s">
        <v>16</v>
      </c>
      <c r="F22">
        <v>0</v>
      </c>
      <c r="G22">
        <v>0</v>
      </c>
      <c r="H22">
        <v>0</v>
      </c>
      <c r="I22">
        <v>0</v>
      </c>
      <c r="J22">
        <v>8</v>
      </c>
      <c r="K22">
        <v>3</v>
      </c>
      <c r="L22">
        <v>33</v>
      </c>
      <c r="M22">
        <v>116</v>
      </c>
      <c r="N22">
        <v>47</v>
      </c>
      <c r="O22">
        <v>8</v>
      </c>
      <c r="P22">
        <v>0</v>
      </c>
      <c r="Q22">
        <v>3</v>
      </c>
      <c r="R22">
        <v>0</v>
      </c>
      <c r="S22">
        <v>5</v>
      </c>
      <c r="T22">
        <v>3</v>
      </c>
      <c r="U22" t="s">
        <v>54</v>
      </c>
      <c r="V22" t="s">
        <v>45</v>
      </c>
      <c r="W22" t="b">
        <v>1</v>
      </c>
      <c r="Z22">
        <v>35</v>
      </c>
      <c r="AD22">
        <v>0</v>
      </c>
      <c r="AE22">
        <v>0</v>
      </c>
      <c r="AF22">
        <v>0</v>
      </c>
    </row>
    <row r="23" spans="1:32" x14ac:dyDescent="0.25">
      <c r="A23">
        <v>50</v>
      </c>
      <c r="B23" t="s">
        <v>2</v>
      </c>
      <c r="C23" t="s">
        <v>1</v>
      </c>
      <c r="D23" t="s">
        <v>53</v>
      </c>
      <c r="E23" t="s">
        <v>2</v>
      </c>
      <c r="F23">
        <v>0</v>
      </c>
      <c r="G23">
        <v>0</v>
      </c>
      <c r="H23">
        <v>0</v>
      </c>
      <c r="I23">
        <v>0</v>
      </c>
      <c r="J23">
        <v>6</v>
      </c>
      <c r="K23">
        <v>15</v>
      </c>
      <c r="L23">
        <v>33</v>
      </c>
      <c r="M23">
        <v>108</v>
      </c>
      <c r="N23">
        <v>27</v>
      </c>
      <c r="O23">
        <v>6</v>
      </c>
      <c r="P23">
        <v>0</v>
      </c>
      <c r="Q23">
        <v>3</v>
      </c>
      <c r="R23">
        <v>0</v>
      </c>
      <c r="S23">
        <v>3</v>
      </c>
      <c r="T23">
        <v>6</v>
      </c>
      <c r="U23" t="s">
        <v>47</v>
      </c>
      <c r="V23" t="s">
        <v>45</v>
      </c>
      <c r="W23" t="b">
        <v>1</v>
      </c>
      <c r="Z23">
        <v>50</v>
      </c>
      <c r="AB23">
        <v>3</v>
      </c>
      <c r="AD23">
        <v>1</v>
      </c>
      <c r="AE23">
        <v>0</v>
      </c>
      <c r="AF23">
        <v>0</v>
      </c>
    </row>
    <row r="24" spans="1:32" x14ac:dyDescent="0.25">
      <c r="A24">
        <v>50</v>
      </c>
      <c r="B24" t="s">
        <v>2</v>
      </c>
      <c r="C24" t="s">
        <v>1</v>
      </c>
      <c r="D24" t="s">
        <v>53</v>
      </c>
      <c r="E24" t="s">
        <v>2</v>
      </c>
      <c r="F24">
        <v>0</v>
      </c>
      <c r="G24">
        <v>0</v>
      </c>
      <c r="H24">
        <v>4</v>
      </c>
      <c r="I24">
        <v>0</v>
      </c>
      <c r="J24">
        <v>6</v>
      </c>
      <c r="K24">
        <v>15</v>
      </c>
      <c r="L24">
        <v>43</v>
      </c>
      <c r="M24">
        <v>150</v>
      </c>
      <c r="N24">
        <v>49</v>
      </c>
      <c r="O24">
        <v>10</v>
      </c>
      <c r="P24">
        <v>0</v>
      </c>
      <c r="Q24">
        <v>4</v>
      </c>
      <c r="R24">
        <v>4</v>
      </c>
      <c r="S24">
        <v>2</v>
      </c>
      <c r="T24">
        <v>6</v>
      </c>
      <c r="V24" t="s">
        <v>45</v>
      </c>
      <c r="W24" t="b">
        <v>1</v>
      </c>
      <c r="Z24">
        <v>50</v>
      </c>
      <c r="AD24">
        <v>2</v>
      </c>
      <c r="AE24">
        <v>0</v>
      </c>
      <c r="AF24">
        <v>0</v>
      </c>
    </row>
    <row r="25" spans="1:32" x14ac:dyDescent="0.25">
      <c r="A25">
        <v>50</v>
      </c>
      <c r="B25" t="s">
        <v>2</v>
      </c>
      <c r="C25" t="s">
        <v>1</v>
      </c>
      <c r="D25" t="s">
        <v>53</v>
      </c>
      <c r="E25" t="s">
        <v>2</v>
      </c>
      <c r="F25">
        <v>0</v>
      </c>
      <c r="G25">
        <v>0</v>
      </c>
      <c r="H25">
        <v>5</v>
      </c>
      <c r="I25">
        <v>0</v>
      </c>
      <c r="J25">
        <v>5</v>
      </c>
      <c r="K25">
        <v>15</v>
      </c>
      <c r="L25">
        <v>3</v>
      </c>
      <c r="M25">
        <v>108</v>
      </c>
      <c r="N25">
        <v>87</v>
      </c>
      <c r="O25">
        <v>10</v>
      </c>
      <c r="P25">
        <v>0</v>
      </c>
      <c r="Q25">
        <v>0</v>
      </c>
      <c r="R25">
        <v>5</v>
      </c>
      <c r="S25">
        <v>5</v>
      </c>
      <c r="T25">
        <v>6</v>
      </c>
      <c r="V25" t="s">
        <v>45</v>
      </c>
      <c r="W25" t="b">
        <v>1</v>
      </c>
      <c r="Z25">
        <v>50</v>
      </c>
      <c r="AD25">
        <v>3</v>
      </c>
      <c r="AE25">
        <v>0</v>
      </c>
      <c r="AF25">
        <v>0</v>
      </c>
    </row>
    <row r="26" spans="1:32" x14ac:dyDescent="0.25">
      <c r="AD26">
        <v>4</v>
      </c>
      <c r="AE26">
        <v>0</v>
      </c>
      <c r="AF26">
        <v>0</v>
      </c>
    </row>
    <row r="27" spans="1:32" x14ac:dyDescent="0.25">
      <c r="AD27">
        <v>5</v>
      </c>
      <c r="AE27">
        <v>0</v>
      </c>
      <c r="AF27">
        <v>0</v>
      </c>
    </row>
    <row r="28" spans="1:32" x14ac:dyDescent="0.25">
      <c r="AD28">
        <v>6</v>
      </c>
      <c r="AE28">
        <v>0</v>
      </c>
      <c r="AF28">
        <v>0</v>
      </c>
    </row>
    <row r="29" spans="1:32" x14ac:dyDescent="0.25">
      <c r="AD29">
        <v>7</v>
      </c>
      <c r="AE29">
        <v>0</v>
      </c>
      <c r="AF29">
        <v>0</v>
      </c>
    </row>
    <row r="30" spans="1:32" x14ac:dyDescent="0.25">
      <c r="AD30">
        <v>8</v>
      </c>
      <c r="AE30">
        <v>0</v>
      </c>
      <c r="AF30">
        <v>0</v>
      </c>
    </row>
    <row r="31" spans="1:32" x14ac:dyDescent="0.25">
      <c r="AD31">
        <v>9</v>
      </c>
      <c r="AE31">
        <v>0</v>
      </c>
      <c r="AF31">
        <v>0</v>
      </c>
    </row>
    <row r="32" spans="1:32" x14ac:dyDescent="0.25">
      <c r="AD32">
        <v>10</v>
      </c>
      <c r="AE32">
        <v>0</v>
      </c>
      <c r="AF32">
        <v>0</v>
      </c>
    </row>
    <row r="33" spans="30:32" x14ac:dyDescent="0.25">
      <c r="AD33">
        <v>11</v>
      </c>
      <c r="AE33">
        <v>0</v>
      </c>
      <c r="AF33">
        <v>0</v>
      </c>
    </row>
    <row r="34" spans="30:32" x14ac:dyDescent="0.25">
      <c r="AD34">
        <v>12</v>
      </c>
      <c r="AE34">
        <v>0</v>
      </c>
      <c r="AF34">
        <v>0</v>
      </c>
    </row>
    <row r="35" spans="30:32" x14ac:dyDescent="0.25">
      <c r="AD35">
        <v>13</v>
      </c>
      <c r="AE35">
        <v>0</v>
      </c>
      <c r="AF35">
        <v>0</v>
      </c>
    </row>
    <row r="36" spans="30:32" x14ac:dyDescent="0.25">
      <c r="AD36">
        <v>14</v>
      </c>
      <c r="AE36">
        <v>0</v>
      </c>
      <c r="AF36">
        <v>0</v>
      </c>
    </row>
    <row r="37" spans="30:32" x14ac:dyDescent="0.25">
      <c r="AD37">
        <v>15</v>
      </c>
      <c r="AE37">
        <v>0</v>
      </c>
      <c r="AF37">
        <v>0</v>
      </c>
    </row>
    <row r="38" spans="30:32" x14ac:dyDescent="0.25">
      <c r="AD38">
        <v>16</v>
      </c>
      <c r="AE38">
        <v>0</v>
      </c>
      <c r="AF38">
        <v>0</v>
      </c>
    </row>
    <row r="39" spans="30:32" x14ac:dyDescent="0.25">
      <c r="AD39">
        <v>17</v>
      </c>
      <c r="AE39">
        <v>0</v>
      </c>
      <c r="AF39">
        <v>0</v>
      </c>
    </row>
    <row r="40" spans="30:32" x14ac:dyDescent="0.25">
      <c r="AD40">
        <v>18</v>
      </c>
      <c r="AE40">
        <v>0</v>
      </c>
      <c r="AF40">
        <v>0</v>
      </c>
    </row>
    <row r="41" spans="30:32" x14ac:dyDescent="0.25">
      <c r="AD41">
        <v>19</v>
      </c>
      <c r="AE41">
        <v>0</v>
      </c>
      <c r="AF41">
        <v>0</v>
      </c>
    </row>
    <row r="42" spans="30:32" x14ac:dyDescent="0.25">
      <c r="AD42">
        <v>20</v>
      </c>
      <c r="AE42">
        <v>0</v>
      </c>
      <c r="AF42">
        <v>0</v>
      </c>
    </row>
    <row r="43" spans="30:32" x14ac:dyDescent="0.25">
      <c r="AD43">
        <v>21</v>
      </c>
      <c r="AE43">
        <v>0</v>
      </c>
      <c r="AF43">
        <v>0</v>
      </c>
    </row>
    <row r="44" spans="30:32" x14ac:dyDescent="0.25">
      <c r="AD44">
        <v>22</v>
      </c>
      <c r="AE44">
        <v>0</v>
      </c>
      <c r="AF44">
        <v>0</v>
      </c>
    </row>
    <row r="45" spans="30:32" x14ac:dyDescent="0.25">
      <c r="AD45">
        <v>23</v>
      </c>
      <c r="AE45">
        <v>0</v>
      </c>
      <c r="AF45">
        <v>0</v>
      </c>
    </row>
    <row r="46" spans="30:32" x14ac:dyDescent="0.25">
      <c r="AD46">
        <v>24</v>
      </c>
      <c r="AE46">
        <v>0</v>
      </c>
      <c r="AF46">
        <v>0</v>
      </c>
    </row>
    <row r="47" spans="30:32" x14ac:dyDescent="0.25">
      <c r="AD47">
        <v>25</v>
      </c>
      <c r="AE47">
        <v>0</v>
      </c>
      <c r="AF47">
        <v>0</v>
      </c>
    </row>
    <row r="48" spans="30:32" x14ac:dyDescent="0.25">
      <c r="AD48">
        <v>26</v>
      </c>
      <c r="AE48">
        <v>0</v>
      </c>
      <c r="AF48">
        <v>0</v>
      </c>
    </row>
    <row r="49" spans="30:32" x14ac:dyDescent="0.25">
      <c r="AD49">
        <v>27</v>
      </c>
      <c r="AE49">
        <v>0</v>
      </c>
      <c r="AF49">
        <v>0</v>
      </c>
    </row>
    <row r="50" spans="30:32" x14ac:dyDescent="0.25">
      <c r="AD50">
        <v>28</v>
      </c>
      <c r="AE50">
        <v>0</v>
      </c>
      <c r="AF50">
        <v>0</v>
      </c>
    </row>
    <row r="51" spans="30:32" x14ac:dyDescent="0.25">
      <c r="AD51">
        <v>29</v>
      </c>
      <c r="AE51">
        <v>0</v>
      </c>
      <c r="AF51">
        <v>0</v>
      </c>
    </row>
    <row r="52" spans="30:32" x14ac:dyDescent="0.25">
      <c r="AD52">
        <v>30</v>
      </c>
      <c r="AE52">
        <v>0</v>
      </c>
      <c r="AF52">
        <v>0</v>
      </c>
    </row>
    <row r="53" spans="30:32" x14ac:dyDescent="0.25">
      <c r="AD53">
        <v>31</v>
      </c>
      <c r="AE53">
        <v>0</v>
      </c>
      <c r="AF53">
        <v>0</v>
      </c>
    </row>
    <row r="54" spans="30:32" x14ac:dyDescent="0.25">
      <c r="AD54">
        <v>32</v>
      </c>
      <c r="AE54">
        <v>0</v>
      </c>
      <c r="AF54">
        <v>0</v>
      </c>
    </row>
    <row r="55" spans="30:32" x14ac:dyDescent="0.25">
      <c r="AD55">
        <v>33</v>
      </c>
      <c r="AE55">
        <v>0</v>
      </c>
      <c r="AF55">
        <v>0</v>
      </c>
    </row>
    <row r="56" spans="30:32" x14ac:dyDescent="0.25">
      <c r="AD56">
        <v>34</v>
      </c>
      <c r="AE56">
        <v>0</v>
      </c>
      <c r="AF56">
        <v>0</v>
      </c>
    </row>
    <row r="57" spans="30:32" x14ac:dyDescent="0.25">
      <c r="AD57">
        <v>35</v>
      </c>
      <c r="AE57">
        <v>0</v>
      </c>
      <c r="AF57">
        <v>0</v>
      </c>
    </row>
    <row r="58" spans="30:32" x14ac:dyDescent="0.25">
      <c r="AD58">
        <v>36</v>
      </c>
      <c r="AE58">
        <v>0</v>
      </c>
      <c r="AF58">
        <v>0</v>
      </c>
    </row>
    <row r="59" spans="30:32" x14ac:dyDescent="0.25">
      <c r="AD59">
        <v>37</v>
      </c>
      <c r="AE59">
        <v>0</v>
      </c>
      <c r="AF59">
        <v>0</v>
      </c>
    </row>
    <row r="60" spans="30:32" x14ac:dyDescent="0.25">
      <c r="AD60">
        <v>38</v>
      </c>
      <c r="AE60">
        <v>0</v>
      </c>
      <c r="AF60">
        <v>0</v>
      </c>
    </row>
    <row r="61" spans="30:32" x14ac:dyDescent="0.25">
      <c r="AD61">
        <v>39</v>
      </c>
      <c r="AE61">
        <v>0</v>
      </c>
      <c r="AF61">
        <v>0</v>
      </c>
    </row>
    <row r="62" spans="30:32" x14ac:dyDescent="0.25">
      <c r="AD62">
        <v>40</v>
      </c>
      <c r="AE62">
        <v>0</v>
      </c>
      <c r="AF62">
        <v>0</v>
      </c>
    </row>
    <row r="63" spans="30:32" x14ac:dyDescent="0.25">
      <c r="AD63">
        <v>41</v>
      </c>
      <c r="AE63">
        <v>0</v>
      </c>
      <c r="AF63">
        <v>0</v>
      </c>
    </row>
    <row r="64" spans="30:32" x14ac:dyDescent="0.25">
      <c r="AD64">
        <v>42</v>
      </c>
      <c r="AE64">
        <v>0</v>
      </c>
      <c r="AF64">
        <v>0</v>
      </c>
    </row>
    <row r="65" spans="30:32" x14ac:dyDescent="0.25">
      <c r="AD65">
        <v>43</v>
      </c>
      <c r="AE65">
        <v>0</v>
      </c>
      <c r="AF65">
        <v>0</v>
      </c>
    </row>
    <row r="66" spans="30:32" x14ac:dyDescent="0.25">
      <c r="AD66">
        <v>44</v>
      </c>
      <c r="AE66">
        <v>0</v>
      </c>
      <c r="AF66">
        <v>0</v>
      </c>
    </row>
    <row r="67" spans="30:32" x14ac:dyDescent="0.25">
      <c r="AD67">
        <v>45</v>
      </c>
      <c r="AE67">
        <v>0</v>
      </c>
      <c r="AF67">
        <v>0</v>
      </c>
    </row>
    <row r="68" spans="30:32" x14ac:dyDescent="0.25">
      <c r="AD68">
        <v>46</v>
      </c>
      <c r="AE68">
        <v>0</v>
      </c>
      <c r="AF68">
        <v>0</v>
      </c>
    </row>
    <row r="69" spans="30:32" x14ac:dyDescent="0.25">
      <c r="AD69">
        <v>47</v>
      </c>
      <c r="AE69">
        <v>0</v>
      </c>
      <c r="AF69">
        <v>0</v>
      </c>
    </row>
    <row r="70" spans="30:32" x14ac:dyDescent="0.25">
      <c r="AD70">
        <v>48</v>
      </c>
      <c r="AE70">
        <v>0</v>
      </c>
      <c r="AF70">
        <v>0</v>
      </c>
    </row>
    <row r="71" spans="30:32" x14ac:dyDescent="0.25">
      <c r="AD71">
        <v>49</v>
      </c>
      <c r="AE71">
        <v>0</v>
      </c>
      <c r="AF71">
        <v>0</v>
      </c>
    </row>
    <row r="72" spans="30:32" x14ac:dyDescent="0.25">
      <c r="AD72">
        <v>50</v>
      </c>
      <c r="AE72">
        <v>0</v>
      </c>
      <c r="AF72">
        <v>0</v>
      </c>
    </row>
    <row r="73" spans="30:32" x14ac:dyDescent="0.25">
      <c r="AD73">
        <v>51</v>
      </c>
      <c r="AE73">
        <v>0</v>
      </c>
      <c r="AF73">
        <v>3</v>
      </c>
    </row>
    <row r="74" spans="30:32" x14ac:dyDescent="0.25">
      <c r="AD74">
        <v>52</v>
      </c>
    </row>
    <row r="75" spans="30:32" x14ac:dyDescent="0.25">
      <c r="AD75">
        <v>53</v>
      </c>
    </row>
    <row r="76" spans="30:32" x14ac:dyDescent="0.25">
      <c r="AD76">
        <v>54</v>
      </c>
    </row>
    <row r="77" spans="30:32" x14ac:dyDescent="0.25">
      <c r="AD77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74"/>
  <sheetViews>
    <sheetView topLeftCell="AD1" zoomScaleNormal="100" workbookViewId="0">
      <selection activeCell="AZ22" sqref="AZ22"/>
    </sheetView>
  </sheetViews>
  <sheetFormatPr defaultRowHeight="15" x14ac:dyDescent="0.25"/>
  <cols>
    <col min="1" max="1" width="16.28515625" customWidth="1"/>
    <col min="40" max="40" width="17.28515625" customWidth="1"/>
  </cols>
  <sheetData>
    <row r="1" spans="1:56" ht="15.75" thickBot="1" x14ac:dyDescent="0.3"/>
    <row r="2" spans="1:56" ht="15.75" x14ac:dyDescent="0.25">
      <c r="C2" s="29" t="s">
        <v>39</v>
      </c>
      <c r="D2" s="30"/>
      <c r="E2" s="29" t="s">
        <v>40</v>
      </c>
      <c r="F2" s="30"/>
      <c r="G2" s="29" t="s">
        <v>7</v>
      </c>
      <c r="H2" s="30"/>
      <c r="I2" s="29" t="s">
        <v>41</v>
      </c>
      <c r="J2" s="30"/>
      <c r="K2" s="20"/>
      <c r="L2" s="29" t="s">
        <v>39</v>
      </c>
      <c r="M2" s="30"/>
      <c r="N2" s="29" t="s">
        <v>40</v>
      </c>
      <c r="O2" s="30"/>
      <c r="P2" s="29" t="s">
        <v>7</v>
      </c>
      <c r="Q2" s="30"/>
      <c r="R2" s="29" t="s">
        <v>41</v>
      </c>
      <c r="S2" s="30"/>
      <c r="AN2" s="23"/>
      <c r="AO2" s="27" t="s">
        <v>1</v>
      </c>
      <c r="AP2" s="27"/>
      <c r="AQ2" s="27" t="s">
        <v>23</v>
      </c>
      <c r="AR2" s="27"/>
      <c r="AS2" s="27" t="s">
        <v>20</v>
      </c>
      <c r="AT2" s="27"/>
      <c r="AU2" s="27" t="s">
        <v>79</v>
      </c>
      <c r="AV2" s="28"/>
      <c r="AW2" s="26" t="s">
        <v>16</v>
      </c>
      <c r="AX2" s="27"/>
      <c r="AY2" s="27" t="s">
        <v>80</v>
      </c>
      <c r="AZ2" s="27"/>
      <c r="BA2" s="27" t="s">
        <v>2</v>
      </c>
      <c r="BB2" s="27"/>
      <c r="BC2" s="27" t="s">
        <v>50</v>
      </c>
      <c r="BD2" s="28"/>
    </row>
    <row r="3" spans="1:56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  <c r="AN3" s="7"/>
      <c r="AO3" s="4" t="s">
        <v>28</v>
      </c>
      <c r="AP3" s="4" t="s">
        <v>81</v>
      </c>
      <c r="AQ3" s="4" t="s">
        <v>28</v>
      </c>
      <c r="AR3" s="4" t="s">
        <v>81</v>
      </c>
      <c r="AS3" s="4" t="s">
        <v>28</v>
      </c>
      <c r="AT3" s="4" t="s">
        <v>81</v>
      </c>
      <c r="AU3" s="4" t="s">
        <v>28</v>
      </c>
      <c r="AV3" s="6" t="s">
        <v>81</v>
      </c>
      <c r="AW3" s="5" t="s">
        <v>28</v>
      </c>
      <c r="AX3" s="4" t="s">
        <v>81</v>
      </c>
      <c r="AY3" s="4" t="s">
        <v>28</v>
      </c>
      <c r="AZ3" s="4" t="s">
        <v>81</v>
      </c>
      <c r="BA3" s="4" t="s">
        <v>28</v>
      </c>
      <c r="BB3" s="4" t="s">
        <v>81</v>
      </c>
      <c r="BC3" s="4" t="s">
        <v>28</v>
      </c>
      <c r="BD3" s="6" t="s">
        <v>81</v>
      </c>
    </row>
    <row r="4" spans="1:56" x14ac:dyDescent="0.25">
      <c r="A4" t="s">
        <v>3</v>
      </c>
      <c r="C4" s="7">
        <v>0.48272292465770927</v>
      </c>
      <c r="D4" s="8">
        <v>0.92865494146736449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6" si="0">(C4-D4)</f>
        <v>-0.44191552282385466</v>
      </c>
      <c r="M4" s="8">
        <f t="shared" ref="M4:M16" si="1">(C4+D4)</f>
        <v>1.4013275597317139</v>
      </c>
      <c r="N4" s="7" t="e">
        <f t="shared" ref="N4" si="2">(E4-F4)</f>
        <v>#NUM!</v>
      </c>
      <c r="O4" s="8" t="e">
        <f t="shared" ref="O4" si="3">(E4+F4)</f>
        <v>#NUM!</v>
      </c>
      <c r="P4" s="7" t="e">
        <f t="shared" ref="P4" si="4">(G4-H4)</f>
        <v>#NUM!</v>
      </c>
      <c r="Q4" s="8" t="e">
        <f t="shared" ref="Q4" si="5">(G4+H4)</f>
        <v>#NUM!</v>
      </c>
      <c r="R4" s="7" t="e">
        <f t="shared" ref="R4" si="6">(I4-J4)</f>
        <v>#NUM!</v>
      </c>
      <c r="S4" s="8" t="e">
        <f t="shared" ref="S4" si="7">(I4+J4)</f>
        <v>#NUM!</v>
      </c>
      <c r="AN4" s="7" t="s">
        <v>3</v>
      </c>
      <c r="AO4">
        <v>-2.8474821885320502E-2</v>
      </c>
      <c r="AP4">
        <v>-2.644328405120594E-2</v>
      </c>
      <c r="AQ4">
        <v>0.1628156102623203</v>
      </c>
      <c r="AR4">
        <v>0.15119952101812828</v>
      </c>
      <c r="AS4">
        <v>1.403917436396407E-2</v>
      </c>
      <c r="AT4">
        <v>1.3037548647217179E-2</v>
      </c>
      <c r="AU4">
        <v>1.6271061553247344E-2</v>
      </c>
      <c r="AV4" s="8">
        <v>1.5110201714342797E-2</v>
      </c>
      <c r="AW4" s="7">
        <v>-0.41486998712186895</v>
      </c>
      <c r="AX4">
        <v>-0.38527106360722546</v>
      </c>
      <c r="AY4">
        <v>0.13875740817849411</v>
      </c>
      <c r="AZ4">
        <v>0.12885775277016265</v>
      </c>
      <c r="BA4">
        <v>5.456968222969677E-2</v>
      </c>
      <c r="BB4">
        <v>5.0676405056911733E-2</v>
      </c>
      <c r="BC4" t="e">
        <v>#NUM!</v>
      </c>
      <c r="BD4" s="8" t="e">
        <v>#NUM!</v>
      </c>
    </row>
    <row r="5" spans="1:56" x14ac:dyDescent="0.25">
      <c r="A5" t="s">
        <v>30</v>
      </c>
      <c r="C5" s="7">
        <v>3.6708551142298016E-3</v>
      </c>
      <c r="D5" s="8">
        <v>6.047627581920148E-2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-6.2304437647061575E-2</v>
      </c>
      <c r="M5" s="8">
        <f t="shared" si="1"/>
        <v>7.126497763487781E-2</v>
      </c>
      <c r="N5" s="7" t="e">
        <f t="shared" ref="N5:N17" si="8">(E5-F5)</f>
        <v>#NUM!</v>
      </c>
      <c r="O5" s="8" t="e">
        <f t="shared" ref="O5:O17" si="9">(E5+F5)</f>
        <v>#NUM!</v>
      </c>
      <c r="P5" s="7" t="e">
        <f t="shared" ref="P5:P17" si="10">(G5-H5)</f>
        <v>#NUM!</v>
      </c>
      <c r="Q5" s="8" t="e">
        <f t="shared" ref="Q5:Q17" si="11">(G5+H5)</f>
        <v>#NUM!</v>
      </c>
      <c r="R5" s="7" t="e">
        <f t="shared" ref="R5:R17" si="12">(I5-J5)</f>
        <v>#NUM!</v>
      </c>
      <c r="S5" s="8" t="e">
        <f t="shared" ref="S5:S17" si="13">(I5+J5)</f>
        <v>#NUM!</v>
      </c>
      <c r="AN5" s="7" t="s">
        <v>30</v>
      </c>
      <c r="AO5">
        <v>-6.069909339662561E-2</v>
      </c>
      <c r="AP5">
        <v>-3.6708551142298016E-3</v>
      </c>
      <c r="AQ5">
        <v>1.6574409376394237</v>
      </c>
      <c r="AR5">
        <v>0.1002358552987177</v>
      </c>
      <c r="AS5">
        <v>-6.069909339662561E-2</v>
      </c>
      <c r="AT5">
        <v>-3.6708551142298016E-3</v>
      </c>
      <c r="AU5">
        <v>-6.069909339662561E-2</v>
      </c>
      <c r="AV5" s="8">
        <v>-3.6708551142298016E-3</v>
      </c>
      <c r="AW5" s="7">
        <v>0.27711697347750575</v>
      </c>
      <c r="AX5">
        <v>1.675900252220798E-2</v>
      </c>
      <c r="AY5">
        <v>-6.069909339662561E-2</v>
      </c>
      <c r="AZ5">
        <v>-3.6708551142298016E-3</v>
      </c>
      <c r="BA5">
        <v>-6.069909339662561E-2</v>
      </c>
      <c r="BB5">
        <v>-3.6708551142298016E-3</v>
      </c>
      <c r="BC5" t="e">
        <v>#NUM!</v>
      </c>
      <c r="BD5" s="8" t="e">
        <v>#NUM!</v>
      </c>
    </row>
    <row r="6" spans="1:56" x14ac:dyDescent="0.25">
      <c r="A6" t="s">
        <v>31</v>
      </c>
      <c r="C6" s="7">
        <v>6.3187499079370903</v>
      </c>
      <c r="D6" s="8">
        <v>4.4528123552423802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>(C6-D6)</f>
        <v>1.8857545111560361</v>
      </c>
      <c r="M6" s="8">
        <f t="shared" si="1"/>
        <v>10.790581700933796</v>
      </c>
      <c r="N6" s="7" t="e">
        <f t="shared" si="8"/>
        <v>#NUM!</v>
      </c>
      <c r="O6" s="8" t="e">
        <f t="shared" si="9"/>
        <v>#NUM!</v>
      </c>
      <c r="P6" s="7" t="e">
        <f t="shared" si="10"/>
        <v>#NUM!</v>
      </c>
      <c r="Q6" s="8" t="e">
        <f t="shared" si="11"/>
        <v>#NUM!</v>
      </c>
      <c r="R6" s="7" t="e">
        <f t="shared" si="12"/>
        <v>#NUM!</v>
      </c>
      <c r="S6" s="8" t="e">
        <f t="shared" si="13"/>
        <v>#NUM!</v>
      </c>
      <c r="AN6" s="7" t="s">
        <v>31</v>
      </c>
      <c r="AO6">
        <v>0.11619167143825433</v>
      </c>
      <c r="AP6">
        <v>0.51737971015652207</v>
      </c>
      <c r="AQ6">
        <v>0.45622785503943647</v>
      </c>
      <c r="AR6">
        <v>2.0314970297253323</v>
      </c>
      <c r="AS6">
        <v>-0.20190864233128461</v>
      </c>
      <c r="AT6">
        <v>-0.8990612972029588</v>
      </c>
      <c r="AU6">
        <v>0.22494069461211277</v>
      </c>
      <c r="AV6" s="8">
        <v>1.0016187041656188</v>
      </c>
      <c r="AW6" s="7">
        <v>0.34032489336909444</v>
      </c>
      <c r="AX6">
        <v>1.5154028899904493</v>
      </c>
      <c r="AY6">
        <v>1.0712878810302216E-2</v>
      </c>
      <c r="AZ6">
        <v>4.7702439126728002E-2</v>
      </c>
      <c r="BA6">
        <v>-0.1391786250438331</v>
      </c>
      <c r="BB6">
        <v>-0.61973630118082657</v>
      </c>
      <c r="BC6" t="e">
        <v>#NUM!</v>
      </c>
      <c r="BD6" s="8" t="e">
        <v>#NUM!</v>
      </c>
    </row>
    <row r="7" spans="1:56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8"/>
        <v>#NUM!</v>
      </c>
      <c r="O7" s="8" t="e">
        <f t="shared" si="9"/>
        <v>#NUM!</v>
      </c>
      <c r="P7" s="7" t="e">
        <f t="shared" si="10"/>
        <v>#NUM!</v>
      </c>
      <c r="Q7" s="8" t="e">
        <f t="shared" si="11"/>
        <v>#NUM!</v>
      </c>
      <c r="R7" s="7" t="e">
        <f t="shared" si="12"/>
        <v>#NUM!</v>
      </c>
      <c r="S7" s="8" t="e">
        <f t="shared" si="13"/>
        <v>#NUM!</v>
      </c>
      <c r="AN7" s="7" t="s">
        <v>32</v>
      </c>
      <c r="AO7" t="e">
        <v>#NUM!</v>
      </c>
      <c r="AP7">
        <v>0</v>
      </c>
      <c r="AQ7" t="e">
        <v>#NUM!</v>
      </c>
      <c r="AR7">
        <v>0</v>
      </c>
      <c r="AS7" t="e">
        <v>#NUM!</v>
      </c>
      <c r="AT7">
        <v>0</v>
      </c>
      <c r="AU7" t="e">
        <v>#NUM!</v>
      </c>
      <c r="AV7" s="8">
        <v>0</v>
      </c>
      <c r="AW7" s="7" t="e">
        <v>#NUM!</v>
      </c>
      <c r="AX7">
        <v>0</v>
      </c>
      <c r="AY7" t="e">
        <v>#NUM!</v>
      </c>
      <c r="AZ7">
        <v>0</v>
      </c>
      <c r="BA7" t="e">
        <v>#NUM!</v>
      </c>
      <c r="BB7">
        <v>0</v>
      </c>
      <c r="BC7" t="e">
        <v>#NUM!</v>
      </c>
      <c r="BD7" s="8" t="e">
        <v>#NUM!</v>
      </c>
    </row>
    <row r="8" spans="1:56" x14ac:dyDescent="0.25">
      <c r="A8" t="s">
        <v>33</v>
      </c>
      <c r="C8" s="7">
        <v>3.2974115705024927</v>
      </c>
      <c r="D8" s="8">
        <v>2.9718088978156696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0.30937956163616276</v>
      </c>
      <c r="M8" s="8">
        <f t="shared" si="1"/>
        <v>6.2518555280239401</v>
      </c>
      <c r="N8" s="7" t="e">
        <f t="shared" si="8"/>
        <v>#NUM!</v>
      </c>
      <c r="O8" s="8" t="e">
        <f t="shared" si="9"/>
        <v>#NUM!</v>
      </c>
      <c r="P8" s="7" t="e">
        <f t="shared" si="10"/>
        <v>#NUM!</v>
      </c>
      <c r="Q8" s="8" t="e">
        <f t="shared" si="11"/>
        <v>#NUM!</v>
      </c>
      <c r="R8" s="7" t="e">
        <f t="shared" si="12"/>
        <v>#NUM!</v>
      </c>
      <c r="S8" s="8" t="e">
        <f t="shared" si="13"/>
        <v>#NUM!</v>
      </c>
      <c r="AN8" s="7" t="s">
        <v>33</v>
      </c>
      <c r="AO8">
        <v>-6.9881348105611446E-2</v>
      </c>
      <c r="AP8">
        <v>-0.20767401209161029</v>
      </c>
      <c r="AQ8">
        <v>-0.72172254616411102</v>
      </c>
      <c r="AR8">
        <v>-2.1448214844446856</v>
      </c>
      <c r="AS8">
        <v>0.14639014784050483</v>
      </c>
      <c r="AT8">
        <v>0.43504354390496358</v>
      </c>
      <c r="AU8">
        <v>-6.949048436178519E-2</v>
      </c>
      <c r="AV8" s="8">
        <v>-0.20651243973987388</v>
      </c>
      <c r="AW8" s="7">
        <v>-0.31761009818826036</v>
      </c>
      <c r="AX8">
        <v>-0.94387651583198062</v>
      </c>
      <c r="AY8">
        <v>4.2717447637815584E-2</v>
      </c>
      <c r="AZ8">
        <v>0.1269480909820353</v>
      </c>
      <c r="BA8">
        <v>8.9924917809920304E-2</v>
      </c>
      <c r="BB8">
        <v>0.26723967088286393</v>
      </c>
      <c r="BC8" t="e">
        <v>#NUM!</v>
      </c>
      <c r="BD8" s="8" t="e">
        <v>#NUM!</v>
      </c>
    </row>
    <row r="9" spans="1:56" x14ac:dyDescent="0.25">
      <c r="A9" s="4" t="s">
        <v>12</v>
      </c>
      <c r="B9" s="4"/>
      <c r="C9" s="5">
        <v>14.14847905749307</v>
      </c>
      <c r="D9" s="6">
        <v>3.0810977580328864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11.067577836238161</v>
      </c>
      <c r="M9" s="6">
        <f t="shared" si="1"/>
        <v>17.229527440327097</v>
      </c>
      <c r="N9" s="5" t="e">
        <f t="shared" si="8"/>
        <v>#NUM!</v>
      </c>
      <c r="O9" s="6" t="e">
        <f t="shared" si="9"/>
        <v>#NUM!</v>
      </c>
      <c r="P9" s="5" t="e">
        <f t="shared" si="10"/>
        <v>#NUM!</v>
      </c>
      <c r="Q9" s="6" t="e">
        <f t="shared" si="11"/>
        <v>#NUM!</v>
      </c>
      <c r="R9" s="5" t="e">
        <f t="shared" si="12"/>
        <v>#NUM!</v>
      </c>
      <c r="S9" s="6" t="e">
        <f t="shared" si="13"/>
        <v>#NUM!</v>
      </c>
      <c r="AN9" s="5" t="s">
        <v>12</v>
      </c>
      <c r="AO9" s="4">
        <v>0.27636933631426985</v>
      </c>
      <c r="AP9" s="4">
        <v>0.85152094250693366</v>
      </c>
      <c r="AQ9" s="4">
        <v>-0.74471158159310824</v>
      </c>
      <c r="AR9" s="4">
        <v>-2.2945291844276507</v>
      </c>
      <c r="AS9" s="4">
        <v>-0.2831637250832949</v>
      </c>
      <c r="AT9" s="4">
        <v>-0.8724551185103806</v>
      </c>
      <c r="AU9" s="4">
        <v>0.2763693363142693</v>
      </c>
      <c r="AV9" s="6">
        <v>0.85152094250693189</v>
      </c>
      <c r="AW9" s="5">
        <v>0.27636933631427046</v>
      </c>
      <c r="AX9" s="4">
        <v>0.85152094250693544</v>
      </c>
      <c r="AY9" s="4">
        <v>-5.6609666543391772E-2</v>
      </c>
      <c r="AZ9" s="4">
        <v>-0.1744199166698337</v>
      </c>
      <c r="BA9" s="4">
        <v>-6.3511442402393259E-2</v>
      </c>
      <c r="BB9" s="4">
        <v>-0.19568496279544867</v>
      </c>
      <c r="BC9" s="4" t="e">
        <v>#NUM!</v>
      </c>
      <c r="BD9" s="6" t="e">
        <v>#NUM!</v>
      </c>
    </row>
    <row r="10" spans="1:56" x14ac:dyDescent="0.25">
      <c r="A10" t="s">
        <v>13</v>
      </c>
      <c r="C10" s="7">
        <v>22.520303361277389</v>
      </c>
      <c r="D10" s="8">
        <v>9.6639015941294453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13.010410731205678</v>
      </c>
      <c r="M10" s="8">
        <f t="shared" si="1"/>
        <v>32.271666509898367</v>
      </c>
      <c r="N10" s="7" t="e">
        <f t="shared" si="8"/>
        <v>#NUM!</v>
      </c>
      <c r="O10" s="8" t="e">
        <f t="shared" si="9"/>
        <v>#NUM!</v>
      </c>
      <c r="P10" s="7" t="e">
        <f t="shared" si="10"/>
        <v>#NUM!</v>
      </c>
      <c r="Q10" s="8" t="e">
        <f t="shared" si="11"/>
        <v>#NUM!</v>
      </c>
      <c r="R10" s="7" t="e">
        <f t="shared" si="12"/>
        <v>#NUM!</v>
      </c>
      <c r="S10" s="8" t="e">
        <f t="shared" si="13"/>
        <v>#NUM!</v>
      </c>
      <c r="AN10" s="7" t="s">
        <v>13</v>
      </c>
      <c r="AO10">
        <v>-3.127197480740964E-2</v>
      </c>
      <c r="AP10">
        <v>-0.30220928719290185</v>
      </c>
      <c r="AQ10">
        <v>0.47766737369780082</v>
      </c>
      <c r="AR10">
        <v>4.6161304941418031</v>
      </c>
      <c r="AS10">
        <v>-7.5115431679307981E-2</v>
      </c>
      <c r="AT10">
        <v>-0.72590813994938586</v>
      </c>
      <c r="AU10">
        <v>0.38426507463346327</v>
      </c>
      <c r="AV10" s="8">
        <v>3.7134998673185962</v>
      </c>
      <c r="AW10" s="7">
        <v>0.67401136912775117</v>
      </c>
      <c r="AX10">
        <v>6.5135795445750446</v>
      </c>
      <c r="AY10">
        <v>-0.16265204737454961</v>
      </c>
      <c r="AZ10">
        <v>-1.5718533799113281</v>
      </c>
      <c r="BA10">
        <v>-0.13624852752848204</v>
      </c>
      <c r="BB10">
        <v>-1.3166923623802873</v>
      </c>
      <c r="BC10" t="e">
        <v>#NUM!</v>
      </c>
      <c r="BD10" s="8" t="e">
        <v>#NUM!</v>
      </c>
    </row>
    <row r="11" spans="1:56" x14ac:dyDescent="0.25">
      <c r="A11" t="s">
        <v>14</v>
      </c>
      <c r="C11" s="7">
        <v>121.17302665706447</v>
      </c>
      <c r="D11" s="8">
        <v>25.953427911138753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95.500444762773895</v>
      </c>
      <c r="M11" s="8">
        <f t="shared" si="1"/>
        <v>147.05644458198211</v>
      </c>
      <c r="N11" s="7" t="e">
        <f t="shared" si="8"/>
        <v>#NUM!</v>
      </c>
      <c r="O11" s="8" t="e">
        <f t="shared" si="9"/>
        <v>#NUM!</v>
      </c>
      <c r="P11" s="7" t="e">
        <f t="shared" si="10"/>
        <v>#NUM!</v>
      </c>
      <c r="Q11" s="8" t="e">
        <f t="shared" si="11"/>
        <v>#NUM!</v>
      </c>
      <c r="R11" s="7" t="e">
        <f t="shared" si="12"/>
        <v>#NUM!</v>
      </c>
      <c r="S11" s="8" t="e">
        <f t="shared" si="13"/>
        <v>#NUM!</v>
      </c>
      <c r="AN11" s="7" t="s">
        <v>14</v>
      </c>
      <c r="AO11">
        <v>9.8023245168277248E-2</v>
      </c>
      <c r="AP11">
        <v>2.5440392270907637</v>
      </c>
      <c r="AQ11">
        <v>-8.3661196553040135E-2</v>
      </c>
      <c r="AR11">
        <v>-2.1712948336989371</v>
      </c>
      <c r="AS11">
        <v>-0.17065285307824293</v>
      </c>
      <c r="AT11">
        <v>-4.4290265201963308</v>
      </c>
      <c r="AU11">
        <v>0.40566444882623443</v>
      </c>
      <c r="AV11" s="8">
        <v>10.528383028723511</v>
      </c>
      <c r="AW11" s="7">
        <v>0.36010859003133672</v>
      </c>
      <c r="AX11">
        <v>9.3460523315601165</v>
      </c>
      <c r="AY11">
        <v>5.6970975796587289E-3</v>
      </c>
      <c r="AZ11">
        <v>0.1478592113363959</v>
      </c>
      <c r="BA11">
        <v>-0.14299466139284364</v>
      </c>
      <c r="BB11">
        <v>-3.7112016361368632</v>
      </c>
      <c r="BC11" t="e">
        <v>#NUM!</v>
      </c>
      <c r="BD11" s="8" t="e">
        <v>#NUM!</v>
      </c>
    </row>
    <row r="12" spans="1:56" x14ac:dyDescent="0.25">
      <c r="A12" s="4" t="s">
        <v>34</v>
      </c>
      <c r="B12" s="4"/>
      <c r="C12" s="5">
        <v>61.983940877016572</v>
      </c>
      <c r="D12" s="6">
        <v>13.565713197068533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>(C12-D12)</f>
        <v>48.251684750456704</v>
      </c>
      <c r="M12" s="6">
        <f>(C12+D12)</f>
        <v>75.443944835525969</v>
      </c>
      <c r="N12" s="5" t="e">
        <f t="shared" si="8"/>
        <v>#NUM!</v>
      </c>
      <c r="O12" s="6" t="e">
        <f t="shared" si="9"/>
        <v>#NUM!</v>
      </c>
      <c r="P12" s="5" t="e">
        <f t="shared" si="10"/>
        <v>#NUM!</v>
      </c>
      <c r="Q12" s="6" t="e">
        <f t="shared" si="11"/>
        <v>#NUM!</v>
      </c>
      <c r="R12" s="5" t="e">
        <f t="shared" si="12"/>
        <v>#NUM!</v>
      </c>
      <c r="S12" s="6" t="e">
        <f t="shared" si="13"/>
        <v>#NUM!</v>
      </c>
      <c r="AN12" s="5" t="s">
        <v>34</v>
      </c>
      <c r="AO12" s="4">
        <v>0.16931928499461565</v>
      </c>
      <c r="AP12" s="4">
        <v>2.2969368589696657</v>
      </c>
      <c r="AQ12" s="4">
        <v>-0.6714742163001981</v>
      </c>
      <c r="AR12" s="4">
        <v>-9.1090266375548481</v>
      </c>
      <c r="AS12" s="4">
        <v>-0.15515255933922678</v>
      </c>
      <c r="AT12" s="4">
        <v>-2.1047551217871074</v>
      </c>
      <c r="AU12" s="4">
        <v>0.16584917570464322</v>
      </c>
      <c r="AV12" s="6">
        <v>2.2498623515794165</v>
      </c>
      <c r="AW12" s="5">
        <v>-0.33412380420045384</v>
      </c>
      <c r="AX12" s="4">
        <v>-4.5326277000968389</v>
      </c>
      <c r="AY12" s="4">
        <v>0.25549603161136464</v>
      </c>
      <c r="AZ12" s="4">
        <v>3.4659858878289285</v>
      </c>
      <c r="BA12" s="4">
        <v>-6.5026581040456222E-2</v>
      </c>
      <c r="BB12" s="4">
        <v>-0.88213194858076349</v>
      </c>
      <c r="BC12" s="4" t="e">
        <v>#NUM!</v>
      </c>
      <c r="BD12" s="6" t="e">
        <v>#NUM!</v>
      </c>
    </row>
    <row r="13" spans="1:56" x14ac:dyDescent="0.25">
      <c r="A13" s="4" t="s">
        <v>25</v>
      </c>
      <c r="B13" s="4"/>
      <c r="C13" s="5">
        <v>10.102555258211522</v>
      </c>
      <c r="D13" s="6">
        <v>2.4670706528428377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7.6427803091991242</v>
      </c>
      <c r="M13" s="6">
        <f t="shared" si="1"/>
        <v>12.563163569446488</v>
      </c>
      <c r="N13" s="5" t="e">
        <f t="shared" si="8"/>
        <v>#NUM!</v>
      </c>
      <c r="O13" s="6" t="e">
        <f t="shared" si="9"/>
        <v>#NUM!</v>
      </c>
      <c r="P13" s="5" t="e">
        <f t="shared" si="10"/>
        <v>#NUM!</v>
      </c>
      <c r="Q13" s="6" t="e">
        <f t="shared" si="11"/>
        <v>#NUM!</v>
      </c>
      <c r="R13" s="5" t="e">
        <f t="shared" si="12"/>
        <v>#NUM!</v>
      </c>
      <c r="S13" s="6" t="e">
        <f t="shared" si="13"/>
        <v>#NUM!</v>
      </c>
      <c r="AN13" s="5" t="s">
        <v>25</v>
      </c>
      <c r="AO13" s="4">
        <v>0.11332936840592667</v>
      </c>
      <c r="AP13" s="4">
        <v>0.27959155889947596</v>
      </c>
      <c r="AQ13" s="4">
        <v>5.5981745572768228E-2</v>
      </c>
      <c r="AR13" s="4">
        <v>0.13811092159749094</v>
      </c>
      <c r="AS13" s="4">
        <v>-0.18428781487919974</v>
      </c>
      <c r="AT13" s="4">
        <v>-0.4546510597650073</v>
      </c>
      <c r="AU13" s="4">
        <v>0.32692440733161182</v>
      </c>
      <c r="AV13" s="6">
        <v>0.80654561102585731</v>
      </c>
      <c r="AW13" s="5">
        <v>8.2289622650051353E-2</v>
      </c>
      <c r="AX13" s="4">
        <v>0.20301431307345297</v>
      </c>
      <c r="AY13" s="4">
        <v>0.12153580904510713</v>
      </c>
      <c r="AZ13" s="4">
        <v>0.29983742776469491</v>
      </c>
      <c r="BA13" s="4">
        <v>-0.12382745504400539</v>
      </c>
      <c r="BB13" s="4">
        <v>-0.3054910803552815</v>
      </c>
      <c r="BC13" s="4" t="e">
        <v>#NUM!</v>
      </c>
      <c r="BD13" s="6" t="e">
        <v>#NUM!</v>
      </c>
    </row>
    <row r="14" spans="1:56" x14ac:dyDescent="0.25">
      <c r="A14" t="s">
        <v>35</v>
      </c>
      <c r="C14" s="7">
        <v>1.0460094289203188</v>
      </c>
      <c r="D14" s="8">
        <v>1.3251791140678473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-0.26798308328060982</v>
      </c>
      <c r="M14" s="8">
        <f t="shared" si="1"/>
        <v>2.3920928252448723</v>
      </c>
      <c r="N14" s="7" t="e">
        <f t="shared" si="8"/>
        <v>#NUM!</v>
      </c>
      <c r="O14" s="8" t="e">
        <f t="shared" si="9"/>
        <v>#NUM!</v>
      </c>
      <c r="P14" s="7" t="e">
        <f t="shared" si="10"/>
        <v>#NUM!</v>
      </c>
      <c r="Q14" s="8" t="e">
        <f t="shared" si="11"/>
        <v>#NUM!</v>
      </c>
      <c r="R14" s="7" t="e">
        <f t="shared" si="12"/>
        <v>#NUM!</v>
      </c>
      <c r="S14" s="8" t="e">
        <f t="shared" si="13"/>
        <v>#NUM!</v>
      </c>
      <c r="AN14" s="7" t="s">
        <v>35</v>
      </c>
      <c r="AO14">
        <v>-0.20795430439728396</v>
      </c>
      <c r="AP14">
        <v>-0.27557670086778818</v>
      </c>
      <c r="AQ14">
        <v>1.1777534739601632</v>
      </c>
      <c r="AR14">
        <v>1.5607343052128584</v>
      </c>
      <c r="AS14">
        <v>7.5824915209181123E-2</v>
      </c>
      <c r="AT14">
        <v>0.10048159396117229</v>
      </c>
      <c r="AU14">
        <v>0.27235908177061374</v>
      </c>
      <c r="AV14" s="8">
        <v>0.36092456668911432</v>
      </c>
      <c r="AW14" s="7">
        <v>0.41373251798403998</v>
      </c>
      <c r="AX14">
        <v>0.54826969164314976</v>
      </c>
      <c r="AY14">
        <v>-0.27855665559071591</v>
      </c>
      <c r="AZ14">
        <v>-0.36913746207340736</v>
      </c>
      <c r="BA14">
        <v>5.1852380884987684E-2</v>
      </c>
      <c r="BB14">
        <v>6.8713692163476559E-2</v>
      </c>
      <c r="BC14" t="e">
        <v>#NUM!</v>
      </c>
      <c r="BD14" s="8" t="e">
        <v>#NUM!</v>
      </c>
    </row>
    <row r="15" spans="1:56" x14ac:dyDescent="0.25">
      <c r="A15" t="s">
        <v>36</v>
      </c>
      <c r="C15" s="7">
        <v>1.4240982819210339</v>
      </c>
      <c r="D15" s="8">
        <v>1.1356572771283007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0.28776746358976246</v>
      </c>
      <c r="M15" s="8">
        <f t="shared" si="1"/>
        <v>2.5557937492378358</v>
      </c>
      <c r="N15" s="7" t="e">
        <f t="shared" si="8"/>
        <v>#NUM!</v>
      </c>
      <c r="O15" s="8" t="e">
        <f t="shared" si="9"/>
        <v>#NUM!</v>
      </c>
      <c r="P15" s="7" t="e">
        <f t="shared" si="10"/>
        <v>#NUM!</v>
      </c>
      <c r="Q15" s="8" t="e">
        <f t="shared" si="11"/>
        <v>#NUM!</v>
      </c>
      <c r="R15" s="7" t="e">
        <f t="shared" si="12"/>
        <v>#NUM!</v>
      </c>
      <c r="S15" s="8" t="e">
        <f t="shared" si="13"/>
        <v>#NUM!</v>
      </c>
      <c r="AN15" s="7" t="s">
        <v>36</v>
      </c>
      <c r="AO15">
        <v>0.16072177388580899</v>
      </c>
      <c r="AP15">
        <v>0.18252485210638825</v>
      </c>
      <c r="AQ15">
        <v>-0.70078350195412487</v>
      </c>
      <c r="AR15">
        <v>-0.79584988368565668</v>
      </c>
      <c r="AS15">
        <v>-0.12540899754403348</v>
      </c>
      <c r="AT15">
        <v>-0.14242164067824681</v>
      </c>
      <c r="AU15">
        <v>6.4927021502005494E-2</v>
      </c>
      <c r="AV15" s="8">
        <v>7.3734844451018189E-2</v>
      </c>
      <c r="AW15" s="7">
        <v>9.7994255547460177E-2</v>
      </c>
      <c r="AX15">
        <v>0.1112878894292435</v>
      </c>
      <c r="AY15">
        <v>0.10073338217857297</v>
      </c>
      <c r="AZ15">
        <v>0.11439859852084266</v>
      </c>
      <c r="BA15">
        <v>-0.11410456215517722</v>
      </c>
      <c r="BB15">
        <v>-0.12958367636506551</v>
      </c>
      <c r="BC15" t="e">
        <v>#NUM!</v>
      </c>
      <c r="BD15" s="8" t="e">
        <v>#NUM!</v>
      </c>
    </row>
    <row r="16" spans="1:56" x14ac:dyDescent="0.25">
      <c r="A16" s="4" t="s">
        <v>37</v>
      </c>
      <c r="B16" s="4"/>
      <c r="C16" s="5">
        <v>8.510150095419208</v>
      </c>
      <c r="D16" s="6">
        <v>1.3536101493984036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7.1423726908207295</v>
      </c>
      <c r="M16" s="6">
        <f t="shared" si="1"/>
        <v>9.8541894996679318</v>
      </c>
      <c r="N16" s="5" t="e">
        <f t="shared" si="8"/>
        <v>#NUM!</v>
      </c>
      <c r="O16" s="6" t="e">
        <f t="shared" si="9"/>
        <v>#NUM!</v>
      </c>
      <c r="P16" s="5" t="e">
        <f t="shared" si="10"/>
        <v>#NUM!</v>
      </c>
      <c r="Q16" s="6" t="e">
        <f t="shared" si="11"/>
        <v>#NUM!</v>
      </c>
      <c r="R16" s="5" t="e">
        <f t="shared" si="12"/>
        <v>#NUM!</v>
      </c>
      <c r="S16" s="6" t="e">
        <f t="shared" si="13"/>
        <v>#NUM!</v>
      </c>
      <c r="AN16" s="5" t="s">
        <v>37</v>
      </c>
      <c r="AO16" s="4">
        <v>0.27911123920756387</v>
      </c>
      <c r="AP16" s="4">
        <v>0.37780780620252408</v>
      </c>
      <c r="AQ16" s="4">
        <v>-0.63005848232913486</v>
      </c>
      <c r="AR16" s="4">
        <v>-0.85285355639527172</v>
      </c>
      <c r="AS16" s="4">
        <v>-0.37321153561375608</v>
      </c>
      <c r="AT16" s="4">
        <v>-0.50518292247934404</v>
      </c>
      <c r="AU16" s="4">
        <v>0.36188403640331623</v>
      </c>
      <c r="AV16" s="6">
        <v>0.48984990458079025</v>
      </c>
      <c r="AW16" s="5">
        <v>-0.50342398611561534</v>
      </c>
      <c r="AX16" s="4">
        <v>-0.68143981705669798</v>
      </c>
      <c r="AY16" s="4">
        <v>0.54011632144697197</v>
      </c>
      <c r="AZ16" s="4">
        <v>0.7311069345663519</v>
      </c>
      <c r="BA16" s="4">
        <v>-0.15913229948287047</v>
      </c>
      <c r="BB16" s="4">
        <v>-0.21540309567711979</v>
      </c>
      <c r="BC16" s="4" t="e">
        <v>#NUM!</v>
      </c>
      <c r="BD16" s="6" t="e">
        <v>#NUM!</v>
      </c>
    </row>
    <row r="17" spans="1:56" ht="15.75" thickBot="1" x14ac:dyDescent="0.3">
      <c r="A17" s="4" t="s">
        <v>38</v>
      </c>
      <c r="B17" s="4"/>
      <c r="C17" s="18">
        <v>5.2371644932733252</v>
      </c>
      <c r="D17" s="19">
        <v>1.2191554871825705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>(C17-D17)</f>
        <v>4.0000048397727337</v>
      </c>
      <c r="M17" s="19">
        <f>(C17+D17)</f>
        <v>6.4455587619463888</v>
      </c>
      <c r="N17" s="18" t="e">
        <f t="shared" si="8"/>
        <v>#NUM!</v>
      </c>
      <c r="O17" s="19" t="e">
        <f t="shared" si="9"/>
        <v>#NUM!</v>
      </c>
      <c r="P17" s="18" t="e">
        <f t="shared" si="10"/>
        <v>#NUM!</v>
      </c>
      <c r="Q17" s="19" t="e">
        <f t="shared" si="11"/>
        <v>#NUM!</v>
      </c>
      <c r="R17" s="18" t="e">
        <f t="shared" si="12"/>
        <v>#NUM!</v>
      </c>
      <c r="S17" s="19" t="e">
        <f t="shared" si="13"/>
        <v>#NUM!</v>
      </c>
      <c r="AN17" s="18" t="s">
        <v>38</v>
      </c>
      <c r="AO17" s="24">
        <v>-0.36502937741465791</v>
      </c>
      <c r="AP17" s="24">
        <v>-0.44502756845791769</v>
      </c>
      <c r="AQ17" s="24">
        <v>-1.0147717057258816</v>
      </c>
      <c r="AR17" s="24">
        <v>-1.2371644932733252</v>
      </c>
      <c r="AS17" s="24">
        <v>0.23441442519732933</v>
      </c>
      <c r="AT17" s="24">
        <v>0.28578763275407226</v>
      </c>
      <c r="AU17" s="24">
        <v>7.888152173456639E-2</v>
      </c>
      <c r="AV17" s="19">
        <v>9.616884006000781E-2</v>
      </c>
      <c r="AW17" s="18">
        <v>-0.63104249824084435</v>
      </c>
      <c r="AX17" s="24">
        <v>-0.76933892437572293</v>
      </c>
      <c r="AY17" s="24">
        <v>-0.33414373111628637</v>
      </c>
      <c r="AZ17" s="24">
        <v>-0.40737316329807793</v>
      </c>
      <c r="BA17" s="24">
        <v>0.30893635839796324</v>
      </c>
      <c r="BB17" s="24">
        <v>0.37664145653107806</v>
      </c>
      <c r="BC17" s="24" t="e">
        <v>#NUM!</v>
      </c>
      <c r="BD17" s="19" t="e">
        <v>#NUM!</v>
      </c>
    </row>
    <row r="20" spans="1:56" x14ac:dyDescent="0.25">
      <c r="G20" s="31" t="s">
        <v>67</v>
      </c>
      <c r="H20" s="31"/>
      <c r="I20" s="31" t="s">
        <v>70</v>
      </c>
      <c r="J20" s="31"/>
      <c r="P20" s="31" t="s">
        <v>60</v>
      </c>
      <c r="Q20" s="31"/>
      <c r="R20" s="31" t="s">
        <v>62</v>
      </c>
      <c r="S20" s="31"/>
    </row>
    <row r="21" spans="1:56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71</v>
      </c>
      <c r="AB21" t="s">
        <v>72</v>
      </c>
      <c r="AD21" t="s">
        <v>73</v>
      </c>
      <c r="AE21" t="s">
        <v>71</v>
      </c>
      <c r="AF21" t="s">
        <v>72</v>
      </c>
    </row>
    <row r="22" spans="1:56" x14ac:dyDescent="0.25">
      <c r="A22">
        <v>1</v>
      </c>
      <c r="B22" t="s">
        <v>0</v>
      </c>
      <c r="C22" t="s">
        <v>1</v>
      </c>
      <c r="E22" t="s">
        <v>2</v>
      </c>
      <c r="F22">
        <v>0</v>
      </c>
      <c r="G22">
        <v>0</v>
      </c>
      <c r="H22">
        <v>6</v>
      </c>
      <c r="I22">
        <v>0</v>
      </c>
      <c r="J22">
        <v>3</v>
      </c>
      <c r="K22">
        <v>15</v>
      </c>
      <c r="M22">
        <v>93</v>
      </c>
      <c r="N22">
        <v>80</v>
      </c>
      <c r="O22">
        <v>9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56" x14ac:dyDescent="0.25">
      <c r="A23">
        <v>8</v>
      </c>
      <c r="B23" t="s">
        <v>0</v>
      </c>
      <c r="C23" t="s">
        <v>1</v>
      </c>
      <c r="D23" t="s">
        <v>19</v>
      </c>
      <c r="E23" t="s">
        <v>16</v>
      </c>
      <c r="F23">
        <v>0</v>
      </c>
      <c r="G23">
        <v>0</v>
      </c>
      <c r="H23">
        <v>9</v>
      </c>
      <c r="I23">
        <v>0</v>
      </c>
      <c r="J23">
        <v>0</v>
      </c>
      <c r="K23">
        <v>15</v>
      </c>
      <c r="L23">
        <v>27</v>
      </c>
      <c r="M23">
        <v>114</v>
      </c>
      <c r="N23">
        <v>45</v>
      </c>
      <c r="O23">
        <v>9</v>
      </c>
      <c r="P23">
        <v>3</v>
      </c>
      <c r="Q23">
        <v>0</v>
      </c>
      <c r="R23">
        <v>6</v>
      </c>
      <c r="S23">
        <v>0</v>
      </c>
      <c r="T23">
        <v>-1</v>
      </c>
      <c r="U23" t="s">
        <v>46</v>
      </c>
      <c r="V23" t="s">
        <v>45</v>
      </c>
      <c r="W23" t="b">
        <v>0</v>
      </c>
      <c r="Z23">
        <v>8</v>
      </c>
      <c r="AA23">
        <v>6</v>
      </c>
      <c r="AD23">
        <v>1</v>
      </c>
      <c r="AE23">
        <v>0</v>
      </c>
      <c r="AF23">
        <v>0</v>
      </c>
    </row>
    <row r="24" spans="1:56" x14ac:dyDescent="0.25">
      <c r="A24">
        <v>9</v>
      </c>
      <c r="B24" t="s">
        <v>0</v>
      </c>
      <c r="C24" t="s">
        <v>20</v>
      </c>
      <c r="D24" t="s">
        <v>22</v>
      </c>
      <c r="E24" t="s">
        <v>2</v>
      </c>
      <c r="K24">
        <v>15</v>
      </c>
      <c r="L24">
        <v>27</v>
      </c>
      <c r="M24">
        <v>103</v>
      </c>
      <c r="N24">
        <v>34</v>
      </c>
      <c r="O24">
        <v>0</v>
      </c>
      <c r="T24">
        <v>-1</v>
      </c>
      <c r="V24" t="s">
        <v>45</v>
      </c>
      <c r="W24" t="b">
        <v>0</v>
      </c>
      <c r="Z24">
        <v>9</v>
      </c>
      <c r="AD24">
        <v>2</v>
      </c>
      <c r="AE24">
        <v>0</v>
      </c>
      <c r="AF24">
        <v>0</v>
      </c>
    </row>
    <row r="25" spans="1:56" x14ac:dyDescent="0.25">
      <c r="A25">
        <v>9</v>
      </c>
      <c r="B25" t="s">
        <v>0</v>
      </c>
      <c r="C25" t="s">
        <v>20</v>
      </c>
      <c r="D25" t="s">
        <v>22</v>
      </c>
      <c r="E25" t="s">
        <v>2</v>
      </c>
      <c r="K25">
        <v>15</v>
      </c>
      <c r="L25">
        <v>13</v>
      </c>
      <c r="M25">
        <v>94</v>
      </c>
      <c r="N25">
        <v>53</v>
      </c>
      <c r="O25">
        <v>0</v>
      </c>
      <c r="T25">
        <v>-1</v>
      </c>
      <c r="V25" t="s">
        <v>45</v>
      </c>
      <c r="W25" t="b">
        <v>0</v>
      </c>
      <c r="Z25">
        <v>9</v>
      </c>
      <c r="AD25">
        <v>3</v>
      </c>
      <c r="AE25">
        <v>0</v>
      </c>
      <c r="AF25">
        <v>0</v>
      </c>
    </row>
    <row r="26" spans="1:56" x14ac:dyDescent="0.25">
      <c r="A26">
        <v>9</v>
      </c>
      <c r="B26" t="s">
        <v>0</v>
      </c>
      <c r="C26" t="s">
        <v>21</v>
      </c>
      <c r="D26" t="s">
        <v>24</v>
      </c>
      <c r="E26" t="s">
        <v>16</v>
      </c>
      <c r="F26">
        <v>0</v>
      </c>
      <c r="G26">
        <v>0</v>
      </c>
      <c r="H26">
        <v>3</v>
      </c>
      <c r="I26">
        <v>0</v>
      </c>
      <c r="J26">
        <v>3</v>
      </c>
      <c r="K26">
        <v>3</v>
      </c>
      <c r="L26">
        <v>24</v>
      </c>
      <c r="M26">
        <v>81</v>
      </c>
      <c r="N26">
        <v>30</v>
      </c>
      <c r="O26">
        <v>6</v>
      </c>
      <c r="P26">
        <v>3</v>
      </c>
      <c r="Q26">
        <v>0</v>
      </c>
      <c r="R26">
        <v>0</v>
      </c>
      <c r="S26">
        <v>3</v>
      </c>
      <c r="T26">
        <v>-1</v>
      </c>
      <c r="U26" t="s">
        <v>47</v>
      </c>
      <c r="V26" t="s">
        <v>45</v>
      </c>
      <c r="W26" t="b">
        <v>1</v>
      </c>
      <c r="Z26">
        <v>9</v>
      </c>
      <c r="AB26">
        <v>3</v>
      </c>
      <c r="AD26">
        <v>4</v>
      </c>
      <c r="AE26">
        <v>0</v>
      </c>
      <c r="AF26">
        <v>0</v>
      </c>
    </row>
    <row r="27" spans="1:56" x14ac:dyDescent="0.25">
      <c r="A27">
        <v>9</v>
      </c>
      <c r="B27" t="s">
        <v>0</v>
      </c>
      <c r="C27" t="s">
        <v>21</v>
      </c>
      <c r="D27" t="s">
        <v>24</v>
      </c>
      <c r="E27" t="s">
        <v>2</v>
      </c>
      <c r="F27">
        <v>0</v>
      </c>
      <c r="G27">
        <v>0</v>
      </c>
      <c r="H27">
        <v>2</v>
      </c>
      <c r="I27">
        <v>0</v>
      </c>
      <c r="J27">
        <v>3</v>
      </c>
      <c r="K27">
        <v>3</v>
      </c>
      <c r="L27">
        <v>19</v>
      </c>
      <c r="M27">
        <v>68</v>
      </c>
      <c r="N27">
        <v>27</v>
      </c>
      <c r="O27">
        <v>5</v>
      </c>
      <c r="P27">
        <v>2</v>
      </c>
      <c r="Q27">
        <v>0</v>
      </c>
      <c r="R27">
        <v>0</v>
      </c>
      <c r="S27">
        <v>3</v>
      </c>
      <c r="T27">
        <v>-1</v>
      </c>
      <c r="U27" t="s">
        <v>47</v>
      </c>
      <c r="V27" t="s">
        <v>45</v>
      </c>
      <c r="W27" t="b">
        <v>1</v>
      </c>
      <c r="Z27">
        <v>9</v>
      </c>
      <c r="AB27">
        <v>3</v>
      </c>
      <c r="AD27">
        <v>5</v>
      </c>
      <c r="AE27">
        <v>0</v>
      </c>
      <c r="AF27">
        <v>0</v>
      </c>
    </row>
    <row r="28" spans="1:56" x14ac:dyDescent="0.25">
      <c r="A28">
        <v>26</v>
      </c>
      <c r="B28" t="s">
        <v>0</v>
      </c>
      <c r="C28" t="s">
        <v>1</v>
      </c>
      <c r="D28" t="s">
        <v>19</v>
      </c>
      <c r="E28" t="s">
        <v>2</v>
      </c>
      <c r="F28">
        <v>0</v>
      </c>
      <c r="G28">
        <v>0</v>
      </c>
      <c r="H28">
        <v>5</v>
      </c>
      <c r="I28">
        <v>0</v>
      </c>
      <c r="J28">
        <v>3</v>
      </c>
      <c r="K28">
        <v>15</v>
      </c>
      <c r="L28">
        <v>33</v>
      </c>
      <c r="M28">
        <v>118</v>
      </c>
      <c r="N28">
        <v>37</v>
      </c>
      <c r="O28">
        <v>8</v>
      </c>
      <c r="P28">
        <v>0</v>
      </c>
      <c r="Q28">
        <v>3</v>
      </c>
      <c r="R28">
        <v>5</v>
      </c>
      <c r="S28">
        <v>0</v>
      </c>
      <c r="T28">
        <v>-1</v>
      </c>
      <c r="U28" t="s">
        <v>46</v>
      </c>
      <c r="V28" t="s">
        <v>26</v>
      </c>
      <c r="W28" t="b">
        <v>0</v>
      </c>
      <c r="Z28">
        <v>26</v>
      </c>
      <c r="AA28">
        <v>5</v>
      </c>
      <c r="AD28">
        <v>6</v>
      </c>
      <c r="AE28">
        <v>0</v>
      </c>
      <c r="AF28">
        <v>0</v>
      </c>
    </row>
    <row r="29" spans="1:56" x14ac:dyDescent="0.25">
      <c r="A29">
        <v>26</v>
      </c>
      <c r="B29" t="s">
        <v>0</v>
      </c>
      <c r="C29" t="s">
        <v>23</v>
      </c>
      <c r="E29" t="s">
        <v>16</v>
      </c>
      <c r="F29">
        <v>0</v>
      </c>
      <c r="G29">
        <v>1</v>
      </c>
      <c r="H29">
        <v>8</v>
      </c>
      <c r="I29">
        <v>0</v>
      </c>
      <c r="J29">
        <v>1</v>
      </c>
      <c r="K29">
        <v>15</v>
      </c>
      <c r="L29">
        <v>34</v>
      </c>
      <c r="M29">
        <v>127</v>
      </c>
      <c r="N29">
        <v>44</v>
      </c>
      <c r="O29">
        <v>10</v>
      </c>
      <c r="P29">
        <v>3</v>
      </c>
      <c r="Q29">
        <v>1</v>
      </c>
      <c r="R29">
        <v>6</v>
      </c>
      <c r="S29">
        <v>0</v>
      </c>
      <c r="T29">
        <v>-1</v>
      </c>
      <c r="U29" t="s">
        <v>48</v>
      </c>
      <c r="V29" t="s">
        <v>26</v>
      </c>
      <c r="W29" t="b">
        <v>0</v>
      </c>
      <c r="Z29">
        <v>26</v>
      </c>
      <c r="AD29">
        <v>7</v>
      </c>
      <c r="AE29">
        <v>0</v>
      </c>
      <c r="AF29">
        <v>0</v>
      </c>
    </row>
    <row r="30" spans="1:56" x14ac:dyDescent="0.25">
      <c r="A30">
        <v>29</v>
      </c>
      <c r="B30" t="s">
        <v>0</v>
      </c>
      <c r="C30" t="s">
        <v>23</v>
      </c>
      <c r="D30" t="s">
        <v>19</v>
      </c>
      <c r="E30" t="s">
        <v>2</v>
      </c>
      <c r="F30">
        <v>0</v>
      </c>
      <c r="G30">
        <v>0</v>
      </c>
      <c r="H30">
        <v>3</v>
      </c>
      <c r="I30">
        <v>0</v>
      </c>
      <c r="J30">
        <v>5</v>
      </c>
      <c r="K30">
        <v>3</v>
      </c>
      <c r="L30">
        <v>34</v>
      </c>
      <c r="M30">
        <v>111</v>
      </c>
      <c r="N30">
        <v>40</v>
      </c>
      <c r="O30">
        <v>8</v>
      </c>
      <c r="P30">
        <v>3</v>
      </c>
      <c r="Q30">
        <v>1</v>
      </c>
      <c r="R30">
        <v>0</v>
      </c>
      <c r="S30">
        <v>4</v>
      </c>
      <c r="T30">
        <v>-1</v>
      </c>
      <c r="U30" t="s">
        <v>47</v>
      </c>
      <c r="V30" t="s">
        <v>45</v>
      </c>
      <c r="W30" t="b">
        <v>0</v>
      </c>
      <c r="Z30">
        <v>29</v>
      </c>
      <c r="AB30">
        <v>4</v>
      </c>
      <c r="AD30">
        <v>8</v>
      </c>
      <c r="AE30">
        <v>0</v>
      </c>
      <c r="AF30">
        <v>0</v>
      </c>
    </row>
    <row r="31" spans="1:56" x14ac:dyDescent="0.25">
      <c r="A31">
        <v>29</v>
      </c>
      <c r="B31" t="s">
        <v>0</v>
      </c>
      <c r="C31" t="s">
        <v>23</v>
      </c>
      <c r="D31" t="s">
        <v>19</v>
      </c>
      <c r="E31" t="s">
        <v>2</v>
      </c>
      <c r="F31">
        <v>0</v>
      </c>
      <c r="G31">
        <v>0</v>
      </c>
      <c r="H31">
        <v>6</v>
      </c>
      <c r="I31">
        <v>0</v>
      </c>
      <c r="J31">
        <v>3</v>
      </c>
      <c r="K31">
        <v>3</v>
      </c>
      <c r="L31">
        <v>30</v>
      </c>
      <c r="M31">
        <v>111</v>
      </c>
      <c r="N31">
        <v>48</v>
      </c>
      <c r="O31">
        <v>9</v>
      </c>
      <c r="P31">
        <v>0</v>
      </c>
      <c r="Q31">
        <v>3</v>
      </c>
      <c r="R31">
        <v>6</v>
      </c>
      <c r="S31">
        <v>0</v>
      </c>
      <c r="T31">
        <v>-1</v>
      </c>
      <c r="U31" t="s">
        <v>46</v>
      </c>
      <c r="V31" t="s">
        <v>45</v>
      </c>
      <c r="W31" t="b">
        <v>0</v>
      </c>
      <c r="Z31">
        <v>29</v>
      </c>
      <c r="AA31">
        <v>6</v>
      </c>
      <c r="AD31">
        <v>9</v>
      </c>
      <c r="AE31">
        <v>6</v>
      </c>
      <c r="AF31">
        <v>0</v>
      </c>
    </row>
    <row r="32" spans="1:56" x14ac:dyDescent="0.25">
      <c r="A32">
        <v>33</v>
      </c>
      <c r="B32" t="s">
        <v>0</v>
      </c>
      <c r="C32" t="s">
        <v>23</v>
      </c>
      <c r="E32" t="s">
        <v>21</v>
      </c>
      <c r="F32">
        <v>1</v>
      </c>
      <c r="G32">
        <v>0</v>
      </c>
      <c r="H32">
        <v>10</v>
      </c>
      <c r="I32">
        <v>0</v>
      </c>
      <c r="J32">
        <v>0</v>
      </c>
      <c r="K32">
        <v>15</v>
      </c>
      <c r="L32">
        <v>24</v>
      </c>
      <c r="M32">
        <v>121</v>
      </c>
      <c r="N32">
        <v>58</v>
      </c>
      <c r="O32">
        <v>11</v>
      </c>
      <c r="P32">
        <v>3</v>
      </c>
      <c r="Q32">
        <v>0</v>
      </c>
      <c r="R32">
        <v>8</v>
      </c>
      <c r="S32">
        <v>0</v>
      </c>
      <c r="T32">
        <v>1</v>
      </c>
      <c r="U32" t="s">
        <v>46</v>
      </c>
      <c r="V32" t="s">
        <v>26</v>
      </c>
      <c r="W32" t="b">
        <v>0</v>
      </c>
      <c r="Z32">
        <v>33</v>
      </c>
      <c r="AA32">
        <v>8</v>
      </c>
      <c r="AD32">
        <v>10</v>
      </c>
      <c r="AE32">
        <v>6</v>
      </c>
      <c r="AF32">
        <v>3</v>
      </c>
    </row>
    <row r="33" spans="1:32" x14ac:dyDescent="0.25">
      <c r="A33">
        <v>33</v>
      </c>
      <c r="B33" t="s">
        <v>0</v>
      </c>
      <c r="C33" t="s">
        <v>1</v>
      </c>
      <c r="E33" t="s">
        <v>16</v>
      </c>
      <c r="F33">
        <v>0</v>
      </c>
      <c r="G33">
        <v>0</v>
      </c>
      <c r="H33">
        <v>10</v>
      </c>
      <c r="I33">
        <v>0</v>
      </c>
      <c r="J33">
        <v>0</v>
      </c>
      <c r="K33">
        <v>15</v>
      </c>
      <c r="L33">
        <v>24</v>
      </c>
      <c r="M33">
        <v>119</v>
      </c>
      <c r="N33">
        <v>56</v>
      </c>
      <c r="O33">
        <v>10</v>
      </c>
      <c r="P33">
        <v>3</v>
      </c>
      <c r="Q33">
        <v>0</v>
      </c>
      <c r="R33">
        <v>7</v>
      </c>
      <c r="S33">
        <v>0</v>
      </c>
      <c r="T33">
        <v>1</v>
      </c>
      <c r="U33" t="s">
        <v>46</v>
      </c>
      <c r="V33" t="s">
        <v>26</v>
      </c>
      <c r="W33" t="b">
        <v>0</v>
      </c>
      <c r="Z33">
        <v>33</v>
      </c>
      <c r="AA33">
        <v>7</v>
      </c>
      <c r="AD33">
        <v>11</v>
      </c>
      <c r="AE33">
        <v>6</v>
      </c>
      <c r="AF33">
        <v>3</v>
      </c>
    </row>
    <row r="34" spans="1:32" x14ac:dyDescent="0.25">
      <c r="A34">
        <v>35</v>
      </c>
      <c r="B34" t="s">
        <v>0</v>
      </c>
      <c r="C34" t="s">
        <v>21</v>
      </c>
      <c r="E34" t="s">
        <v>2</v>
      </c>
      <c r="F34">
        <v>2</v>
      </c>
      <c r="G34">
        <v>0</v>
      </c>
      <c r="H34">
        <v>8</v>
      </c>
      <c r="I34">
        <v>0</v>
      </c>
      <c r="J34">
        <v>1</v>
      </c>
      <c r="K34">
        <v>15</v>
      </c>
      <c r="L34">
        <v>20</v>
      </c>
      <c r="M34">
        <v>113</v>
      </c>
      <c r="N34">
        <v>58</v>
      </c>
      <c r="O34">
        <v>11</v>
      </c>
      <c r="P34">
        <v>2</v>
      </c>
      <c r="Q34">
        <v>1</v>
      </c>
      <c r="R34">
        <v>8</v>
      </c>
      <c r="S34">
        <v>0</v>
      </c>
      <c r="T34">
        <v>2</v>
      </c>
      <c r="U34" t="s">
        <v>46</v>
      </c>
      <c r="V34" t="s">
        <v>45</v>
      </c>
      <c r="W34" t="b">
        <v>1</v>
      </c>
      <c r="Z34">
        <v>35</v>
      </c>
      <c r="AA34">
        <v>8</v>
      </c>
      <c r="AD34">
        <v>12</v>
      </c>
      <c r="AE34">
        <v>6</v>
      </c>
      <c r="AF34">
        <v>3</v>
      </c>
    </row>
    <row r="35" spans="1:32" x14ac:dyDescent="0.25">
      <c r="A35">
        <v>35</v>
      </c>
      <c r="B35" t="s">
        <v>0</v>
      </c>
      <c r="C35" t="s">
        <v>21</v>
      </c>
      <c r="D35" t="s">
        <v>22</v>
      </c>
      <c r="E35" t="s">
        <v>2</v>
      </c>
      <c r="F35">
        <v>0</v>
      </c>
      <c r="G35">
        <v>0</v>
      </c>
      <c r="H35">
        <v>1</v>
      </c>
      <c r="I35">
        <v>0</v>
      </c>
      <c r="J35">
        <v>9</v>
      </c>
      <c r="K35">
        <v>15</v>
      </c>
      <c r="L35">
        <v>33</v>
      </c>
      <c r="M35">
        <v>146</v>
      </c>
      <c r="N35">
        <v>65</v>
      </c>
      <c r="O35">
        <v>10</v>
      </c>
      <c r="P35">
        <v>0</v>
      </c>
      <c r="Q35">
        <v>3</v>
      </c>
      <c r="R35">
        <v>1</v>
      </c>
      <c r="S35">
        <v>6</v>
      </c>
      <c r="T35">
        <v>3</v>
      </c>
      <c r="U35" t="s">
        <v>47</v>
      </c>
      <c r="V35" t="s">
        <v>45</v>
      </c>
      <c r="W35" t="b">
        <v>1</v>
      </c>
      <c r="Z35">
        <v>35</v>
      </c>
      <c r="AB35">
        <v>6</v>
      </c>
      <c r="AD35">
        <v>13</v>
      </c>
      <c r="AE35">
        <v>6</v>
      </c>
      <c r="AF35">
        <v>3</v>
      </c>
    </row>
    <row r="36" spans="1:32" x14ac:dyDescent="0.25">
      <c r="A36">
        <v>35</v>
      </c>
      <c r="B36" t="s">
        <v>0</v>
      </c>
      <c r="C36" t="s">
        <v>21</v>
      </c>
      <c r="E36" t="s">
        <v>2</v>
      </c>
      <c r="F36">
        <v>1</v>
      </c>
      <c r="G36">
        <v>0</v>
      </c>
      <c r="H36">
        <v>11</v>
      </c>
      <c r="I36">
        <v>0</v>
      </c>
      <c r="J36">
        <v>1</v>
      </c>
      <c r="K36">
        <v>15</v>
      </c>
      <c r="L36">
        <v>34</v>
      </c>
      <c r="M36">
        <v>149</v>
      </c>
      <c r="N36">
        <v>66</v>
      </c>
      <c r="O36">
        <v>13</v>
      </c>
      <c r="P36">
        <v>3</v>
      </c>
      <c r="Q36">
        <v>1</v>
      </c>
      <c r="R36">
        <v>9</v>
      </c>
      <c r="S36">
        <v>0</v>
      </c>
      <c r="T36">
        <v>2</v>
      </c>
      <c r="U36" t="s">
        <v>46</v>
      </c>
      <c r="V36" t="s">
        <v>45</v>
      </c>
      <c r="W36" t="b">
        <v>1</v>
      </c>
      <c r="Z36">
        <v>35</v>
      </c>
      <c r="AA36">
        <v>9</v>
      </c>
      <c r="AD36">
        <v>14</v>
      </c>
      <c r="AE36">
        <v>6</v>
      </c>
      <c r="AF36">
        <v>3</v>
      </c>
    </row>
    <row r="37" spans="1:32" x14ac:dyDescent="0.25">
      <c r="A37">
        <v>35</v>
      </c>
      <c r="B37" t="s">
        <v>0</v>
      </c>
      <c r="C37" t="s">
        <v>21</v>
      </c>
      <c r="E37" t="s">
        <v>2</v>
      </c>
      <c r="F37">
        <v>1</v>
      </c>
      <c r="G37">
        <v>0</v>
      </c>
      <c r="H37">
        <v>8</v>
      </c>
      <c r="I37">
        <v>0</v>
      </c>
      <c r="J37">
        <v>1</v>
      </c>
      <c r="K37">
        <v>15</v>
      </c>
      <c r="L37">
        <v>10</v>
      </c>
      <c r="M37">
        <v>101</v>
      </c>
      <c r="N37">
        <v>66</v>
      </c>
      <c r="O37">
        <v>10</v>
      </c>
      <c r="P37">
        <v>0</v>
      </c>
      <c r="Q37">
        <v>1</v>
      </c>
      <c r="R37">
        <v>9</v>
      </c>
      <c r="S37">
        <v>0</v>
      </c>
      <c r="T37">
        <v>2</v>
      </c>
      <c r="U37" t="s">
        <v>46</v>
      </c>
      <c r="V37" t="s">
        <v>45</v>
      </c>
      <c r="W37" t="b">
        <v>1</v>
      </c>
      <c r="Z37">
        <v>35</v>
      </c>
      <c r="AA37">
        <v>9</v>
      </c>
      <c r="AD37">
        <v>15</v>
      </c>
      <c r="AE37">
        <v>6</v>
      </c>
      <c r="AF37">
        <v>3</v>
      </c>
    </row>
    <row r="38" spans="1:32" x14ac:dyDescent="0.25">
      <c r="A38">
        <v>35</v>
      </c>
      <c r="B38" t="s">
        <v>0</v>
      </c>
      <c r="C38" t="s">
        <v>21</v>
      </c>
      <c r="E38" t="s">
        <v>2</v>
      </c>
      <c r="F38">
        <v>1</v>
      </c>
      <c r="G38">
        <v>0</v>
      </c>
      <c r="H38">
        <v>10</v>
      </c>
      <c r="I38">
        <v>0</v>
      </c>
      <c r="J38">
        <v>1</v>
      </c>
      <c r="K38">
        <v>15</v>
      </c>
      <c r="L38">
        <v>26</v>
      </c>
      <c r="M38">
        <v>133</v>
      </c>
      <c r="N38">
        <v>66</v>
      </c>
      <c r="O38">
        <v>12</v>
      </c>
      <c r="P38">
        <v>2</v>
      </c>
      <c r="Q38">
        <v>1</v>
      </c>
      <c r="R38">
        <v>9</v>
      </c>
      <c r="S38">
        <v>0</v>
      </c>
      <c r="T38">
        <v>2</v>
      </c>
      <c r="U38" t="s">
        <v>46</v>
      </c>
      <c r="V38" t="s">
        <v>45</v>
      </c>
      <c r="W38" t="b">
        <v>1</v>
      </c>
      <c r="Z38">
        <v>35</v>
      </c>
      <c r="AA38">
        <v>9</v>
      </c>
      <c r="AD38">
        <v>16</v>
      </c>
      <c r="AE38">
        <v>6</v>
      </c>
      <c r="AF38">
        <v>3</v>
      </c>
    </row>
    <row r="39" spans="1:32" x14ac:dyDescent="0.25">
      <c r="A39">
        <v>35</v>
      </c>
      <c r="B39" t="s">
        <v>0</v>
      </c>
      <c r="C39" t="s">
        <v>21</v>
      </c>
      <c r="E39" t="s">
        <v>16</v>
      </c>
      <c r="F39">
        <v>0</v>
      </c>
      <c r="G39">
        <v>0</v>
      </c>
      <c r="H39">
        <v>11</v>
      </c>
      <c r="I39">
        <v>0</v>
      </c>
      <c r="J39">
        <v>1</v>
      </c>
      <c r="K39">
        <v>15</v>
      </c>
      <c r="L39">
        <v>18</v>
      </c>
      <c r="M39">
        <v>131</v>
      </c>
      <c r="N39">
        <v>80</v>
      </c>
      <c r="O39">
        <v>12</v>
      </c>
      <c r="P39">
        <v>1</v>
      </c>
      <c r="Q39">
        <v>1</v>
      </c>
      <c r="R39">
        <v>10</v>
      </c>
      <c r="S39">
        <v>0</v>
      </c>
      <c r="T39">
        <v>2</v>
      </c>
      <c r="U39" t="s">
        <v>46</v>
      </c>
      <c r="V39" t="s">
        <v>45</v>
      </c>
      <c r="W39" t="b">
        <v>1</v>
      </c>
      <c r="Z39">
        <v>35</v>
      </c>
      <c r="AA39">
        <v>10</v>
      </c>
      <c r="AD39">
        <v>17</v>
      </c>
      <c r="AE39">
        <v>6</v>
      </c>
      <c r="AF39">
        <v>3</v>
      </c>
    </row>
    <row r="40" spans="1:32" x14ac:dyDescent="0.25">
      <c r="A40">
        <v>35</v>
      </c>
      <c r="B40" t="s">
        <v>0</v>
      </c>
      <c r="C40" t="s">
        <v>21</v>
      </c>
      <c r="D40" t="s">
        <v>2</v>
      </c>
      <c r="E40" t="s">
        <v>16</v>
      </c>
      <c r="F40">
        <v>0</v>
      </c>
      <c r="G40">
        <v>0</v>
      </c>
      <c r="H40">
        <v>0</v>
      </c>
      <c r="I40">
        <v>0</v>
      </c>
      <c r="J40">
        <v>9</v>
      </c>
      <c r="K40">
        <v>15</v>
      </c>
      <c r="L40">
        <v>20</v>
      </c>
      <c r="M40">
        <v>125</v>
      </c>
      <c r="N40">
        <v>70</v>
      </c>
      <c r="O40">
        <v>9</v>
      </c>
      <c r="P40">
        <v>0</v>
      </c>
      <c r="Q40">
        <v>2</v>
      </c>
      <c r="R40">
        <v>0</v>
      </c>
      <c r="S40">
        <v>7</v>
      </c>
      <c r="T40">
        <v>3</v>
      </c>
      <c r="U40" t="s">
        <v>47</v>
      </c>
      <c r="V40" t="s">
        <v>45</v>
      </c>
      <c r="W40" t="b">
        <v>1</v>
      </c>
      <c r="Z40">
        <v>35</v>
      </c>
      <c r="AB40">
        <v>7</v>
      </c>
      <c r="AD40">
        <v>18</v>
      </c>
      <c r="AE40">
        <v>6</v>
      </c>
      <c r="AF40">
        <v>3</v>
      </c>
    </row>
    <row r="41" spans="1:32" x14ac:dyDescent="0.25">
      <c r="A41">
        <v>35</v>
      </c>
      <c r="B41" t="s">
        <v>0</v>
      </c>
      <c r="C41" t="s">
        <v>21</v>
      </c>
      <c r="D41" t="s">
        <v>2</v>
      </c>
      <c r="E41" t="s">
        <v>16</v>
      </c>
      <c r="F41">
        <v>0</v>
      </c>
      <c r="G41">
        <v>0</v>
      </c>
      <c r="H41">
        <v>0</v>
      </c>
      <c r="I41">
        <v>0</v>
      </c>
      <c r="J41">
        <v>6</v>
      </c>
      <c r="K41">
        <v>15</v>
      </c>
      <c r="L41">
        <v>33</v>
      </c>
      <c r="M41">
        <v>108</v>
      </c>
      <c r="N41">
        <v>27</v>
      </c>
      <c r="O41">
        <v>6</v>
      </c>
      <c r="P41">
        <v>0</v>
      </c>
      <c r="Q41">
        <v>3</v>
      </c>
      <c r="R41">
        <v>0</v>
      </c>
      <c r="S41">
        <v>3</v>
      </c>
      <c r="T41">
        <v>3</v>
      </c>
      <c r="U41" t="s">
        <v>47</v>
      </c>
      <c r="V41" t="s">
        <v>45</v>
      </c>
      <c r="W41" t="b">
        <v>1</v>
      </c>
      <c r="Z41">
        <v>35</v>
      </c>
      <c r="AB41">
        <v>3</v>
      </c>
      <c r="AD41">
        <v>19</v>
      </c>
      <c r="AE41">
        <v>6</v>
      </c>
      <c r="AF41">
        <v>3</v>
      </c>
    </row>
    <row r="42" spans="1:32" x14ac:dyDescent="0.25">
      <c r="A42">
        <v>36</v>
      </c>
      <c r="B42" t="s">
        <v>0</v>
      </c>
      <c r="C42" t="s">
        <v>1</v>
      </c>
      <c r="D42" t="s">
        <v>16</v>
      </c>
      <c r="E42" t="s">
        <v>2</v>
      </c>
      <c r="F42">
        <v>0</v>
      </c>
      <c r="G42">
        <v>0</v>
      </c>
      <c r="H42">
        <v>0</v>
      </c>
      <c r="I42">
        <v>0</v>
      </c>
      <c r="J42">
        <v>6</v>
      </c>
      <c r="K42">
        <v>15</v>
      </c>
      <c r="L42">
        <v>23</v>
      </c>
      <c r="M42">
        <v>98</v>
      </c>
      <c r="N42">
        <v>37</v>
      </c>
      <c r="O42">
        <v>6</v>
      </c>
      <c r="P42">
        <v>0</v>
      </c>
      <c r="Q42">
        <v>2</v>
      </c>
      <c r="R42">
        <v>0</v>
      </c>
      <c r="S42">
        <v>4</v>
      </c>
      <c r="T42">
        <v>3</v>
      </c>
      <c r="U42" t="s">
        <v>47</v>
      </c>
      <c r="V42" t="s">
        <v>45</v>
      </c>
      <c r="W42" t="b">
        <v>0</v>
      </c>
      <c r="Z42">
        <v>36</v>
      </c>
      <c r="AB42">
        <v>4</v>
      </c>
      <c r="AD42">
        <v>20</v>
      </c>
      <c r="AE42">
        <v>6</v>
      </c>
      <c r="AF42">
        <v>3</v>
      </c>
    </row>
    <row r="43" spans="1:32" x14ac:dyDescent="0.25">
      <c r="A43">
        <v>36</v>
      </c>
      <c r="B43" t="s">
        <v>0</v>
      </c>
      <c r="C43" t="s">
        <v>1</v>
      </c>
      <c r="E43" t="s">
        <v>2</v>
      </c>
      <c r="F43">
        <v>0</v>
      </c>
      <c r="G43">
        <v>0</v>
      </c>
      <c r="H43">
        <v>12</v>
      </c>
      <c r="I43">
        <v>0</v>
      </c>
      <c r="J43">
        <v>1</v>
      </c>
      <c r="K43">
        <v>15</v>
      </c>
      <c r="L43">
        <v>26</v>
      </c>
      <c r="M43">
        <v>147</v>
      </c>
      <c r="N43">
        <v>80</v>
      </c>
      <c r="O43">
        <v>13</v>
      </c>
      <c r="P43">
        <v>2</v>
      </c>
      <c r="Q43">
        <v>1</v>
      </c>
      <c r="R43">
        <v>10</v>
      </c>
      <c r="S43">
        <v>0</v>
      </c>
      <c r="T43">
        <v>2</v>
      </c>
      <c r="U43" t="s">
        <v>46</v>
      </c>
      <c r="V43" t="s">
        <v>45</v>
      </c>
      <c r="W43" t="b">
        <v>0</v>
      </c>
      <c r="Z43">
        <v>36</v>
      </c>
      <c r="AA43">
        <v>10</v>
      </c>
      <c r="AD43">
        <v>21</v>
      </c>
      <c r="AE43">
        <v>6</v>
      </c>
      <c r="AF43">
        <v>3</v>
      </c>
    </row>
    <row r="44" spans="1:32" x14ac:dyDescent="0.25">
      <c r="A44">
        <v>36</v>
      </c>
      <c r="B44" t="s">
        <v>0</v>
      </c>
      <c r="C44" t="s">
        <v>1</v>
      </c>
      <c r="E44" t="s">
        <v>16</v>
      </c>
      <c r="F44">
        <v>0</v>
      </c>
      <c r="G44">
        <v>0</v>
      </c>
      <c r="H44">
        <v>11</v>
      </c>
      <c r="I44">
        <v>0</v>
      </c>
      <c r="J44">
        <v>1</v>
      </c>
      <c r="K44">
        <v>15</v>
      </c>
      <c r="L44">
        <v>34</v>
      </c>
      <c r="M44">
        <v>147</v>
      </c>
      <c r="N44">
        <v>64</v>
      </c>
      <c r="O44">
        <v>12</v>
      </c>
      <c r="P44">
        <v>3</v>
      </c>
      <c r="Q44">
        <v>1</v>
      </c>
      <c r="R44">
        <v>8</v>
      </c>
      <c r="S44">
        <v>0</v>
      </c>
      <c r="T44">
        <v>2</v>
      </c>
      <c r="U44" t="s">
        <v>46</v>
      </c>
      <c r="V44" t="s">
        <v>45</v>
      </c>
      <c r="W44" t="b">
        <v>0</v>
      </c>
      <c r="Z44">
        <v>36</v>
      </c>
      <c r="AA44">
        <v>8</v>
      </c>
      <c r="AD44">
        <v>22</v>
      </c>
      <c r="AE44">
        <v>6</v>
      </c>
      <c r="AF44">
        <v>3</v>
      </c>
    </row>
    <row r="45" spans="1:32" x14ac:dyDescent="0.25">
      <c r="A45">
        <v>36</v>
      </c>
      <c r="B45" t="s">
        <v>0</v>
      </c>
      <c r="C45" t="s">
        <v>1</v>
      </c>
      <c r="E45" t="s">
        <v>16</v>
      </c>
      <c r="F45">
        <v>1</v>
      </c>
      <c r="G45">
        <v>0</v>
      </c>
      <c r="H45">
        <v>8</v>
      </c>
      <c r="I45">
        <v>0</v>
      </c>
      <c r="J45">
        <v>1</v>
      </c>
      <c r="K45">
        <v>15</v>
      </c>
      <c r="L45">
        <v>26</v>
      </c>
      <c r="M45">
        <v>117</v>
      </c>
      <c r="N45">
        <v>50</v>
      </c>
      <c r="O45">
        <v>10</v>
      </c>
      <c r="P45">
        <v>2</v>
      </c>
      <c r="Q45">
        <v>1</v>
      </c>
      <c r="R45">
        <v>7</v>
      </c>
      <c r="S45">
        <v>0</v>
      </c>
      <c r="T45">
        <v>2</v>
      </c>
      <c r="U45" t="s">
        <v>46</v>
      </c>
      <c r="V45" t="s">
        <v>45</v>
      </c>
      <c r="W45" t="b">
        <v>0</v>
      </c>
      <c r="Z45">
        <v>36</v>
      </c>
      <c r="AA45">
        <v>7</v>
      </c>
      <c r="AD45">
        <v>23</v>
      </c>
      <c r="AE45">
        <v>6</v>
      </c>
      <c r="AF45">
        <v>3</v>
      </c>
    </row>
    <row r="46" spans="1:32" x14ac:dyDescent="0.25">
      <c r="A46">
        <v>36</v>
      </c>
      <c r="B46" t="s">
        <v>0</v>
      </c>
      <c r="C46" t="s">
        <v>1</v>
      </c>
      <c r="D46" t="s">
        <v>22</v>
      </c>
      <c r="E46" t="s">
        <v>16</v>
      </c>
      <c r="F46">
        <v>0</v>
      </c>
      <c r="G46">
        <v>0</v>
      </c>
      <c r="H46">
        <v>0</v>
      </c>
      <c r="I46">
        <v>0</v>
      </c>
      <c r="J46">
        <v>7</v>
      </c>
      <c r="K46">
        <v>15</v>
      </c>
      <c r="L46">
        <v>33</v>
      </c>
      <c r="M46">
        <v>118</v>
      </c>
      <c r="N46">
        <v>37</v>
      </c>
      <c r="O46">
        <v>7</v>
      </c>
      <c r="P46">
        <v>0</v>
      </c>
      <c r="Q46">
        <v>3</v>
      </c>
      <c r="R46">
        <v>0</v>
      </c>
      <c r="S46">
        <v>4</v>
      </c>
      <c r="T46">
        <v>3</v>
      </c>
      <c r="U46" t="s">
        <v>47</v>
      </c>
      <c r="V46" t="s">
        <v>45</v>
      </c>
      <c r="W46" t="b">
        <v>0</v>
      </c>
      <c r="Z46">
        <v>36</v>
      </c>
      <c r="AB46">
        <v>4</v>
      </c>
      <c r="AD46">
        <v>24</v>
      </c>
      <c r="AE46">
        <v>6</v>
      </c>
      <c r="AF46">
        <v>3</v>
      </c>
    </row>
    <row r="47" spans="1:32" x14ac:dyDescent="0.25">
      <c r="A47">
        <v>36</v>
      </c>
      <c r="B47" t="s">
        <v>0</v>
      </c>
      <c r="C47" t="s">
        <v>1</v>
      </c>
      <c r="D47" t="s">
        <v>22</v>
      </c>
      <c r="E47" t="s">
        <v>21</v>
      </c>
      <c r="F47">
        <v>0</v>
      </c>
      <c r="G47">
        <v>0</v>
      </c>
      <c r="H47">
        <v>1</v>
      </c>
      <c r="I47">
        <v>0</v>
      </c>
      <c r="J47">
        <v>7</v>
      </c>
      <c r="K47">
        <v>15</v>
      </c>
      <c r="L47">
        <v>33</v>
      </c>
      <c r="M47">
        <v>126</v>
      </c>
      <c r="N47">
        <v>45</v>
      </c>
      <c r="O47">
        <v>8</v>
      </c>
      <c r="P47">
        <v>0</v>
      </c>
      <c r="Q47">
        <v>3</v>
      </c>
      <c r="R47">
        <v>1</v>
      </c>
      <c r="S47">
        <v>4</v>
      </c>
      <c r="T47">
        <v>3</v>
      </c>
      <c r="U47" t="s">
        <v>47</v>
      </c>
      <c r="V47" t="s">
        <v>45</v>
      </c>
      <c r="W47" t="b">
        <v>0</v>
      </c>
      <c r="Z47">
        <v>36</v>
      </c>
      <c r="AB47">
        <v>4</v>
      </c>
      <c r="AD47">
        <v>25</v>
      </c>
      <c r="AE47">
        <v>6</v>
      </c>
      <c r="AF47">
        <v>3</v>
      </c>
    </row>
    <row r="48" spans="1:32" x14ac:dyDescent="0.25">
      <c r="A48">
        <v>36</v>
      </c>
      <c r="B48" t="s">
        <v>0</v>
      </c>
      <c r="C48" t="s">
        <v>1</v>
      </c>
      <c r="E48" t="s">
        <v>16</v>
      </c>
      <c r="F48">
        <v>0</v>
      </c>
      <c r="G48">
        <v>0</v>
      </c>
      <c r="H48">
        <v>11</v>
      </c>
      <c r="I48">
        <v>0</v>
      </c>
      <c r="J48">
        <v>1</v>
      </c>
      <c r="K48">
        <v>15</v>
      </c>
      <c r="L48">
        <v>34</v>
      </c>
      <c r="M48">
        <v>147</v>
      </c>
      <c r="N48">
        <v>64</v>
      </c>
      <c r="O48">
        <v>12</v>
      </c>
      <c r="P48">
        <v>3</v>
      </c>
      <c r="Q48">
        <v>1</v>
      </c>
      <c r="R48">
        <v>8</v>
      </c>
      <c r="S48">
        <v>0</v>
      </c>
      <c r="T48">
        <v>2</v>
      </c>
      <c r="U48" t="s">
        <v>46</v>
      </c>
      <c r="V48" t="s">
        <v>45</v>
      </c>
      <c r="W48" t="b">
        <v>0</v>
      </c>
      <c r="Z48">
        <v>36</v>
      </c>
      <c r="AA48">
        <v>8</v>
      </c>
      <c r="AD48">
        <v>26</v>
      </c>
      <c r="AE48">
        <v>6</v>
      </c>
      <c r="AF48">
        <v>3</v>
      </c>
    </row>
    <row r="49" spans="1:32" x14ac:dyDescent="0.25">
      <c r="A49">
        <v>36</v>
      </c>
      <c r="B49" t="s">
        <v>0</v>
      </c>
      <c r="C49" t="s">
        <v>1</v>
      </c>
      <c r="E49" t="s">
        <v>21</v>
      </c>
      <c r="F49">
        <v>1</v>
      </c>
      <c r="G49">
        <v>0</v>
      </c>
      <c r="H49">
        <v>12</v>
      </c>
      <c r="I49">
        <v>0</v>
      </c>
      <c r="J49">
        <v>1</v>
      </c>
      <c r="K49">
        <v>15</v>
      </c>
      <c r="L49">
        <v>34</v>
      </c>
      <c r="M49">
        <v>157</v>
      </c>
      <c r="N49">
        <v>74</v>
      </c>
      <c r="O49">
        <v>14</v>
      </c>
      <c r="P49">
        <v>3</v>
      </c>
      <c r="Q49">
        <v>1</v>
      </c>
      <c r="R49">
        <v>10</v>
      </c>
      <c r="S49">
        <v>0</v>
      </c>
      <c r="T49">
        <v>2</v>
      </c>
      <c r="U49" t="s">
        <v>46</v>
      </c>
      <c r="V49" t="s">
        <v>45</v>
      </c>
      <c r="W49" t="b">
        <v>0</v>
      </c>
      <c r="Z49">
        <v>36</v>
      </c>
      <c r="AA49">
        <v>10</v>
      </c>
      <c r="AD49">
        <v>27</v>
      </c>
      <c r="AE49">
        <v>5.1783766220179546</v>
      </c>
      <c r="AF49">
        <v>3</v>
      </c>
    </row>
    <row r="50" spans="1:32" x14ac:dyDescent="0.25">
      <c r="A50">
        <v>45</v>
      </c>
      <c r="B50" t="s">
        <v>0</v>
      </c>
      <c r="C50" t="s">
        <v>1</v>
      </c>
      <c r="E50" t="s">
        <v>2</v>
      </c>
      <c r="F50">
        <v>0</v>
      </c>
      <c r="G50">
        <v>0</v>
      </c>
      <c r="H50">
        <v>8</v>
      </c>
      <c r="I50">
        <v>0</v>
      </c>
      <c r="J50">
        <v>3</v>
      </c>
      <c r="K50">
        <v>15</v>
      </c>
      <c r="L50">
        <v>30</v>
      </c>
      <c r="M50">
        <v>139</v>
      </c>
      <c r="N50">
        <v>64</v>
      </c>
      <c r="O50">
        <v>11</v>
      </c>
      <c r="P50">
        <v>0</v>
      </c>
      <c r="Q50">
        <v>3</v>
      </c>
      <c r="R50">
        <v>8</v>
      </c>
      <c r="S50">
        <v>0</v>
      </c>
      <c r="T50">
        <v>6</v>
      </c>
      <c r="U50" t="s">
        <v>46</v>
      </c>
      <c r="V50" t="s">
        <v>45</v>
      </c>
      <c r="W50" t="b">
        <v>0</v>
      </c>
      <c r="Z50">
        <v>45</v>
      </c>
      <c r="AA50">
        <v>8</v>
      </c>
      <c r="AD50">
        <v>28</v>
      </c>
      <c r="AE50">
        <v>5.1783766220179546</v>
      </c>
      <c r="AF50">
        <v>3</v>
      </c>
    </row>
    <row r="51" spans="1:32" x14ac:dyDescent="0.25">
      <c r="A51">
        <v>45</v>
      </c>
      <c r="B51" t="s">
        <v>0</v>
      </c>
      <c r="C51" t="s">
        <v>1</v>
      </c>
      <c r="E51" t="s">
        <v>2</v>
      </c>
      <c r="F51">
        <v>0</v>
      </c>
      <c r="G51">
        <v>0</v>
      </c>
      <c r="H51">
        <v>0</v>
      </c>
      <c r="I51">
        <v>0</v>
      </c>
      <c r="J51">
        <v>5</v>
      </c>
      <c r="K51">
        <v>15</v>
      </c>
      <c r="L51">
        <v>0</v>
      </c>
      <c r="M51">
        <v>65</v>
      </c>
      <c r="N51">
        <v>50</v>
      </c>
      <c r="O51">
        <v>5</v>
      </c>
      <c r="P51">
        <v>0</v>
      </c>
      <c r="Q51">
        <v>0</v>
      </c>
      <c r="R51">
        <v>0</v>
      </c>
      <c r="S51">
        <v>5</v>
      </c>
      <c r="T51">
        <v>6</v>
      </c>
      <c r="U51" t="s">
        <v>47</v>
      </c>
      <c r="V51" t="s">
        <v>45</v>
      </c>
      <c r="W51" t="b">
        <v>0</v>
      </c>
      <c r="Z51">
        <v>45</v>
      </c>
      <c r="AB51">
        <v>5</v>
      </c>
      <c r="AD51">
        <v>29</v>
      </c>
      <c r="AE51">
        <v>5.1783766220179546</v>
      </c>
      <c r="AF51">
        <v>3</v>
      </c>
    </row>
    <row r="52" spans="1:32" x14ac:dyDescent="0.25">
      <c r="A52">
        <v>45</v>
      </c>
      <c r="B52" t="s">
        <v>0</v>
      </c>
      <c r="C52" t="s">
        <v>1</v>
      </c>
      <c r="E52" t="s">
        <v>21</v>
      </c>
      <c r="F52">
        <v>0</v>
      </c>
      <c r="G52">
        <v>0</v>
      </c>
      <c r="H52">
        <v>9</v>
      </c>
      <c r="I52">
        <v>0</v>
      </c>
      <c r="J52">
        <v>1</v>
      </c>
      <c r="K52">
        <v>15</v>
      </c>
      <c r="L52">
        <v>10</v>
      </c>
      <c r="M52">
        <v>107</v>
      </c>
      <c r="N52">
        <v>72</v>
      </c>
      <c r="O52">
        <v>10</v>
      </c>
      <c r="P52">
        <v>0</v>
      </c>
      <c r="Q52">
        <v>1</v>
      </c>
      <c r="R52">
        <v>9</v>
      </c>
      <c r="S52">
        <v>0</v>
      </c>
      <c r="T52">
        <v>6</v>
      </c>
      <c r="U52" t="s">
        <v>46</v>
      </c>
      <c r="V52" t="s">
        <v>45</v>
      </c>
      <c r="W52" t="b">
        <v>0</v>
      </c>
      <c r="Z52">
        <v>45</v>
      </c>
      <c r="AA52">
        <v>9</v>
      </c>
      <c r="AD52">
        <v>30</v>
      </c>
      <c r="AE52">
        <v>5.3968201512141478</v>
      </c>
      <c r="AF52">
        <v>3.7646307522514344</v>
      </c>
    </row>
    <row r="53" spans="1:32" x14ac:dyDescent="0.25">
      <c r="A53">
        <v>45</v>
      </c>
      <c r="B53" t="s">
        <v>0</v>
      </c>
      <c r="C53" t="s">
        <v>1</v>
      </c>
      <c r="E53" t="s">
        <v>21</v>
      </c>
      <c r="F53">
        <v>2</v>
      </c>
      <c r="G53">
        <v>0</v>
      </c>
      <c r="H53">
        <v>9</v>
      </c>
      <c r="I53">
        <v>0</v>
      </c>
      <c r="J53">
        <v>3</v>
      </c>
      <c r="K53">
        <v>15</v>
      </c>
      <c r="L53">
        <v>30</v>
      </c>
      <c r="M53">
        <v>151</v>
      </c>
      <c r="N53">
        <v>76</v>
      </c>
      <c r="O53">
        <v>14</v>
      </c>
      <c r="P53">
        <v>0</v>
      </c>
      <c r="Q53">
        <v>3</v>
      </c>
      <c r="R53">
        <v>11</v>
      </c>
      <c r="S53">
        <v>0</v>
      </c>
      <c r="T53">
        <v>6</v>
      </c>
      <c r="U53" t="s">
        <v>46</v>
      </c>
      <c r="V53" t="s">
        <v>45</v>
      </c>
      <c r="W53" t="b">
        <v>0</v>
      </c>
      <c r="Z53">
        <v>45</v>
      </c>
      <c r="AA53">
        <v>11</v>
      </c>
      <c r="AD53">
        <v>31</v>
      </c>
      <c r="AE53">
        <v>5.3968201512141478</v>
      </c>
      <c r="AF53">
        <v>3.7646307522514344</v>
      </c>
    </row>
    <row r="54" spans="1:32" x14ac:dyDescent="0.25">
      <c r="A54">
        <v>45</v>
      </c>
      <c r="B54" t="s">
        <v>0</v>
      </c>
      <c r="C54" t="s">
        <v>1</v>
      </c>
      <c r="E54" t="s">
        <v>2</v>
      </c>
      <c r="F54">
        <v>2</v>
      </c>
      <c r="G54">
        <v>0</v>
      </c>
      <c r="H54">
        <v>7</v>
      </c>
      <c r="I54">
        <v>0</v>
      </c>
      <c r="J54">
        <v>1</v>
      </c>
      <c r="K54">
        <v>15</v>
      </c>
      <c r="L54">
        <v>12</v>
      </c>
      <c r="M54">
        <v>97</v>
      </c>
      <c r="N54">
        <v>58</v>
      </c>
      <c r="O54">
        <v>10</v>
      </c>
      <c r="P54">
        <v>1</v>
      </c>
      <c r="Q54">
        <v>1</v>
      </c>
      <c r="R54">
        <v>8</v>
      </c>
      <c r="S54">
        <v>0</v>
      </c>
      <c r="T54">
        <v>2</v>
      </c>
      <c r="U54" t="s">
        <v>46</v>
      </c>
      <c r="V54" t="s">
        <v>45</v>
      </c>
      <c r="W54" t="b">
        <v>0</v>
      </c>
      <c r="Z54">
        <v>45</v>
      </c>
      <c r="AA54">
        <v>8</v>
      </c>
      <c r="AD54">
        <v>32</v>
      </c>
      <c r="AE54">
        <v>5.3968201512141478</v>
      </c>
      <c r="AF54">
        <v>3.7646307522514344</v>
      </c>
    </row>
    <row r="55" spans="1:32" x14ac:dyDescent="0.25">
      <c r="A55">
        <v>45</v>
      </c>
      <c r="B55" t="s">
        <v>0</v>
      </c>
      <c r="C55" t="s">
        <v>1</v>
      </c>
      <c r="E55" t="s">
        <v>21</v>
      </c>
      <c r="F55">
        <v>2</v>
      </c>
      <c r="G55">
        <v>0</v>
      </c>
      <c r="H55">
        <v>8</v>
      </c>
      <c r="I55">
        <v>0</v>
      </c>
      <c r="J55">
        <v>0</v>
      </c>
      <c r="K55">
        <v>15</v>
      </c>
      <c r="L55">
        <v>8</v>
      </c>
      <c r="M55">
        <v>91</v>
      </c>
      <c r="N55">
        <v>60</v>
      </c>
      <c r="O55">
        <v>10</v>
      </c>
      <c r="P55">
        <v>1</v>
      </c>
      <c r="Q55">
        <v>0</v>
      </c>
      <c r="R55">
        <v>9</v>
      </c>
      <c r="S55">
        <v>0</v>
      </c>
      <c r="T55">
        <v>1</v>
      </c>
      <c r="U55" t="s">
        <v>46</v>
      </c>
      <c r="V55" t="s">
        <v>45</v>
      </c>
      <c r="W55" t="b">
        <v>0</v>
      </c>
      <c r="Z55">
        <v>45</v>
      </c>
      <c r="AA55">
        <v>9</v>
      </c>
      <c r="AD55">
        <v>33</v>
      </c>
      <c r="AE55">
        <v>5.3968201512141478</v>
      </c>
      <c r="AF55">
        <v>3.7646307522514344</v>
      </c>
    </row>
    <row r="56" spans="1:32" x14ac:dyDescent="0.25">
      <c r="A56">
        <v>46</v>
      </c>
      <c r="B56" t="s">
        <v>0</v>
      </c>
      <c r="C56" t="s">
        <v>1</v>
      </c>
      <c r="D56" t="s">
        <v>19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7</v>
      </c>
      <c r="K56">
        <v>15</v>
      </c>
      <c r="L56">
        <v>10</v>
      </c>
      <c r="M56">
        <v>95</v>
      </c>
      <c r="N56">
        <v>60</v>
      </c>
      <c r="O56">
        <v>7</v>
      </c>
      <c r="P56">
        <v>0</v>
      </c>
      <c r="Q56">
        <v>1</v>
      </c>
      <c r="R56">
        <v>0</v>
      </c>
      <c r="S56">
        <v>6</v>
      </c>
      <c r="T56">
        <v>6</v>
      </c>
      <c r="U56" t="s">
        <v>47</v>
      </c>
      <c r="V56" t="s">
        <v>45</v>
      </c>
      <c r="W56" t="b">
        <v>0</v>
      </c>
      <c r="Z56">
        <v>46</v>
      </c>
      <c r="AB56">
        <v>6</v>
      </c>
      <c r="AD56">
        <v>34</v>
      </c>
      <c r="AE56">
        <v>6.613766649964921</v>
      </c>
      <c r="AF56">
        <v>3.7646307522514344</v>
      </c>
    </row>
    <row r="57" spans="1:32" x14ac:dyDescent="0.25">
      <c r="A57">
        <v>46</v>
      </c>
      <c r="B57" t="s">
        <v>0</v>
      </c>
      <c r="C57" t="s">
        <v>1</v>
      </c>
      <c r="D57" t="s">
        <v>1</v>
      </c>
      <c r="E57" t="s">
        <v>2</v>
      </c>
      <c r="F57">
        <v>0</v>
      </c>
      <c r="G57">
        <v>0</v>
      </c>
      <c r="H57">
        <v>10</v>
      </c>
      <c r="I57">
        <v>0</v>
      </c>
      <c r="J57">
        <v>4</v>
      </c>
      <c r="K57">
        <v>15</v>
      </c>
      <c r="L57">
        <v>30</v>
      </c>
      <c r="M57">
        <v>165</v>
      </c>
      <c r="N57">
        <v>90</v>
      </c>
      <c r="O57">
        <v>14</v>
      </c>
      <c r="P57">
        <v>0</v>
      </c>
      <c r="Q57">
        <v>3</v>
      </c>
      <c r="R57">
        <v>10</v>
      </c>
      <c r="S57">
        <v>1</v>
      </c>
      <c r="T57">
        <v>6</v>
      </c>
      <c r="U57" t="s">
        <v>46</v>
      </c>
      <c r="V57" t="s">
        <v>45</v>
      </c>
      <c r="W57" t="b">
        <v>0</v>
      </c>
      <c r="Z57">
        <v>46</v>
      </c>
      <c r="AA57">
        <v>10</v>
      </c>
      <c r="AD57">
        <v>35</v>
      </c>
      <c r="AE57">
        <v>6.613766649964921</v>
      </c>
      <c r="AF57">
        <v>3.7646307522514344</v>
      </c>
    </row>
    <row r="58" spans="1:32" x14ac:dyDescent="0.25">
      <c r="A58">
        <v>46</v>
      </c>
      <c r="B58" t="s">
        <v>0</v>
      </c>
      <c r="C58" t="s">
        <v>1</v>
      </c>
      <c r="D58" t="s">
        <v>1</v>
      </c>
      <c r="E58" t="s">
        <v>21</v>
      </c>
      <c r="F58">
        <v>0</v>
      </c>
      <c r="G58">
        <v>0</v>
      </c>
      <c r="H58">
        <v>10</v>
      </c>
      <c r="I58">
        <v>0</v>
      </c>
      <c r="J58">
        <v>2</v>
      </c>
      <c r="K58">
        <v>15</v>
      </c>
      <c r="L58">
        <v>20</v>
      </c>
      <c r="M58">
        <v>135</v>
      </c>
      <c r="N58">
        <v>80</v>
      </c>
      <c r="O58">
        <v>12</v>
      </c>
      <c r="P58">
        <v>0</v>
      </c>
      <c r="Q58">
        <v>2</v>
      </c>
      <c r="R58">
        <v>10</v>
      </c>
      <c r="S58">
        <v>0</v>
      </c>
      <c r="T58">
        <v>6</v>
      </c>
      <c r="U58" t="s">
        <v>46</v>
      </c>
      <c r="V58" t="s">
        <v>45</v>
      </c>
      <c r="W58" t="b">
        <v>0</v>
      </c>
      <c r="Z58">
        <v>46</v>
      </c>
      <c r="AA58">
        <v>10</v>
      </c>
      <c r="AD58">
        <v>36</v>
      </c>
      <c r="AE58">
        <v>7.2764811982728164</v>
      </c>
      <c r="AF58">
        <v>4.780005688494299</v>
      </c>
    </row>
    <row r="59" spans="1:32" x14ac:dyDescent="0.25">
      <c r="A59">
        <v>46</v>
      </c>
      <c r="B59" t="s">
        <v>0</v>
      </c>
      <c r="C59" t="s">
        <v>1</v>
      </c>
      <c r="D59" t="s">
        <v>2</v>
      </c>
      <c r="E59" t="s">
        <v>21</v>
      </c>
      <c r="F59">
        <v>0</v>
      </c>
      <c r="G59">
        <v>0</v>
      </c>
      <c r="H59">
        <v>5</v>
      </c>
      <c r="I59">
        <v>0</v>
      </c>
      <c r="J59">
        <v>7</v>
      </c>
      <c r="K59">
        <v>15</v>
      </c>
      <c r="L59">
        <v>30</v>
      </c>
      <c r="M59">
        <v>155</v>
      </c>
      <c r="N59">
        <v>80</v>
      </c>
      <c r="O59">
        <v>12</v>
      </c>
      <c r="P59">
        <v>0</v>
      </c>
      <c r="Q59">
        <v>3</v>
      </c>
      <c r="R59">
        <v>5</v>
      </c>
      <c r="S59">
        <v>4</v>
      </c>
      <c r="T59">
        <v>6</v>
      </c>
      <c r="V59" t="s">
        <v>45</v>
      </c>
      <c r="W59" t="b">
        <v>0</v>
      </c>
      <c r="Z59">
        <v>46</v>
      </c>
      <c r="AD59">
        <v>37</v>
      </c>
      <c r="AE59">
        <v>7.7572392383920041</v>
      </c>
      <c r="AF59">
        <v>4.3534756391952696</v>
      </c>
    </row>
    <row r="60" spans="1:32" x14ac:dyDescent="0.25">
      <c r="A60">
        <v>48</v>
      </c>
      <c r="B60" t="s">
        <v>0</v>
      </c>
      <c r="C60" t="s">
        <v>20</v>
      </c>
      <c r="D60" t="s">
        <v>2</v>
      </c>
      <c r="E60" t="s">
        <v>21</v>
      </c>
      <c r="F60">
        <v>0</v>
      </c>
      <c r="G60">
        <v>0</v>
      </c>
      <c r="H60">
        <v>7</v>
      </c>
      <c r="I60">
        <v>0</v>
      </c>
      <c r="J60">
        <v>3</v>
      </c>
      <c r="K60">
        <v>15</v>
      </c>
      <c r="L60">
        <v>20</v>
      </c>
      <c r="M60">
        <v>121</v>
      </c>
      <c r="N60">
        <v>66</v>
      </c>
      <c r="O60">
        <v>10</v>
      </c>
      <c r="P60">
        <v>0</v>
      </c>
      <c r="Q60">
        <v>2</v>
      </c>
      <c r="R60">
        <v>7</v>
      </c>
      <c r="S60">
        <v>1</v>
      </c>
      <c r="T60">
        <v>6</v>
      </c>
      <c r="U60" t="s">
        <v>46</v>
      </c>
      <c r="V60" t="s">
        <v>45</v>
      </c>
      <c r="W60" t="b">
        <v>0</v>
      </c>
      <c r="Z60">
        <v>48</v>
      </c>
      <c r="AA60">
        <v>7</v>
      </c>
      <c r="AD60">
        <v>38</v>
      </c>
      <c r="AE60">
        <v>7.7572392383920041</v>
      </c>
      <c r="AF60">
        <v>4.3534756391952696</v>
      </c>
    </row>
    <row r="61" spans="1:32" x14ac:dyDescent="0.25">
      <c r="A61">
        <v>48</v>
      </c>
      <c r="B61" t="s">
        <v>0</v>
      </c>
      <c r="C61" t="s">
        <v>20</v>
      </c>
      <c r="D61" t="s">
        <v>2</v>
      </c>
      <c r="E61" t="s">
        <v>21</v>
      </c>
      <c r="F61">
        <v>0</v>
      </c>
      <c r="G61">
        <v>0</v>
      </c>
      <c r="H61">
        <v>1</v>
      </c>
      <c r="I61">
        <v>0</v>
      </c>
      <c r="J61">
        <v>6</v>
      </c>
      <c r="K61">
        <v>3</v>
      </c>
      <c r="L61">
        <v>13</v>
      </c>
      <c r="M61">
        <v>84</v>
      </c>
      <c r="N61">
        <v>55</v>
      </c>
      <c r="O61">
        <v>7</v>
      </c>
      <c r="P61">
        <v>0</v>
      </c>
      <c r="Q61">
        <v>1</v>
      </c>
      <c r="R61">
        <v>1</v>
      </c>
      <c r="S61">
        <v>5</v>
      </c>
      <c r="T61">
        <v>6</v>
      </c>
      <c r="U61" t="s">
        <v>47</v>
      </c>
      <c r="V61" t="s">
        <v>45</v>
      </c>
      <c r="W61" t="b">
        <v>0</v>
      </c>
      <c r="Z61">
        <v>48</v>
      </c>
      <c r="AB61">
        <v>5</v>
      </c>
      <c r="AD61">
        <v>39</v>
      </c>
      <c r="AE61">
        <v>7.7572392383920041</v>
      </c>
      <c r="AF61">
        <v>4.3534756391952696</v>
      </c>
    </row>
    <row r="62" spans="1:32" x14ac:dyDescent="0.25">
      <c r="A62">
        <v>48</v>
      </c>
      <c r="B62" t="s">
        <v>0</v>
      </c>
      <c r="C62" t="s">
        <v>20</v>
      </c>
      <c r="D62" t="s">
        <v>2</v>
      </c>
      <c r="E62" t="s">
        <v>16</v>
      </c>
      <c r="F62">
        <v>0</v>
      </c>
      <c r="G62">
        <v>0</v>
      </c>
      <c r="H62">
        <v>9</v>
      </c>
      <c r="I62">
        <v>0</v>
      </c>
      <c r="J62">
        <v>4</v>
      </c>
      <c r="K62">
        <v>15</v>
      </c>
      <c r="L62">
        <v>43</v>
      </c>
      <c r="M62">
        <v>170</v>
      </c>
      <c r="N62">
        <v>69</v>
      </c>
      <c r="O62">
        <v>13</v>
      </c>
      <c r="P62">
        <v>0</v>
      </c>
      <c r="Q62">
        <v>4</v>
      </c>
      <c r="R62">
        <v>9</v>
      </c>
      <c r="S62">
        <v>0</v>
      </c>
      <c r="T62">
        <v>6</v>
      </c>
      <c r="U62" t="s">
        <v>46</v>
      </c>
      <c r="V62" t="s">
        <v>45</v>
      </c>
      <c r="W62" t="b">
        <v>0</v>
      </c>
      <c r="Z62">
        <v>48</v>
      </c>
      <c r="AA62">
        <v>9</v>
      </c>
      <c r="AD62">
        <v>40</v>
      </c>
      <c r="AE62">
        <v>7.7572392383920041</v>
      </c>
      <c r="AF62">
        <v>4.3534756391952696</v>
      </c>
    </row>
    <row r="63" spans="1:32" x14ac:dyDescent="0.25">
      <c r="A63">
        <v>48</v>
      </c>
      <c r="B63" t="s">
        <v>0</v>
      </c>
      <c r="C63" t="s">
        <v>20</v>
      </c>
      <c r="E63" t="s">
        <v>16</v>
      </c>
      <c r="F63">
        <v>0</v>
      </c>
      <c r="G63">
        <v>0</v>
      </c>
      <c r="H63">
        <v>9</v>
      </c>
      <c r="I63">
        <v>0</v>
      </c>
      <c r="J63">
        <v>0</v>
      </c>
      <c r="K63">
        <v>15</v>
      </c>
      <c r="L63">
        <v>16</v>
      </c>
      <c r="M63">
        <v>103</v>
      </c>
      <c r="N63">
        <v>56</v>
      </c>
      <c r="O63">
        <v>9</v>
      </c>
      <c r="P63">
        <v>2</v>
      </c>
      <c r="Q63">
        <v>0</v>
      </c>
      <c r="R63">
        <v>7</v>
      </c>
      <c r="S63">
        <v>0</v>
      </c>
      <c r="T63">
        <v>1</v>
      </c>
      <c r="U63" t="s">
        <v>46</v>
      </c>
      <c r="V63" t="s">
        <v>45</v>
      </c>
      <c r="W63" t="b">
        <v>0</v>
      </c>
      <c r="Z63">
        <v>48</v>
      </c>
      <c r="AA63">
        <v>7</v>
      </c>
      <c r="AD63">
        <v>41</v>
      </c>
      <c r="AE63">
        <v>7.7572392383920041</v>
      </c>
      <c r="AF63">
        <v>4.3534756391952696</v>
      </c>
    </row>
    <row r="64" spans="1:32" x14ac:dyDescent="0.25">
      <c r="A64">
        <v>48</v>
      </c>
      <c r="B64" t="s">
        <v>0</v>
      </c>
      <c r="C64" t="s">
        <v>20</v>
      </c>
      <c r="E64" t="s">
        <v>2</v>
      </c>
      <c r="F64">
        <v>4</v>
      </c>
      <c r="G64">
        <v>0</v>
      </c>
      <c r="H64">
        <v>4</v>
      </c>
      <c r="I64">
        <v>0</v>
      </c>
      <c r="J64">
        <v>1</v>
      </c>
      <c r="K64">
        <v>15</v>
      </c>
      <c r="L64">
        <v>14</v>
      </c>
      <c r="M64">
        <v>79</v>
      </c>
      <c r="N64">
        <v>36</v>
      </c>
      <c r="O64">
        <v>9</v>
      </c>
      <c r="P64">
        <v>2</v>
      </c>
      <c r="Q64">
        <v>1</v>
      </c>
      <c r="R64">
        <v>6</v>
      </c>
      <c r="S64">
        <v>0</v>
      </c>
      <c r="T64">
        <v>2</v>
      </c>
      <c r="U64" t="s">
        <v>46</v>
      </c>
      <c r="V64" t="s">
        <v>45</v>
      </c>
      <c r="W64" t="b">
        <v>0</v>
      </c>
      <c r="Z64">
        <v>48</v>
      </c>
      <c r="AA64">
        <v>6</v>
      </c>
      <c r="AD64">
        <v>42</v>
      </c>
      <c r="AE64">
        <v>7.7572392383920041</v>
      </c>
      <c r="AF64">
        <v>4.3534756391952696</v>
      </c>
    </row>
    <row r="65" spans="1:32" x14ac:dyDescent="0.25">
      <c r="A65">
        <v>48</v>
      </c>
      <c r="B65" t="s">
        <v>0</v>
      </c>
      <c r="C65" t="s">
        <v>20</v>
      </c>
      <c r="D65" t="s">
        <v>21</v>
      </c>
      <c r="E65" t="s">
        <v>2</v>
      </c>
      <c r="F65">
        <v>0</v>
      </c>
      <c r="G65">
        <v>0</v>
      </c>
      <c r="H65">
        <v>0</v>
      </c>
      <c r="I65">
        <v>0</v>
      </c>
      <c r="J65">
        <v>5</v>
      </c>
      <c r="K65">
        <v>15</v>
      </c>
      <c r="L65">
        <v>10</v>
      </c>
      <c r="M65">
        <v>75</v>
      </c>
      <c r="N65">
        <v>40</v>
      </c>
      <c r="O65">
        <v>5</v>
      </c>
      <c r="P65">
        <v>0</v>
      </c>
      <c r="Q65">
        <v>1</v>
      </c>
      <c r="R65">
        <v>0</v>
      </c>
      <c r="S65">
        <v>4</v>
      </c>
      <c r="T65">
        <v>6</v>
      </c>
      <c r="U65" t="s">
        <v>47</v>
      </c>
      <c r="V65" t="s">
        <v>45</v>
      </c>
      <c r="W65" t="b">
        <v>0</v>
      </c>
      <c r="Z65">
        <v>48</v>
      </c>
      <c r="AB65">
        <v>4</v>
      </c>
      <c r="AD65">
        <v>43</v>
      </c>
      <c r="AE65">
        <v>7.7572392383920041</v>
      </c>
      <c r="AF65">
        <v>4.3534756391952696</v>
      </c>
    </row>
    <row r="66" spans="1:32" x14ac:dyDescent="0.25">
      <c r="A66">
        <v>48</v>
      </c>
      <c r="B66" t="s">
        <v>0</v>
      </c>
      <c r="C66" t="s">
        <v>20</v>
      </c>
      <c r="E66" t="s">
        <v>2</v>
      </c>
      <c r="F66">
        <v>0</v>
      </c>
      <c r="G66">
        <v>0</v>
      </c>
      <c r="H66">
        <v>10</v>
      </c>
      <c r="I66">
        <v>0</v>
      </c>
      <c r="J66">
        <v>1</v>
      </c>
      <c r="K66">
        <v>15</v>
      </c>
      <c r="L66">
        <v>26</v>
      </c>
      <c r="M66">
        <v>131</v>
      </c>
      <c r="N66">
        <v>64</v>
      </c>
      <c r="O66">
        <v>11</v>
      </c>
      <c r="P66">
        <v>2</v>
      </c>
      <c r="Q66">
        <v>1</v>
      </c>
      <c r="R66">
        <v>8</v>
      </c>
      <c r="S66">
        <v>0</v>
      </c>
      <c r="T66">
        <v>2</v>
      </c>
      <c r="U66" t="s">
        <v>46</v>
      </c>
      <c r="V66" t="s">
        <v>45</v>
      </c>
      <c r="W66" t="b">
        <v>0</v>
      </c>
      <c r="Z66">
        <v>48</v>
      </c>
      <c r="AA66">
        <v>8</v>
      </c>
      <c r="AD66">
        <v>44</v>
      </c>
      <c r="AE66">
        <v>7.7572392383920041</v>
      </c>
      <c r="AF66">
        <v>4.3534756391952696</v>
      </c>
    </row>
    <row r="67" spans="1:32" x14ac:dyDescent="0.25">
      <c r="A67">
        <v>48</v>
      </c>
      <c r="B67" t="s">
        <v>0</v>
      </c>
      <c r="C67" t="s">
        <v>20</v>
      </c>
      <c r="E67" t="s">
        <v>21</v>
      </c>
      <c r="F67">
        <v>2</v>
      </c>
      <c r="G67">
        <v>0</v>
      </c>
      <c r="H67">
        <v>11</v>
      </c>
      <c r="I67">
        <v>0</v>
      </c>
      <c r="J67">
        <v>0</v>
      </c>
      <c r="K67">
        <v>15</v>
      </c>
      <c r="L67">
        <v>18</v>
      </c>
      <c r="M67">
        <v>125</v>
      </c>
      <c r="N67">
        <v>74</v>
      </c>
      <c r="O67">
        <v>13</v>
      </c>
      <c r="P67">
        <v>3</v>
      </c>
      <c r="Q67">
        <v>0</v>
      </c>
      <c r="R67">
        <v>10</v>
      </c>
      <c r="S67">
        <v>0</v>
      </c>
      <c r="T67">
        <v>1</v>
      </c>
      <c r="U67" t="s">
        <v>46</v>
      </c>
      <c r="V67" t="s">
        <v>45</v>
      </c>
      <c r="W67" t="b">
        <v>0</v>
      </c>
      <c r="Z67">
        <v>48</v>
      </c>
      <c r="AA67">
        <v>10</v>
      </c>
      <c r="AD67">
        <v>45</v>
      </c>
      <c r="AE67">
        <v>7.7572392383920041</v>
      </c>
      <c r="AF67">
        <v>4.3534756391952696</v>
      </c>
    </row>
    <row r="68" spans="1:32" x14ac:dyDescent="0.25">
      <c r="A68">
        <v>48</v>
      </c>
      <c r="B68" t="s">
        <v>0</v>
      </c>
      <c r="C68" t="s">
        <v>20</v>
      </c>
      <c r="D68" t="s">
        <v>16</v>
      </c>
      <c r="E68" t="s">
        <v>21</v>
      </c>
      <c r="F68">
        <v>0</v>
      </c>
      <c r="G68">
        <v>0</v>
      </c>
      <c r="H68">
        <v>1</v>
      </c>
      <c r="I68">
        <v>0</v>
      </c>
      <c r="J68">
        <v>7</v>
      </c>
      <c r="K68">
        <v>15</v>
      </c>
      <c r="L68">
        <v>33</v>
      </c>
      <c r="M68">
        <v>126</v>
      </c>
      <c r="N68">
        <v>45</v>
      </c>
      <c r="O68">
        <v>8</v>
      </c>
      <c r="P68">
        <v>0</v>
      </c>
      <c r="Q68">
        <v>3</v>
      </c>
      <c r="R68">
        <v>1</v>
      </c>
      <c r="S68">
        <v>4</v>
      </c>
      <c r="T68">
        <v>3</v>
      </c>
      <c r="U68" t="s">
        <v>47</v>
      </c>
      <c r="V68" t="s">
        <v>45</v>
      </c>
      <c r="W68" t="b">
        <v>0</v>
      </c>
      <c r="Z68">
        <v>48</v>
      </c>
      <c r="AB68">
        <v>4</v>
      </c>
      <c r="AD68">
        <v>46</v>
      </c>
      <c r="AE68">
        <v>8.3017630696704856</v>
      </c>
      <c r="AF68">
        <v>4.4943278828683075</v>
      </c>
    </row>
    <row r="69" spans="1:32" x14ac:dyDescent="0.25">
      <c r="A69">
        <v>51</v>
      </c>
      <c r="B69" t="s">
        <v>0</v>
      </c>
      <c r="C69" t="s">
        <v>21</v>
      </c>
      <c r="E69" t="s">
        <v>2</v>
      </c>
      <c r="F69">
        <v>0</v>
      </c>
      <c r="G69">
        <v>0</v>
      </c>
      <c r="H69">
        <v>12</v>
      </c>
      <c r="I69">
        <v>0</v>
      </c>
      <c r="J69">
        <v>1</v>
      </c>
      <c r="K69">
        <v>15</v>
      </c>
      <c r="L69">
        <v>34</v>
      </c>
      <c r="M69">
        <v>155</v>
      </c>
      <c r="N69">
        <v>72</v>
      </c>
      <c r="O69">
        <v>13</v>
      </c>
      <c r="P69">
        <v>3</v>
      </c>
      <c r="Q69">
        <v>1</v>
      </c>
      <c r="R69">
        <v>9</v>
      </c>
      <c r="S69">
        <v>0</v>
      </c>
      <c r="T69">
        <v>2</v>
      </c>
      <c r="U69" t="s">
        <v>46</v>
      </c>
      <c r="V69" t="s">
        <v>45</v>
      </c>
      <c r="W69" t="b">
        <v>1</v>
      </c>
      <c r="Z69">
        <v>51</v>
      </c>
      <c r="AA69">
        <v>9</v>
      </c>
      <c r="AD69">
        <v>47</v>
      </c>
      <c r="AE69">
        <v>8.5302597942896714</v>
      </c>
      <c r="AF69">
        <v>4.739402143741767</v>
      </c>
    </row>
    <row r="70" spans="1:32" x14ac:dyDescent="0.25">
      <c r="A70">
        <v>51</v>
      </c>
      <c r="B70" t="s">
        <v>0</v>
      </c>
      <c r="C70" t="s">
        <v>20</v>
      </c>
      <c r="E70" t="s">
        <v>2</v>
      </c>
      <c r="F70">
        <v>0</v>
      </c>
      <c r="G70">
        <v>0</v>
      </c>
      <c r="H70">
        <v>11</v>
      </c>
      <c r="I70">
        <v>0</v>
      </c>
      <c r="J70">
        <v>0</v>
      </c>
      <c r="K70">
        <v>15</v>
      </c>
      <c r="L70">
        <v>32</v>
      </c>
      <c r="M70">
        <v>135</v>
      </c>
      <c r="N70">
        <v>56</v>
      </c>
      <c r="O70">
        <v>11</v>
      </c>
      <c r="P70">
        <v>4</v>
      </c>
      <c r="Q70">
        <v>0</v>
      </c>
      <c r="R70">
        <v>7</v>
      </c>
      <c r="S70">
        <v>0</v>
      </c>
      <c r="T70">
        <v>1</v>
      </c>
      <c r="U70" t="s">
        <v>46</v>
      </c>
      <c r="V70" t="s">
        <v>45</v>
      </c>
      <c r="W70" t="b">
        <v>0</v>
      </c>
      <c r="Z70">
        <v>51</v>
      </c>
      <c r="AA70">
        <v>7</v>
      </c>
      <c r="AD70">
        <v>48</v>
      </c>
      <c r="AE70">
        <v>8.5302597942896714</v>
      </c>
      <c r="AF70">
        <v>4.739402143741767</v>
      </c>
    </row>
    <row r="71" spans="1:32" x14ac:dyDescent="0.25">
      <c r="A71">
        <v>51</v>
      </c>
      <c r="B71" t="s">
        <v>0</v>
      </c>
      <c r="C71" t="s">
        <v>20</v>
      </c>
      <c r="D71" t="s">
        <v>21</v>
      </c>
      <c r="E71" t="s">
        <v>2</v>
      </c>
      <c r="F71">
        <v>0</v>
      </c>
      <c r="G71">
        <v>0</v>
      </c>
      <c r="H71">
        <v>1</v>
      </c>
      <c r="I71">
        <v>0</v>
      </c>
      <c r="J71">
        <v>9</v>
      </c>
      <c r="K71">
        <v>15</v>
      </c>
      <c r="L71">
        <v>20</v>
      </c>
      <c r="M71">
        <v>133</v>
      </c>
      <c r="N71">
        <v>78</v>
      </c>
      <c r="O71">
        <v>10</v>
      </c>
      <c r="P71">
        <v>0</v>
      </c>
      <c r="Q71">
        <v>2</v>
      </c>
      <c r="R71">
        <v>1</v>
      </c>
      <c r="S71">
        <v>7</v>
      </c>
      <c r="T71">
        <v>6</v>
      </c>
      <c r="U71" t="s">
        <v>47</v>
      </c>
      <c r="V71" t="s">
        <v>45</v>
      </c>
      <c r="W71" t="b">
        <v>0</v>
      </c>
      <c r="Z71">
        <v>51</v>
      </c>
      <c r="AB71">
        <v>7</v>
      </c>
      <c r="AD71">
        <v>49</v>
      </c>
      <c r="AE71">
        <v>8.3943646880089613</v>
      </c>
      <c r="AF71">
        <v>4.6133459825937377</v>
      </c>
    </row>
    <row r="72" spans="1:32" x14ac:dyDescent="0.25">
      <c r="A72">
        <v>51</v>
      </c>
      <c r="B72" t="s">
        <v>0</v>
      </c>
      <c r="C72" t="s">
        <v>20</v>
      </c>
      <c r="D72" t="s">
        <v>21</v>
      </c>
      <c r="E72" t="s">
        <v>2</v>
      </c>
      <c r="F72">
        <v>0</v>
      </c>
      <c r="G72">
        <v>0</v>
      </c>
      <c r="H72">
        <v>0</v>
      </c>
      <c r="I72">
        <v>0</v>
      </c>
      <c r="J72">
        <v>8</v>
      </c>
      <c r="K72">
        <v>3</v>
      </c>
      <c r="L72">
        <v>23</v>
      </c>
      <c r="M72">
        <v>106</v>
      </c>
      <c r="N72">
        <v>57</v>
      </c>
      <c r="O72">
        <v>8</v>
      </c>
      <c r="P72">
        <v>0</v>
      </c>
      <c r="Q72">
        <v>2</v>
      </c>
      <c r="R72">
        <v>0</v>
      </c>
      <c r="S72">
        <v>6</v>
      </c>
      <c r="T72">
        <v>6</v>
      </c>
      <c r="U72" t="s">
        <v>47</v>
      </c>
      <c r="V72" t="s">
        <v>45</v>
      </c>
      <c r="W72" t="b">
        <v>0</v>
      </c>
      <c r="Z72">
        <v>51</v>
      </c>
      <c r="AB72">
        <v>6</v>
      </c>
      <c r="AD72">
        <v>50</v>
      </c>
      <c r="AE72">
        <v>8.3943646880089613</v>
      </c>
      <c r="AF72">
        <v>4.6133459825937377</v>
      </c>
    </row>
    <row r="73" spans="1:32" x14ac:dyDescent="0.25">
      <c r="A73">
        <v>51</v>
      </c>
      <c r="B73" t="s">
        <v>0</v>
      </c>
      <c r="C73" t="s">
        <v>20</v>
      </c>
      <c r="E73" t="s">
        <v>2</v>
      </c>
      <c r="F73">
        <v>1</v>
      </c>
      <c r="G73">
        <v>0</v>
      </c>
      <c r="H73">
        <v>12</v>
      </c>
      <c r="I73">
        <v>0</v>
      </c>
      <c r="J73">
        <v>0</v>
      </c>
      <c r="K73">
        <v>15</v>
      </c>
      <c r="L73">
        <v>24</v>
      </c>
      <c r="M73">
        <v>137</v>
      </c>
      <c r="N73">
        <v>74</v>
      </c>
      <c r="O73">
        <v>13</v>
      </c>
      <c r="P73">
        <v>3</v>
      </c>
      <c r="Q73">
        <v>0</v>
      </c>
      <c r="R73">
        <v>10</v>
      </c>
      <c r="S73">
        <v>0</v>
      </c>
      <c r="T73">
        <v>1</v>
      </c>
      <c r="U73" t="s">
        <v>46</v>
      </c>
      <c r="V73" t="s">
        <v>45</v>
      </c>
      <c r="W73" t="b">
        <v>0</v>
      </c>
      <c r="Z73">
        <v>51</v>
      </c>
      <c r="AA73">
        <v>10</v>
      </c>
      <c r="AD73">
        <v>51</v>
      </c>
      <c r="AE73">
        <v>8.3943646880089613</v>
      </c>
      <c r="AF73">
        <v>4.6133459825937377</v>
      </c>
    </row>
    <row r="74" spans="1:32" x14ac:dyDescent="0.25">
      <c r="A74">
        <v>51</v>
      </c>
      <c r="B74" t="s">
        <v>0</v>
      </c>
      <c r="C74" t="s">
        <v>20</v>
      </c>
      <c r="D74" t="s">
        <v>19</v>
      </c>
      <c r="E74" t="s">
        <v>2</v>
      </c>
      <c r="F74">
        <v>0</v>
      </c>
      <c r="G74">
        <v>0</v>
      </c>
      <c r="H74">
        <v>0</v>
      </c>
      <c r="I74">
        <v>0</v>
      </c>
      <c r="J74">
        <v>8</v>
      </c>
      <c r="K74">
        <v>15</v>
      </c>
      <c r="L74">
        <v>13</v>
      </c>
      <c r="M74">
        <v>108</v>
      </c>
      <c r="N74">
        <v>67</v>
      </c>
      <c r="O74">
        <v>8</v>
      </c>
      <c r="P74">
        <v>0</v>
      </c>
      <c r="Q74">
        <v>1</v>
      </c>
      <c r="R74">
        <v>0</v>
      </c>
      <c r="S74">
        <v>7</v>
      </c>
      <c r="T74">
        <v>6</v>
      </c>
      <c r="U74" t="s">
        <v>47</v>
      </c>
      <c r="V74" t="s">
        <v>45</v>
      </c>
      <c r="W74" t="b">
        <v>0</v>
      </c>
      <c r="Z74">
        <v>51</v>
      </c>
      <c r="AB74">
        <v>7</v>
      </c>
    </row>
  </sheetData>
  <mergeCells count="20">
    <mergeCell ref="G20:H20"/>
    <mergeCell ref="I20:J20"/>
    <mergeCell ref="P20:Q20"/>
    <mergeCell ref="R20:S20"/>
    <mergeCell ref="N2:O2"/>
    <mergeCell ref="P2:Q2"/>
    <mergeCell ref="R2:S2"/>
    <mergeCell ref="AW2:AX2"/>
    <mergeCell ref="AY2:AZ2"/>
    <mergeCell ref="BA2:BB2"/>
    <mergeCell ref="BC2:BD2"/>
    <mergeCell ref="C2:D2"/>
    <mergeCell ref="E2:F2"/>
    <mergeCell ref="G2:H2"/>
    <mergeCell ref="I2:J2"/>
    <mergeCell ref="L2:M2"/>
    <mergeCell ref="AO2:AP2"/>
    <mergeCell ref="AQ2:AR2"/>
    <mergeCell ref="AS2:AT2"/>
    <mergeCell ref="AU2:AV2"/>
  </mergeCells>
  <conditionalFormatting sqref="AO5 AQ5 AS5 AU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7 AQ7 AS7 AU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8 AQ8 AS8 AU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9 AQ9 AS9 AU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0 AQ10 AS10 AU1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3 AQ13 AS13 AU1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4 AQ14 AS14 AU1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5 AQ15 AS15 AU1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6 AQ16 AS16 AU1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7 AQ17 AS17 AU1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5 AR5 AT5 AV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7 AR7 AT7 AV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3 AR13 AT13 AV1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4 AR14 AT14 AV1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5 AR15 AT15 AV1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6 AR16 AT16 AV1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7 AR17 AT17 AV1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4 AO4 AS4 AU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6 AO6 AS6 AU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1 AO11 AS11 AU1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2 AO12 AS12 AU1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 AP4 AT4 AV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6 AP6 AT6 AV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8 AP8 AT8 AV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9 AP9 AT9 AV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0 AP10 AT10 AV1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1 AP11 AT11 AV1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2 AP12 AT12 AV1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9 AZ9 BB9 BD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3 AZ13 BB13 BD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4 AW4 BA4 BC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5 AW5 BA5 BC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6 AW6 BA6 BC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7 AW7 BA7 BC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8 AW8 BA8 BC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9 AW9 BA9 BC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0 AW10 BA10 BC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1 AW11 BA11 BC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2 AW12 BA12 BC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3 AW13 BA13 BC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4 AW14 BA14 BC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5 AW15 BA15 BC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6 AW16 BA16 BC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7 AW17 BA17 BC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4 AX4 BB4 BD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5 AX5 BB5 BD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6 AX6 BB6 BD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7 AX7 BB7 BD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8 AX8 BB8 BD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0 AX10 BB10 BD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1 AX11 BB11 BD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2 AX12 BB12 BD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4 AX14 BB14 BD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5 AX15 BB15 BD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6 AX16 BB16 BD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7 AX17 BB17 BD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D73"/>
  <sheetViews>
    <sheetView topLeftCell="AC1" workbookViewId="0">
      <selection activeCell="AM31" sqref="AM31"/>
    </sheetView>
  </sheetViews>
  <sheetFormatPr defaultRowHeight="15" x14ac:dyDescent="0.25"/>
  <cols>
    <col min="1" max="1" width="16.42578125" customWidth="1"/>
    <col min="40" max="40" width="17.28515625" customWidth="1"/>
  </cols>
  <sheetData>
    <row r="1" spans="1:56" ht="15.75" thickBot="1" x14ac:dyDescent="0.3"/>
    <row r="2" spans="1:56" ht="15.75" x14ac:dyDescent="0.25">
      <c r="C2" s="29" t="s">
        <v>39</v>
      </c>
      <c r="D2" s="30"/>
      <c r="E2" s="29" t="s">
        <v>40</v>
      </c>
      <c r="F2" s="30"/>
      <c r="G2" s="29" t="s">
        <v>7</v>
      </c>
      <c r="H2" s="30"/>
      <c r="I2" s="29" t="s">
        <v>41</v>
      </c>
      <c r="J2" s="30"/>
      <c r="L2" s="29" t="s">
        <v>39</v>
      </c>
      <c r="M2" s="30"/>
      <c r="N2" s="29" t="s">
        <v>40</v>
      </c>
      <c r="O2" s="30"/>
      <c r="P2" s="29" t="s">
        <v>7</v>
      </c>
      <c r="Q2" s="30"/>
      <c r="R2" s="29" t="s">
        <v>41</v>
      </c>
      <c r="S2" s="30"/>
      <c r="AN2" s="23"/>
      <c r="AO2" s="27" t="s">
        <v>1</v>
      </c>
      <c r="AP2" s="27"/>
      <c r="AQ2" s="27" t="s">
        <v>23</v>
      </c>
      <c r="AR2" s="27"/>
      <c r="AS2" s="27" t="s">
        <v>20</v>
      </c>
      <c r="AT2" s="27"/>
      <c r="AU2" s="27" t="s">
        <v>79</v>
      </c>
      <c r="AV2" s="28"/>
      <c r="AW2" s="26" t="s">
        <v>16</v>
      </c>
      <c r="AX2" s="27"/>
      <c r="AY2" s="27" t="s">
        <v>80</v>
      </c>
      <c r="AZ2" s="27"/>
      <c r="BA2" s="27" t="s">
        <v>2</v>
      </c>
      <c r="BB2" s="27"/>
      <c r="BC2" s="27" t="s">
        <v>50</v>
      </c>
      <c r="BD2" s="28"/>
    </row>
    <row r="3" spans="1:56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  <c r="AN3" s="7"/>
      <c r="AO3" s="4" t="s">
        <v>28</v>
      </c>
      <c r="AP3" s="4" t="s">
        <v>81</v>
      </c>
      <c r="AQ3" s="4" t="s">
        <v>28</v>
      </c>
      <c r="AR3" s="4" t="s">
        <v>81</v>
      </c>
      <c r="AS3" s="4" t="s">
        <v>28</v>
      </c>
      <c r="AT3" s="4" t="s">
        <v>81</v>
      </c>
      <c r="AU3" s="4" t="s">
        <v>28</v>
      </c>
      <c r="AV3" s="6" t="s">
        <v>81</v>
      </c>
      <c r="AW3" s="5" t="s">
        <v>28</v>
      </c>
      <c r="AX3" s="4" t="s">
        <v>81</v>
      </c>
      <c r="AY3" s="4" t="s">
        <v>28</v>
      </c>
      <c r="AZ3" s="4" t="s">
        <v>81</v>
      </c>
      <c r="BA3" s="4" t="s">
        <v>28</v>
      </c>
      <c r="BB3" s="4" t="s">
        <v>81</v>
      </c>
      <c r="BC3" s="4" t="s">
        <v>28</v>
      </c>
      <c r="BD3" s="6" t="s">
        <v>81</v>
      </c>
    </row>
    <row r="4" spans="1:56" x14ac:dyDescent="0.25">
      <c r="A4" t="s">
        <v>3</v>
      </c>
      <c r="C4" s="7">
        <v>0.32809892256119183</v>
      </c>
      <c r="D4" s="8">
        <v>0.67309032362801058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>
        <v>0</v>
      </c>
      <c r="J4" s="8">
        <v>0</v>
      </c>
      <c r="L4" s="7">
        <f t="shared" ref="L4:L17" si="0">(C4-D4)</f>
        <v>-0.34510987550486366</v>
      </c>
      <c r="M4" s="8">
        <f t="shared" ref="M4:M17" si="1">(C4+D4)</f>
        <v>1.0056715698325029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>
        <f t="shared" ref="R4:R17" si="6">(I4-J4)</f>
        <v>0</v>
      </c>
      <c r="S4" s="8">
        <f t="shared" ref="S4:S17" si="7">(I4+J4)</f>
        <v>0</v>
      </c>
      <c r="AN4" s="7" t="s">
        <v>3</v>
      </c>
      <c r="AO4">
        <v>-0.22598653411180977</v>
      </c>
      <c r="AP4">
        <v>-0.15210934938089049</v>
      </c>
      <c r="AQ4">
        <v>-0.48745155151349145</v>
      </c>
      <c r="AR4">
        <v>-0.32809892256119183</v>
      </c>
      <c r="AS4">
        <v>0.1894517361824691</v>
      </c>
      <c r="AT4">
        <v>0.12751813041894661</v>
      </c>
      <c r="AU4">
        <v>0.99823315512427502</v>
      </c>
      <c r="AV4" s="8">
        <v>0.67190107743880834</v>
      </c>
      <c r="AW4" s="7">
        <v>0.99823315512427502</v>
      </c>
      <c r="AX4">
        <v>0.67190107743880834</v>
      </c>
      <c r="AY4">
        <v>-4.6276606514654317E-2</v>
      </c>
      <c r="AZ4">
        <v>-3.1148336055354775E-2</v>
      </c>
      <c r="BA4">
        <v>-0.14063465127138888</v>
      </c>
      <c r="BB4">
        <v>-9.4659822937571553E-2</v>
      </c>
      <c r="BC4" t="e">
        <v>#NUM!</v>
      </c>
      <c r="BD4" s="8" t="e">
        <v>#NUM!</v>
      </c>
    </row>
    <row r="5" spans="1:56" x14ac:dyDescent="0.25">
      <c r="A5" t="s">
        <v>30</v>
      </c>
      <c r="C5" s="7">
        <v>2.8327529788926543E-2</v>
      </c>
      <c r="D5" s="8">
        <v>0.16590684387626689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>
        <v>0</v>
      </c>
      <c r="J5" s="8">
        <v>0</v>
      </c>
      <c r="L5" s="7">
        <f t="shared" si="0"/>
        <v>-0.13668894674027404</v>
      </c>
      <c r="M5" s="8">
        <f t="shared" si="1"/>
        <v>0.19238467999990549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>
        <f t="shared" si="6"/>
        <v>0</v>
      </c>
      <c r="S5" s="8">
        <f t="shared" si="7"/>
        <v>0</v>
      </c>
      <c r="AN5" s="7" t="s">
        <v>30</v>
      </c>
      <c r="AO5">
        <v>-0.17074358795019437</v>
      </c>
      <c r="AP5">
        <v>-2.8327529788926543E-2</v>
      </c>
      <c r="AQ5">
        <v>-0.17074358795019437</v>
      </c>
      <c r="AR5">
        <v>-2.8327529788926543E-2</v>
      </c>
      <c r="AS5">
        <v>-0.17074358795019437</v>
      </c>
      <c r="AT5">
        <v>-2.8327529788926543E-2</v>
      </c>
      <c r="AU5">
        <v>-0.17074358795019437</v>
      </c>
      <c r="AV5" s="8">
        <v>-2.8327529788926543E-2</v>
      </c>
      <c r="AW5" s="7">
        <v>-0.17074358795019437</v>
      </c>
      <c r="AX5">
        <v>-2.8327529788926543E-2</v>
      </c>
      <c r="AY5">
        <v>-0.17074358795019437</v>
      </c>
      <c r="AZ5">
        <v>-2.8327529788926543E-2</v>
      </c>
      <c r="BA5">
        <v>0.10258656777016523</v>
      </c>
      <c r="BB5">
        <v>1.7019813682846874E-2</v>
      </c>
      <c r="BC5" t="e">
        <v>#NUM!</v>
      </c>
      <c r="BD5" s="8" t="e">
        <v>#NUM!</v>
      </c>
    </row>
    <row r="6" spans="1:56" x14ac:dyDescent="0.25">
      <c r="A6" t="s">
        <v>31</v>
      </c>
      <c r="C6" s="7">
        <v>6.2010736609796107</v>
      </c>
      <c r="D6" s="8">
        <v>4.4794280946947653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>
        <v>0.91306548319526726</v>
      </c>
      <c r="J6" s="8">
        <v>2.3915966072564059</v>
      </c>
      <c r="L6" s="7">
        <f t="shared" si="0"/>
        <v>1.7387159688057654</v>
      </c>
      <c r="M6" s="8">
        <f t="shared" si="1"/>
        <v>10.658958915011459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>
        <f t="shared" si="6"/>
        <v>-1.480878247053135</v>
      </c>
      <c r="S6" s="8">
        <f t="shared" si="7"/>
        <v>3.4970866328675632</v>
      </c>
      <c r="AN6" s="7" t="s">
        <v>31</v>
      </c>
      <c r="AO6">
        <v>1.1103774008304354E-2</v>
      </c>
      <c r="AP6">
        <v>4.973855724994003E-2</v>
      </c>
      <c r="AQ6">
        <v>0.62484010901644182</v>
      </c>
      <c r="AR6">
        <v>2.7989263390203893</v>
      </c>
      <c r="AS6">
        <v>-9.3308058664003837E-2</v>
      </c>
      <c r="AT6">
        <v>-0.41796673944096607</v>
      </c>
      <c r="AU6">
        <v>-0.11930250536801149</v>
      </c>
      <c r="AV6" s="8">
        <v>-0.5344069943129437</v>
      </c>
      <c r="AW6" s="7">
        <v>-0.11930250536801149</v>
      </c>
      <c r="AX6">
        <v>-0.5344069943129437</v>
      </c>
      <c r="AY6">
        <v>-0.41175087840031793</v>
      </c>
      <c r="AZ6">
        <v>-1.8444084527216322</v>
      </c>
      <c r="BA6">
        <v>0.20022862767702737</v>
      </c>
      <c r="BB6">
        <v>0.89690974017865432</v>
      </c>
      <c r="BC6" t="e">
        <v>#NUM!</v>
      </c>
      <c r="BD6" s="8" t="e">
        <v>#NUM!</v>
      </c>
    </row>
    <row r="7" spans="1:56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>
        <v>0</v>
      </c>
      <c r="J7" s="8">
        <v>0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>
        <f t="shared" si="6"/>
        <v>0</v>
      </c>
      <c r="S7" s="8">
        <f t="shared" si="7"/>
        <v>0</v>
      </c>
      <c r="AN7" s="7" t="s">
        <v>32</v>
      </c>
      <c r="AO7" t="e">
        <v>#NUM!</v>
      </c>
      <c r="AP7">
        <v>0</v>
      </c>
      <c r="AQ7" t="e">
        <v>#NUM!</v>
      </c>
      <c r="AR7">
        <v>0</v>
      </c>
      <c r="AS7" t="e">
        <v>#NUM!</v>
      </c>
      <c r="AT7">
        <v>0</v>
      </c>
      <c r="AU7" t="e">
        <v>#NUM!</v>
      </c>
      <c r="AV7" s="8">
        <v>0</v>
      </c>
      <c r="AW7" s="7" t="e">
        <v>#NUM!</v>
      </c>
      <c r="AX7">
        <v>0</v>
      </c>
      <c r="AY7" t="e">
        <v>#NUM!</v>
      </c>
      <c r="AZ7">
        <v>0</v>
      </c>
      <c r="BA7" t="e">
        <v>#NUM!</v>
      </c>
      <c r="BB7">
        <v>0</v>
      </c>
      <c r="BC7" t="e">
        <v>#NUM!</v>
      </c>
      <c r="BD7" s="8" t="e">
        <v>#NUM!</v>
      </c>
    </row>
    <row r="8" spans="1:56" x14ac:dyDescent="0.25">
      <c r="A8" t="s">
        <v>33</v>
      </c>
      <c r="C8" s="7">
        <v>3.1960157707215635</v>
      </c>
      <c r="D8" s="8">
        <v>3.4520849830108742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>
        <v>6.9103269236765152</v>
      </c>
      <c r="J8" s="8">
        <v>1.7990142626020531</v>
      </c>
      <c r="L8" s="7">
        <f t="shared" si="0"/>
        <v>-0.28025058096880429</v>
      </c>
      <c r="M8" s="8">
        <f t="shared" si="1"/>
        <v>6.6291042186329392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>
        <f t="shared" si="6"/>
        <v>4.9682211184343688</v>
      </c>
      <c r="S8" s="8">
        <f t="shared" si="7"/>
        <v>8.7084194216857611</v>
      </c>
      <c r="AN8" s="7" t="s">
        <v>33</v>
      </c>
      <c r="AO8">
        <v>0.20347114458421534</v>
      </c>
      <c r="AP8">
        <v>0.70239968269520414</v>
      </c>
      <c r="AQ8">
        <v>-0.63614186253497751</v>
      </c>
      <c r="AR8">
        <v>-2.1960157707215635</v>
      </c>
      <c r="AS8">
        <v>-0.17848799570481547</v>
      </c>
      <c r="AT8">
        <v>-0.61615572962030285</v>
      </c>
      <c r="AU8">
        <v>0.23289815668941335</v>
      </c>
      <c r="AV8" s="8">
        <v>0.80398422927843738</v>
      </c>
      <c r="AW8" s="7">
        <v>0.23289815668941335</v>
      </c>
      <c r="AX8">
        <v>0.80398422927843738</v>
      </c>
      <c r="AY8">
        <v>0.51748400515499016</v>
      </c>
      <c r="AZ8">
        <v>1.7863987631438634</v>
      </c>
      <c r="BA8">
        <v>-0.26502337429753647</v>
      </c>
      <c r="BB8">
        <v>-0.91488321055939581</v>
      </c>
      <c r="BC8" t="e">
        <v>#NUM!</v>
      </c>
      <c r="BD8" s="8" t="e">
        <v>#NUM!</v>
      </c>
    </row>
    <row r="9" spans="1:56" x14ac:dyDescent="0.25">
      <c r="A9" s="4" t="s">
        <v>12</v>
      </c>
      <c r="B9" s="4"/>
      <c r="C9" s="5">
        <v>12.046964541047736</v>
      </c>
      <c r="D9" s="6">
        <v>5.313333487604309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>
        <v>12.817507539312148</v>
      </c>
      <c r="J9" s="6">
        <v>4.628891464194739</v>
      </c>
      <c r="L9" s="5">
        <f t="shared" si="0"/>
        <v>6.8187800285067528</v>
      </c>
      <c r="M9" s="6">
        <f t="shared" si="1"/>
        <v>17.383719759547958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>
        <f t="shared" si="6"/>
        <v>7.8634220789759173</v>
      </c>
      <c r="S9" s="6">
        <f t="shared" si="7"/>
        <v>17.408816244242736</v>
      </c>
      <c r="AN9" s="5" t="s">
        <v>12</v>
      </c>
      <c r="AO9" s="4">
        <v>-6.2948644084704908E-2</v>
      </c>
      <c r="AP9" s="4">
        <v>-0.33446713861454747</v>
      </c>
      <c r="AQ9" s="4">
        <v>0.55577830110636206</v>
      </c>
      <c r="AR9" s="4">
        <v>2.9530354589522645</v>
      </c>
      <c r="AS9" s="4">
        <v>0.36716978836519321</v>
      </c>
      <c r="AT9" s="4">
        <v>1.950895532157368</v>
      </c>
      <c r="AU9" s="4">
        <v>-0.29114764669989412</v>
      </c>
      <c r="AV9" s="6">
        <v>-1.5469645410477355</v>
      </c>
      <c r="AW9" s="5">
        <v>-0.29114764669989412</v>
      </c>
      <c r="AX9" s="4">
        <v>-1.5469645410477355</v>
      </c>
      <c r="AY9" s="4">
        <v>-0.25208194367097247</v>
      </c>
      <c r="AZ9" s="4">
        <v>-1.3393954329273612</v>
      </c>
      <c r="BA9" s="4">
        <v>0.15775624541638877</v>
      </c>
      <c r="BB9" s="4">
        <v>0.8382115416496223</v>
      </c>
      <c r="BC9" s="4" t="e">
        <v>#NUM!</v>
      </c>
      <c r="BD9" s="6" t="e">
        <v>#NUM!</v>
      </c>
    </row>
    <row r="10" spans="1:56" x14ac:dyDescent="0.25">
      <c r="A10" t="s">
        <v>13</v>
      </c>
      <c r="C10" s="7">
        <v>25.136813630987806</v>
      </c>
      <c r="D10" s="8">
        <v>9.8994308007230014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>
        <v>21.015612184547074</v>
      </c>
      <c r="J10" s="8">
        <v>10.739341916925218</v>
      </c>
      <c r="L10" s="7">
        <f t="shared" si="0"/>
        <v>14.963923846691575</v>
      </c>
      <c r="M10" s="8">
        <f t="shared" si="1"/>
        <v>35.025227812920619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>
        <f t="shared" si="6"/>
        <v>10.858586504467521</v>
      </c>
      <c r="S10" s="8">
        <f t="shared" si="7"/>
        <v>32.453177279382516</v>
      </c>
      <c r="AN10" s="7" t="s">
        <v>13</v>
      </c>
      <c r="AO10">
        <v>0.37637913638023923</v>
      </c>
      <c r="AP10">
        <v>3.7259392154320636</v>
      </c>
      <c r="AQ10">
        <v>8.7195555622162788E-2</v>
      </c>
      <c r="AR10">
        <v>0.86318636901219392</v>
      </c>
      <c r="AS10">
        <v>-0.7756119694234539</v>
      </c>
      <c r="AT10">
        <v>-7.6781170195199664</v>
      </c>
      <c r="AU10">
        <v>0.10403154044004737</v>
      </c>
      <c r="AV10" s="8">
        <v>1.0298530356788653</v>
      </c>
      <c r="AW10" s="7">
        <v>0.10403154044004737</v>
      </c>
      <c r="AX10">
        <v>1.0298530356788653</v>
      </c>
      <c r="AY10">
        <v>0.17272552150116452</v>
      </c>
      <c r="AZ10">
        <v>1.7098843476195711</v>
      </c>
      <c r="BA10">
        <v>-9.2699698817782325E-2</v>
      </c>
      <c r="BB10">
        <v>-0.91767425369449995</v>
      </c>
      <c r="BC10" t="e">
        <v>#NUM!</v>
      </c>
      <c r="BD10" s="8" t="e">
        <v>#NUM!</v>
      </c>
    </row>
    <row r="11" spans="1:56" x14ac:dyDescent="0.25">
      <c r="A11" t="s">
        <v>14</v>
      </c>
      <c r="C11" s="7">
        <v>119.52203313136616</v>
      </c>
      <c r="D11" s="8">
        <v>21.493868202731036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>
        <v>110.24091282618653</v>
      </c>
      <c r="J11" s="8">
        <v>12.865794408172539</v>
      </c>
      <c r="L11" s="7">
        <f t="shared" si="0"/>
        <v>97.496675105875568</v>
      </c>
      <c r="M11" s="8">
        <f t="shared" si="1"/>
        <v>140.9088181106643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>
        <f t="shared" si="6"/>
        <v>97.78251602907838</v>
      </c>
      <c r="S11" s="8">
        <f t="shared" si="7"/>
        <v>123.69755856570706</v>
      </c>
      <c r="AN11" s="7" t="s">
        <v>14</v>
      </c>
      <c r="AO11">
        <v>0.48366578066812183</v>
      </c>
      <c r="AP11">
        <v>10.395848543851628</v>
      </c>
      <c r="AQ11">
        <v>0.16181204964269427</v>
      </c>
      <c r="AR11">
        <v>3.4779668686338425</v>
      </c>
      <c r="AS11">
        <v>-0.70209728723905196</v>
      </c>
      <c r="AT11">
        <v>-15.090786557411178</v>
      </c>
      <c r="AU11">
        <v>0.20833694644432904</v>
      </c>
      <c r="AV11" s="8">
        <v>4.4779668686338425</v>
      </c>
      <c r="AW11" s="7">
        <v>0.20833694644432904</v>
      </c>
      <c r="AX11">
        <v>4.4779668686338425</v>
      </c>
      <c r="AY11">
        <v>0.15369974831573593</v>
      </c>
      <c r="AZ11">
        <v>3.3036021330913599</v>
      </c>
      <c r="BA11">
        <v>-0.10115709591431654</v>
      </c>
      <c r="BB11">
        <v>-2.1742572873533419</v>
      </c>
      <c r="BC11" t="e">
        <v>#NUM!</v>
      </c>
      <c r="BD11" s="8" t="e">
        <v>#NUM!</v>
      </c>
    </row>
    <row r="12" spans="1:56" x14ac:dyDescent="0.25">
      <c r="A12" s="4" t="s">
        <v>34</v>
      </c>
      <c r="B12" s="4"/>
      <c r="C12" s="5">
        <v>57.201441328342796</v>
      </c>
      <c r="D12" s="6">
        <v>11.565489091322601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>
        <v>55.392180917780216</v>
      </c>
      <c r="J12" s="6">
        <v>9.9578246581648333</v>
      </c>
      <c r="L12" s="5">
        <f t="shared" si="0"/>
        <v>45.630845479001934</v>
      </c>
      <c r="M12" s="6">
        <f t="shared" si="1"/>
        <v>68.593844630258857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>
        <f t="shared" si="6"/>
        <v>44.744390637306864</v>
      </c>
      <c r="S12" s="6">
        <f t="shared" si="7"/>
        <v>64.839918066559832</v>
      </c>
      <c r="AN12" s="5" t="s">
        <v>34</v>
      </c>
      <c r="AO12" s="4">
        <v>0.28346723823913222</v>
      </c>
      <c r="AP12" s="4">
        <v>3.2784372516020284</v>
      </c>
      <c r="AQ12" s="4">
        <v>-0.10388158415576368</v>
      </c>
      <c r="AR12" s="4">
        <v>-1.2014413283427956</v>
      </c>
      <c r="AS12" s="4">
        <v>-0.14573080629968088</v>
      </c>
      <c r="AT12" s="4">
        <v>-1.6854480505286062</v>
      </c>
      <c r="AU12" s="4">
        <v>0.34284977548410928</v>
      </c>
      <c r="AV12" s="6">
        <v>3.9652253383238687</v>
      </c>
      <c r="AW12" s="5">
        <v>0.34284977548410928</v>
      </c>
      <c r="AX12" s="4">
        <v>3.9652253383238687</v>
      </c>
      <c r="AY12" s="4">
        <v>0.10576542514724793</v>
      </c>
      <c r="AZ12" s="4">
        <v>1.2232288707795931</v>
      </c>
      <c r="BA12" s="4">
        <v>-0.10177868936793551</v>
      </c>
      <c r="BB12" s="4">
        <v>-1.1771203216139696</v>
      </c>
      <c r="BC12" s="4" t="e">
        <v>#NUM!</v>
      </c>
      <c r="BD12" s="6" t="e">
        <v>#NUM!</v>
      </c>
    </row>
    <row r="13" spans="1:56" x14ac:dyDescent="0.25">
      <c r="A13" s="4" t="s">
        <v>25</v>
      </c>
      <c r="B13" s="4"/>
      <c r="C13" s="5">
        <v>9.753515884051291</v>
      </c>
      <c r="D13" s="6">
        <v>1.8203209417567709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>
        <v>7.8233924068717844</v>
      </c>
      <c r="J13" s="6">
        <v>0.8379045823172997</v>
      </c>
      <c r="L13" s="5">
        <f t="shared" si="0"/>
        <v>7.9212650600437069</v>
      </c>
      <c r="M13" s="6">
        <f t="shared" si="1"/>
        <v>11.541520889024918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>
        <f t="shared" si="6"/>
        <v>6.9874655795273375</v>
      </c>
      <c r="S13" s="6">
        <f t="shared" si="7"/>
        <v>8.7053833464072241</v>
      </c>
      <c r="AN13" s="5" t="s">
        <v>25</v>
      </c>
      <c r="AO13" s="4">
        <v>0.31406624384795917</v>
      </c>
      <c r="AP13" s="4">
        <v>0.57170136077532874</v>
      </c>
      <c r="AQ13" s="4">
        <v>0.1354069550564144</v>
      </c>
      <c r="AR13" s="4">
        <v>0.246484115948709</v>
      </c>
      <c r="AS13" s="4">
        <v>-0.5136082582937026</v>
      </c>
      <c r="AT13" s="4">
        <v>-0.93493186843124754</v>
      </c>
      <c r="AU13" s="4">
        <v>0.50164273874369947</v>
      </c>
      <c r="AV13" s="6">
        <v>0.91315078261537685</v>
      </c>
      <c r="AW13" s="5">
        <v>0.50164273874369947</v>
      </c>
      <c r="AX13" s="4">
        <v>0.91315078261537685</v>
      </c>
      <c r="AY13" s="4">
        <v>-6.4541121692895539E-2</v>
      </c>
      <c r="AZ13" s="4">
        <v>-0.11748555542204997</v>
      </c>
      <c r="BA13" s="4">
        <v>-5.2525616468045482E-2</v>
      </c>
      <c r="BB13" s="4">
        <v>-9.5613479635467513E-2</v>
      </c>
      <c r="BC13" s="4" t="e">
        <v>#NUM!</v>
      </c>
      <c r="BD13" s="6" t="e">
        <v>#NUM!</v>
      </c>
    </row>
    <row r="14" spans="1:56" x14ac:dyDescent="0.25">
      <c r="A14" t="s">
        <v>35</v>
      </c>
      <c r="C14" s="7">
        <v>1.3451044371042211</v>
      </c>
      <c r="D14" s="8">
        <v>1.5813860347768867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>
        <v>0.23857145909599442</v>
      </c>
      <c r="J14" s="8">
        <v>0.81166374576716904</v>
      </c>
      <c r="L14" s="7">
        <f t="shared" si="0"/>
        <v>-0.22836405065795184</v>
      </c>
      <c r="M14" s="8">
        <f t="shared" si="1"/>
        <v>2.9288554715819721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>
        <f t="shared" si="6"/>
        <v>-0.58426939501448449</v>
      </c>
      <c r="S14" s="8">
        <f t="shared" si="7"/>
        <v>1.1052581995709665</v>
      </c>
      <c r="AN14" s="7" t="s">
        <v>35</v>
      </c>
      <c r="AO14">
        <v>1.1133874768971779E-2</v>
      </c>
      <c r="AP14">
        <v>1.7606954072606706E-2</v>
      </c>
      <c r="AQ14">
        <v>0.41412757447815468</v>
      </c>
      <c r="AR14">
        <v>0.65489556289577888</v>
      </c>
      <c r="AS14">
        <v>-7.074296383651546E-2</v>
      </c>
      <c r="AT14">
        <v>-0.11187193506979187</v>
      </c>
      <c r="AU14">
        <v>-0.21822909113580904</v>
      </c>
      <c r="AV14" s="8">
        <v>-0.3451044371042209</v>
      </c>
      <c r="AW14" s="7">
        <v>-0.21822909113580904</v>
      </c>
      <c r="AX14">
        <v>-0.3451044371042209</v>
      </c>
      <c r="AY14">
        <v>-0.40264863564510101</v>
      </c>
      <c r="AZ14">
        <v>-0.63674292933112964</v>
      </c>
      <c r="BA14">
        <v>0.21218063175583265</v>
      </c>
      <c r="BB14">
        <v>0.33553948790881094</v>
      </c>
      <c r="BC14" t="e">
        <v>#NUM!</v>
      </c>
      <c r="BD14" s="8" t="e">
        <v>#NUM!</v>
      </c>
    </row>
    <row r="15" spans="1:56" x14ac:dyDescent="0.25">
      <c r="A15" t="s">
        <v>36</v>
      </c>
      <c r="C15" s="7">
        <v>1.3577209515547066</v>
      </c>
      <c r="D15" s="8">
        <v>1.18608526004288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>
        <v>1.7318337569961766</v>
      </c>
      <c r="J15" s="8">
        <v>0.96337265173618791</v>
      </c>
      <c r="L15" s="7">
        <f t="shared" si="0"/>
        <v>0.15564894453418421</v>
      </c>
      <c r="M15" s="8">
        <f t="shared" si="1"/>
        <v>2.5246270843253322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>
        <f t="shared" si="6"/>
        <v>0.8028873660910123</v>
      </c>
      <c r="S15" s="8">
        <f t="shared" si="7"/>
        <v>2.752941791731264</v>
      </c>
      <c r="AN15" s="7" t="s">
        <v>36</v>
      </c>
      <c r="AO15">
        <v>0.29011621283116118</v>
      </c>
      <c r="AP15">
        <v>0.34410256373850334</v>
      </c>
      <c r="AQ15">
        <v>-0.30159800783779583</v>
      </c>
      <c r="AR15">
        <v>-0.35772095155470662</v>
      </c>
      <c r="AS15">
        <v>-0.54237468715478521</v>
      </c>
      <c r="AT15">
        <v>-0.64330262185465903</v>
      </c>
      <c r="AU15">
        <v>0.26047513237015607</v>
      </c>
      <c r="AV15" s="8">
        <v>0.30894571511196012</v>
      </c>
      <c r="AW15" s="7">
        <v>0.26047513237015607</v>
      </c>
      <c r="AX15">
        <v>0.30894571511196012</v>
      </c>
      <c r="AY15">
        <v>0.51354417223597015</v>
      </c>
      <c r="AZ15">
        <v>0.60910717307000617</v>
      </c>
      <c r="BA15">
        <v>-0.26773866609554947</v>
      </c>
      <c r="BB15">
        <v>-0.31756088539947358</v>
      </c>
      <c r="BC15" t="e">
        <v>#NUM!</v>
      </c>
      <c r="BD15" s="8" t="e">
        <v>#NUM!</v>
      </c>
    </row>
    <row r="16" spans="1:56" x14ac:dyDescent="0.25">
      <c r="A16" s="4" t="s">
        <v>37</v>
      </c>
      <c r="B16" s="4"/>
      <c r="C16" s="5">
        <v>7.7893743510666305</v>
      </c>
      <c r="D16" s="6">
        <v>1.4527428483762488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>
        <v>6.0742430428241798</v>
      </c>
      <c r="J16" s="6">
        <v>0.7977511869734073</v>
      </c>
      <c r="L16" s="5">
        <f t="shared" si="0"/>
        <v>6.3272814729066926</v>
      </c>
      <c r="M16" s="6">
        <f t="shared" si="1"/>
        <v>9.208001272009577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>
        <f t="shared" si="6"/>
        <v>5.2515206591986772</v>
      </c>
      <c r="S16" s="6">
        <f t="shared" si="7"/>
        <v>6.8582152295073104</v>
      </c>
      <c r="AN16" s="5" t="s">
        <v>37</v>
      </c>
      <c r="AO16" s="4">
        <v>0.42075730405040485</v>
      </c>
      <c r="AP16" s="4">
        <v>0.61125216436129648</v>
      </c>
      <c r="AQ16" s="4">
        <v>-0.54336825815313794</v>
      </c>
      <c r="AR16" s="4">
        <v>-0.78937435106663045</v>
      </c>
      <c r="AS16" s="4">
        <v>-0.34238100039390235</v>
      </c>
      <c r="AT16" s="4">
        <v>-0.49739154974214728</v>
      </c>
      <c r="AU16" s="4">
        <v>1.292239929247156</v>
      </c>
      <c r="AV16" s="6">
        <v>1.8772923156000356</v>
      </c>
      <c r="AW16" s="5">
        <v>1.292239929247156</v>
      </c>
      <c r="AX16" s="4">
        <v>1.8772923156000356</v>
      </c>
      <c r="AY16" s="4">
        <v>0.62913801051105611</v>
      </c>
      <c r="AZ16" s="4">
        <v>0.91397574541159798</v>
      </c>
      <c r="BA16" s="4">
        <v>-0.27561481506139479</v>
      </c>
      <c r="BB16" s="4">
        <v>-0.40039745148698369</v>
      </c>
      <c r="BC16" s="4" t="e">
        <v>#NUM!</v>
      </c>
      <c r="BD16" s="6" t="e">
        <v>#NUM!</v>
      </c>
    </row>
    <row r="17" spans="1:56" ht="15.75" thickBot="1" x14ac:dyDescent="0.3">
      <c r="A17" s="4" t="s">
        <v>38</v>
      </c>
      <c r="B17" s="4"/>
      <c r="C17" s="18">
        <v>4.9810332586332402</v>
      </c>
      <c r="D17" s="19">
        <v>1.0875484960146999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>
        <v>5.8253496562417038</v>
      </c>
      <c r="J17" s="19">
        <v>0.97794239820637197</v>
      </c>
      <c r="L17" s="18">
        <f t="shared" si="0"/>
        <v>3.9117835963504621</v>
      </c>
      <c r="M17" s="19">
        <f t="shared" si="1"/>
        <v>6.0865167741811561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>
        <f t="shared" si="6"/>
        <v>4.7857239801703955</v>
      </c>
      <c r="S17" s="19">
        <f t="shared" si="7"/>
        <v>6.7607609720490203</v>
      </c>
      <c r="AN17" s="18" t="s">
        <v>38</v>
      </c>
      <c r="AO17" s="24">
        <v>-9.1172988544079084E-2</v>
      </c>
      <c r="AP17" s="24">
        <v>-9.9155046568278671E-2</v>
      </c>
      <c r="AQ17" s="24" t="e">
        <v>#NUM!</v>
      </c>
      <c r="AR17" s="24" t="e">
        <v>#NUM!</v>
      </c>
      <c r="AS17" s="24">
        <v>0.89021837986039576</v>
      </c>
      <c r="AT17" s="24">
        <v>0.9681556601418162</v>
      </c>
      <c r="AU17" s="24">
        <v>1.7439904000845066E-2</v>
      </c>
      <c r="AV17" s="19">
        <v>1.8966741366759798E-2</v>
      </c>
      <c r="AW17" s="18">
        <v>1.7439904000845066E-2</v>
      </c>
      <c r="AX17" s="24">
        <v>1.8966741366759798E-2</v>
      </c>
      <c r="AY17" s="24">
        <v>-0.11900431786418246</v>
      </c>
      <c r="AZ17" s="24">
        <v>-0.12942296691244692</v>
      </c>
      <c r="BA17" s="24">
        <v>0.13034877096980044</v>
      </c>
      <c r="BB17" s="24">
        <v>0.14176060982557104</v>
      </c>
      <c r="BC17" s="24" t="e">
        <v>#NUM!</v>
      </c>
      <c r="BD17" s="19" t="e">
        <v>#NUM!</v>
      </c>
    </row>
    <row r="20" spans="1:56" x14ac:dyDescent="0.25">
      <c r="G20" s="31" t="s">
        <v>67</v>
      </c>
      <c r="H20" s="31"/>
      <c r="I20" s="31" t="s">
        <v>70</v>
      </c>
      <c r="J20" s="31"/>
      <c r="P20" s="31" t="s">
        <v>60</v>
      </c>
      <c r="Q20" s="31"/>
      <c r="R20" s="31" t="s">
        <v>62</v>
      </c>
      <c r="S20" s="31"/>
    </row>
    <row r="21" spans="1:56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56" x14ac:dyDescent="0.25">
      <c r="A22">
        <v>9</v>
      </c>
      <c r="B22" t="s">
        <v>19</v>
      </c>
      <c r="C22" t="s">
        <v>20</v>
      </c>
      <c r="D22" t="s">
        <v>17</v>
      </c>
      <c r="E22" t="s">
        <v>21</v>
      </c>
      <c r="F22">
        <v>1</v>
      </c>
      <c r="G22">
        <v>0</v>
      </c>
      <c r="H22">
        <v>0</v>
      </c>
      <c r="I22">
        <v>0</v>
      </c>
      <c r="J22">
        <v>4</v>
      </c>
      <c r="K22">
        <v>3</v>
      </c>
      <c r="M22">
        <v>68</v>
      </c>
      <c r="N22">
        <v>67</v>
      </c>
      <c r="O22">
        <v>5</v>
      </c>
      <c r="T22">
        <v>-1</v>
      </c>
      <c r="V22" t="s">
        <v>45</v>
      </c>
      <c r="W22" t="b">
        <v>0</v>
      </c>
      <c r="Z22">
        <v>9</v>
      </c>
      <c r="AD22">
        <v>0</v>
      </c>
      <c r="AE22">
        <v>0</v>
      </c>
      <c r="AF22">
        <v>0</v>
      </c>
    </row>
    <row r="23" spans="1:56" x14ac:dyDescent="0.25">
      <c r="A23">
        <v>9</v>
      </c>
      <c r="B23" t="s">
        <v>19</v>
      </c>
      <c r="C23" t="s">
        <v>20</v>
      </c>
      <c r="D23" t="s">
        <v>22</v>
      </c>
      <c r="E23" t="s">
        <v>21</v>
      </c>
      <c r="F23">
        <v>0</v>
      </c>
      <c r="G23">
        <v>0</v>
      </c>
      <c r="H23">
        <v>7</v>
      </c>
      <c r="I23">
        <v>0</v>
      </c>
      <c r="J23">
        <v>0</v>
      </c>
      <c r="K23">
        <v>15</v>
      </c>
      <c r="M23">
        <v>87</v>
      </c>
      <c r="N23">
        <v>74</v>
      </c>
      <c r="O23">
        <v>7</v>
      </c>
      <c r="T23">
        <v>-1</v>
      </c>
      <c r="V23" t="s">
        <v>45</v>
      </c>
      <c r="W23" t="b">
        <v>0</v>
      </c>
      <c r="Z23">
        <v>9</v>
      </c>
      <c r="AD23">
        <v>1</v>
      </c>
      <c r="AE23">
        <v>0</v>
      </c>
      <c r="AF23">
        <v>0</v>
      </c>
    </row>
    <row r="24" spans="1:56" x14ac:dyDescent="0.25">
      <c r="A24">
        <v>8</v>
      </c>
      <c r="B24" t="s">
        <v>19</v>
      </c>
      <c r="C24" t="s">
        <v>23</v>
      </c>
      <c r="D24" t="s">
        <v>1</v>
      </c>
      <c r="E24" t="s">
        <v>21</v>
      </c>
      <c r="F24">
        <v>0</v>
      </c>
      <c r="G24">
        <v>0</v>
      </c>
      <c r="H24">
        <v>9</v>
      </c>
      <c r="I24">
        <v>0</v>
      </c>
      <c r="J24">
        <v>0</v>
      </c>
      <c r="K24">
        <v>15</v>
      </c>
      <c r="L24">
        <v>27</v>
      </c>
      <c r="M24">
        <v>114</v>
      </c>
      <c r="N24">
        <v>45</v>
      </c>
      <c r="O24">
        <v>9</v>
      </c>
      <c r="P24">
        <v>3</v>
      </c>
      <c r="Q24">
        <v>0</v>
      </c>
      <c r="R24">
        <v>6</v>
      </c>
      <c r="S24">
        <v>0</v>
      </c>
      <c r="T24">
        <v>-1</v>
      </c>
      <c r="U24" t="s">
        <v>46</v>
      </c>
      <c r="V24" t="s">
        <v>45</v>
      </c>
      <c r="W24" t="b">
        <v>0</v>
      </c>
      <c r="Z24">
        <v>8</v>
      </c>
      <c r="AA24">
        <v>6</v>
      </c>
      <c r="AD24">
        <v>2</v>
      </c>
      <c r="AE24">
        <v>0</v>
      </c>
      <c r="AF24">
        <v>0</v>
      </c>
    </row>
    <row r="25" spans="1:56" x14ac:dyDescent="0.25">
      <c r="A25">
        <v>8</v>
      </c>
      <c r="B25" t="s">
        <v>19</v>
      </c>
      <c r="C25" t="s">
        <v>23</v>
      </c>
      <c r="D25" t="s">
        <v>1</v>
      </c>
      <c r="E25" t="s">
        <v>21</v>
      </c>
      <c r="F25">
        <v>2</v>
      </c>
      <c r="G25">
        <v>0</v>
      </c>
      <c r="H25">
        <v>5</v>
      </c>
      <c r="I25">
        <v>0</v>
      </c>
      <c r="J25">
        <v>1</v>
      </c>
      <c r="K25">
        <v>3</v>
      </c>
      <c r="L25">
        <v>29</v>
      </c>
      <c r="M25">
        <v>86</v>
      </c>
      <c r="N25">
        <v>25</v>
      </c>
      <c r="O25">
        <v>8</v>
      </c>
      <c r="P25">
        <v>2</v>
      </c>
      <c r="Q25">
        <v>1</v>
      </c>
      <c r="R25">
        <v>5</v>
      </c>
      <c r="S25">
        <v>0</v>
      </c>
      <c r="T25">
        <v>-1</v>
      </c>
      <c r="U25" t="s">
        <v>46</v>
      </c>
      <c r="V25" t="s">
        <v>45</v>
      </c>
      <c r="W25" t="b">
        <v>0</v>
      </c>
      <c r="Z25">
        <v>8</v>
      </c>
      <c r="AA25">
        <v>5</v>
      </c>
      <c r="AD25">
        <v>3</v>
      </c>
      <c r="AE25">
        <v>0</v>
      </c>
      <c r="AF25">
        <v>0</v>
      </c>
    </row>
    <row r="26" spans="1:56" x14ac:dyDescent="0.25">
      <c r="A26">
        <v>9</v>
      </c>
      <c r="B26" t="s">
        <v>19</v>
      </c>
      <c r="C26" t="s">
        <v>20</v>
      </c>
      <c r="D26" t="s">
        <v>17</v>
      </c>
      <c r="E26" t="s">
        <v>21</v>
      </c>
      <c r="F26">
        <v>0</v>
      </c>
      <c r="G26">
        <v>0</v>
      </c>
      <c r="H26">
        <v>6</v>
      </c>
      <c r="I26">
        <v>0</v>
      </c>
      <c r="J26">
        <v>1</v>
      </c>
      <c r="K26">
        <v>15</v>
      </c>
      <c r="L26">
        <v>10</v>
      </c>
      <c r="M26">
        <v>83</v>
      </c>
      <c r="N26">
        <v>48</v>
      </c>
      <c r="O26">
        <v>7</v>
      </c>
      <c r="P26">
        <v>0</v>
      </c>
      <c r="Q26">
        <v>1</v>
      </c>
      <c r="R26">
        <v>6</v>
      </c>
      <c r="S26">
        <v>0</v>
      </c>
      <c r="T26">
        <v>-1</v>
      </c>
      <c r="U26" t="s">
        <v>46</v>
      </c>
      <c r="V26" t="s">
        <v>45</v>
      </c>
      <c r="W26" t="b">
        <v>0</v>
      </c>
      <c r="Z26">
        <v>9</v>
      </c>
      <c r="AA26">
        <v>6</v>
      </c>
      <c r="AD26">
        <v>4</v>
      </c>
      <c r="AE26">
        <v>0</v>
      </c>
      <c r="AF26">
        <v>0</v>
      </c>
    </row>
    <row r="27" spans="1:56" x14ac:dyDescent="0.25">
      <c r="A27">
        <v>9</v>
      </c>
      <c r="B27" t="s">
        <v>19</v>
      </c>
      <c r="C27" t="s">
        <v>20</v>
      </c>
      <c r="D27" t="s">
        <v>18</v>
      </c>
      <c r="E27" t="s">
        <v>16</v>
      </c>
      <c r="F27">
        <v>2</v>
      </c>
      <c r="G27">
        <v>0</v>
      </c>
      <c r="H27">
        <v>2</v>
      </c>
      <c r="I27">
        <v>0</v>
      </c>
      <c r="J27">
        <v>5</v>
      </c>
      <c r="K27">
        <v>3</v>
      </c>
      <c r="L27">
        <v>13</v>
      </c>
      <c r="M27">
        <v>86</v>
      </c>
      <c r="N27">
        <v>57</v>
      </c>
      <c r="O27">
        <v>9</v>
      </c>
      <c r="P27">
        <v>0</v>
      </c>
      <c r="Q27">
        <v>1</v>
      </c>
      <c r="R27">
        <v>4</v>
      </c>
      <c r="S27">
        <v>4</v>
      </c>
      <c r="T27">
        <v>-1</v>
      </c>
      <c r="U27" t="s">
        <v>47</v>
      </c>
      <c r="V27" t="s">
        <v>45</v>
      </c>
      <c r="W27" t="b">
        <v>0</v>
      </c>
      <c r="Z27">
        <v>9</v>
      </c>
      <c r="AB27">
        <v>4</v>
      </c>
      <c r="AD27">
        <v>5</v>
      </c>
      <c r="AE27">
        <v>0</v>
      </c>
      <c r="AF27">
        <v>0</v>
      </c>
    </row>
    <row r="28" spans="1:56" x14ac:dyDescent="0.25">
      <c r="A28">
        <v>26</v>
      </c>
      <c r="B28" t="s">
        <v>19</v>
      </c>
      <c r="C28" t="s">
        <v>20</v>
      </c>
      <c r="D28" t="s">
        <v>1</v>
      </c>
      <c r="E28" t="s">
        <v>21</v>
      </c>
      <c r="F28">
        <v>0</v>
      </c>
      <c r="G28">
        <v>0</v>
      </c>
      <c r="H28">
        <v>0</v>
      </c>
      <c r="I28">
        <v>0</v>
      </c>
      <c r="J28">
        <v>6</v>
      </c>
      <c r="K28">
        <v>15</v>
      </c>
      <c r="L28">
        <v>13</v>
      </c>
      <c r="M28">
        <v>88</v>
      </c>
      <c r="N28">
        <v>47</v>
      </c>
      <c r="O28">
        <v>6</v>
      </c>
      <c r="P28">
        <v>0</v>
      </c>
      <c r="Q28">
        <v>1</v>
      </c>
      <c r="R28">
        <v>0</v>
      </c>
      <c r="S28">
        <v>5</v>
      </c>
      <c r="T28">
        <v>-1</v>
      </c>
      <c r="U28" t="s">
        <v>47</v>
      </c>
      <c r="V28" t="s">
        <v>26</v>
      </c>
      <c r="W28" t="b">
        <v>0</v>
      </c>
      <c r="Z28">
        <v>26</v>
      </c>
      <c r="AB28">
        <v>5</v>
      </c>
      <c r="AD28">
        <v>6</v>
      </c>
      <c r="AE28">
        <v>0</v>
      </c>
      <c r="AF28">
        <v>0</v>
      </c>
    </row>
    <row r="29" spans="1:56" x14ac:dyDescent="0.25">
      <c r="A29">
        <v>29</v>
      </c>
      <c r="B29" t="s">
        <v>19</v>
      </c>
      <c r="C29" t="s">
        <v>1</v>
      </c>
      <c r="D29" t="s">
        <v>17</v>
      </c>
      <c r="E29" t="s">
        <v>21</v>
      </c>
      <c r="F29">
        <v>0</v>
      </c>
      <c r="G29">
        <v>0</v>
      </c>
      <c r="H29">
        <v>10</v>
      </c>
      <c r="I29">
        <v>0</v>
      </c>
      <c r="J29">
        <v>1</v>
      </c>
      <c r="K29">
        <v>3</v>
      </c>
      <c r="L29">
        <v>34</v>
      </c>
      <c r="M29">
        <v>127</v>
      </c>
      <c r="N29">
        <v>56</v>
      </c>
      <c r="O29">
        <v>11</v>
      </c>
      <c r="P29">
        <v>3</v>
      </c>
      <c r="Q29">
        <v>1</v>
      </c>
      <c r="R29">
        <v>7</v>
      </c>
      <c r="S29">
        <v>0</v>
      </c>
      <c r="T29">
        <v>-1</v>
      </c>
      <c r="U29" t="s">
        <v>46</v>
      </c>
      <c r="V29" t="s">
        <v>45</v>
      </c>
      <c r="W29" t="b">
        <v>0</v>
      </c>
      <c r="Z29">
        <v>29</v>
      </c>
      <c r="AA29">
        <v>7</v>
      </c>
      <c r="AD29">
        <v>7</v>
      </c>
      <c r="AE29">
        <v>0</v>
      </c>
      <c r="AF29">
        <v>0</v>
      </c>
    </row>
    <row r="30" spans="1:56" x14ac:dyDescent="0.25">
      <c r="A30">
        <v>29</v>
      </c>
      <c r="B30" t="s">
        <v>19</v>
      </c>
      <c r="C30" t="s">
        <v>1</v>
      </c>
      <c r="D30" t="s">
        <v>17</v>
      </c>
      <c r="E30" t="s">
        <v>21</v>
      </c>
      <c r="F30">
        <v>0</v>
      </c>
      <c r="G30">
        <v>0</v>
      </c>
      <c r="H30">
        <v>0</v>
      </c>
      <c r="I30">
        <v>0</v>
      </c>
      <c r="J30">
        <v>8</v>
      </c>
      <c r="K30">
        <v>15</v>
      </c>
      <c r="L30">
        <v>23</v>
      </c>
      <c r="M30">
        <v>118</v>
      </c>
      <c r="N30">
        <v>57</v>
      </c>
      <c r="O30">
        <v>8</v>
      </c>
      <c r="P30">
        <v>0</v>
      </c>
      <c r="Q30">
        <v>2</v>
      </c>
      <c r="R30">
        <v>0</v>
      </c>
      <c r="S30">
        <v>6</v>
      </c>
      <c r="T30">
        <v>-1</v>
      </c>
      <c r="U30" t="s">
        <v>47</v>
      </c>
      <c r="V30" t="s">
        <v>45</v>
      </c>
      <c r="W30" t="b">
        <v>0</v>
      </c>
      <c r="Z30">
        <v>29</v>
      </c>
      <c r="AB30">
        <v>6</v>
      </c>
      <c r="AD30">
        <v>8</v>
      </c>
      <c r="AE30">
        <v>0</v>
      </c>
      <c r="AF30">
        <v>0</v>
      </c>
    </row>
    <row r="31" spans="1:56" x14ac:dyDescent="0.25">
      <c r="A31">
        <v>33</v>
      </c>
      <c r="B31" t="s">
        <v>19</v>
      </c>
      <c r="C31" t="s">
        <v>20</v>
      </c>
      <c r="D31" t="s">
        <v>1</v>
      </c>
      <c r="E31" t="s">
        <v>2</v>
      </c>
      <c r="F31">
        <v>0</v>
      </c>
      <c r="G31">
        <v>0</v>
      </c>
      <c r="H31">
        <v>3</v>
      </c>
      <c r="I31">
        <v>0</v>
      </c>
      <c r="J31">
        <v>7</v>
      </c>
      <c r="K31">
        <v>15</v>
      </c>
      <c r="L31">
        <v>34</v>
      </c>
      <c r="M31">
        <v>143</v>
      </c>
      <c r="N31">
        <v>60</v>
      </c>
      <c r="O31">
        <v>10</v>
      </c>
      <c r="P31">
        <v>3</v>
      </c>
      <c r="Q31">
        <v>1</v>
      </c>
      <c r="R31">
        <v>0</v>
      </c>
      <c r="S31">
        <v>6</v>
      </c>
      <c r="T31">
        <v>2</v>
      </c>
      <c r="U31" t="s">
        <v>47</v>
      </c>
      <c r="V31" t="s">
        <v>26</v>
      </c>
      <c r="W31" t="b">
        <v>0</v>
      </c>
      <c r="Z31">
        <v>33</v>
      </c>
      <c r="AB31">
        <v>6</v>
      </c>
      <c r="AD31">
        <v>9</v>
      </c>
      <c r="AE31">
        <v>5.5000000000000009</v>
      </c>
      <c r="AF31">
        <v>0</v>
      </c>
    </row>
    <row r="32" spans="1:56" x14ac:dyDescent="0.25">
      <c r="A32">
        <v>33</v>
      </c>
      <c r="B32" t="s">
        <v>19</v>
      </c>
      <c r="C32" t="s">
        <v>20</v>
      </c>
      <c r="E32" t="s">
        <v>2</v>
      </c>
      <c r="F32">
        <v>0</v>
      </c>
      <c r="G32">
        <v>0</v>
      </c>
      <c r="H32">
        <v>10</v>
      </c>
      <c r="I32">
        <v>0</v>
      </c>
      <c r="J32">
        <v>0</v>
      </c>
      <c r="K32">
        <v>15</v>
      </c>
      <c r="L32">
        <v>32</v>
      </c>
      <c r="M32">
        <v>127</v>
      </c>
      <c r="N32">
        <v>48</v>
      </c>
      <c r="O32">
        <v>10</v>
      </c>
      <c r="P32">
        <v>4</v>
      </c>
      <c r="Q32">
        <v>0</v>
      </c>
      <c r="R32">
        <v>6</v>
      </c>
      <c r="S32">
        <v>0</v>
      </c>
      <c r="T32">
        <v>1</v>
      </c>
      <c r="U32" t="s">
        <v>46</v>
      </c>
      <c r="V32" t="s">
        <v>26</v>
      </c>
      <c r="W32" t="b">
        <v>0</v>
      </c>
      <c r="Z32">
        <v>33</v>
      </c>
      <c r="AA32">
        <v>6</v>
      </c>
      <c r="AD32">
        <v>10</v>
      </c>
      <c r="AE32">
        <v>5.6689821874294575</v>
      </c>
      <c r="AF32">
        <v>4</v>
      </c>
    </row>
    <row r="33" spans="1:32" x14ac:dyDescent="0.25">
      <c r="A33">
        <v>33</v>
      </c>
      <c r="B33" t="s">
        <v>19</v>
      </c>
      <c r="C33" t="s">
        <v>20</v>
      </c>
      <c r="E33" t="s">
        <v>2</v>
      </c>
      <c r="F33">
        <v>2</v>
      </c>
      <c r="G33">
        <v>0</v>
      </c>
      <c r="H33">
        <v>6</v>
      </c>
      <c r="I33">
        <v>0</v>
      </c>
      <c r="J33">
        <v>0</v>
      </c>
      <c r="K33">
        <v>15</v>
      </c>
      <c r="L33">
        <v>8</v>
      </c>
      <c r="M33">
        <v>75</v>
      </c>
      <c r="N33">
        <v>44</v>
      </c>
      <c r="O33">
        <v>8</v>
      </c>
      <c r="P33">
        <v>1</v>
      </c>
      <c r="Q33">
        <v>0</v>
      </c>
      <c r="R33">
        <v>7</v>
      </c>
      <c r="S33">
        <v>0</v>
      </c>
      <c r="T33">
        <v>1</v>
      </c>
      <c r="U33" t="s">
        <v>46</v>
      </c>
      <c r="V33" t="s">
        <v>26</v>
      </c>
      <c r="W33" t="b">
        <v>0</v>
      </c>
      <c r="Z33">
        <v>33</v>
      </c>
      <c r="AA33">
        <v>7</v>
      </c>
      <c r="AD33">
        <v>11</v>
      </c>
      <c r="AE33">
        <v>5.6689821874294575</v>
      </c>
      <c r="AF33">
        <v>4</v>
      </c>
    </row>
    <row r="34" spans="1:32" x14ac:dyDescent="0.25">
      <c r="A34">
        <v>33</v>
      </c>
      <c r="B34" t="s">
        <v>19</v>
      </c>
      <c r="C34" t="s">
        <v>20</v>
      </c>
      <c r="E34" t="s">
        <v>2</v>
      </c>
      <c r="F34">
        <v>0</v>
      </c>
      <c r="G34">
        <v>0</v>
      </c>
      <c r="H34">
        <v>10</v>
      </c>
      <c r="I34">
        <v>0</v>
      </c>
      <c r="J34">
        <v>0</v>
      </c>
      <c r="K34">
        <v>15</v>
      </c>
      <c r="L34">
        <v>24</v>
      </c>
      <c r="M34">
        <v>119</v>
      </c>
      <c r="N34">
        <v>56</v>
      </c>
      <c r="O34">
        <v>10</v>
      </c>
      <c r="P34">
        <v>3</v>
      </c>
      <c r="Q34">
        <v>0</v>
      </c>
      <c r="R34">
        <v>7</v>
      </c>
      <c r="S34">
        <v>0</v>
      </c>
      <c r="T34">
        <v>1</v>
      </c>
      <c r="U34" t="s">
        <v>46</v>
      </c>
      <c r="V34" t="s">
        <v>26</v>
      </c>
      <c r="W34" t="b">
        <v>0</v>
      </c>
      <c r="Z34">
        <v>33</v>
      </c>
      <c r="AA34">
        <v>7</v>
      </c>
      <c r="AD34">
        <v>12</v>
      </c>
      <c r="AE34">
        <v>5.6689821874294575</v>
      </c>
      <c r="AF34">
        <v>4</v>
      </c>
    </row>
    <row r="35" spans="1:32" x14ac:dyDescent="0.25">
      <c r="A35">
        <v>33</v>
      </c>
      <c r="B35" t="s">
        <v>19</v>
      </c>
      <c r="C35" t="s">
        <v>20</v>
      </c>
      <c r="E35" t="s">
        <v>2</v>
      </c>
      <c r="F35">
        <v>0</v>
      </c>
      <c r="G35">
        <v>0</v>
      </c>
      <c r="H35">
        <v>8</v>
      </c>
      <c r="I35">
        <v>0</v>
      </c>
      <c r="J35">
        <v>0</v>
      </c>
      <c r="K35">
        <v>15</v>
      </c>
      <c r="L35">
        <v>8</v>
      </c>
      <c r="M35">
        <v>87</v>
      </c>
      <c r="N35">
        <v>56</v>
      </c>
      <c r="O35">
        <v>8</v>
      </c>
      <c r="P35">
        <v>1</v>
      </c>
      <c r="Q35">
        <v>0</v>
      </c>
      <c r="R35">
        <v>7</v>
      </c>
      <c r="S35">
        <v>0</v>
      </c>
      <c r="T35">
        <v>1</v>
      </c>
      <c r="U35" t="s">
        <v>46</v>
      </c>
      <c r="V35" t="s">
        <v>26</v>
      </c>
      <c r="W35" t="b">
        <v>0</v>
      </c>
      <c r="Z35">
        <v>33</v>
      </c>
      <c r="AA35">
        <v>7</v>
      </c>
      <c r="AD35">
        <v>13</v>
      </c>
      <c r="AE35">
        <v>5.6689821874294575</v>
      </c>
      <c r="AF35">
        <v>4</v>
      </c>
    </row>
    <row r="36" spans="1:32" x14ac:dyDescent="0.25">
      <c r="A36">
        <v>33</v>
      </c>
      <c r="B36" t="s">
        <v>19</v>
      </c>
      <c r="C36" t="s">
        <v>20</v>
      </c>
      <c r="E36" t="s">
        <v>2</v>
      </c>
      <c r="F36">
        <v>2</v>
      </c>
      <c r="G36">
        <v>0</v>
      </c>
      <c r="H36">
        <v>6</v>
      </c>
      <c r="I36">
        <v>0</v>
      </c>
      <c r="J36">
        <v>0</v>
      </c>
      <c r="K36">
        <v>15</v>
      </c>
      <c r="L36">
        <v>0</v>
      </c>
      <c r="M36">
        <v>67</v>
      </c>
      <c r="N36">
        <v>52</v>
      </c>
      <c r="O36">
        <v>8</v>
      </c>
      <c r="P36">
        <v>0</v>
      </c>
      <c r="Q36">
        <v>0</v>
      </c>
      <c r="R36">
        <v>8</v>
      </c>
      <c r="S36">
        <v>0</v>
      </c>
      <c r="T36">
        <v>1</v>
      </c>
      <c r="U36" t="s">
        <v>46</v>
      </c>
      <c r="V36" t="s">
        <v>26</v>
      </c>
      <c r="W36" t="b">
        <v>0</v>
      </c>
      <c r="Z36">
        <v>33</v>
      </c>
      <c r="AA36">
        <v>8</v>
      </c>
      <c r="AD36">
        <v>14</v>
      </c>
      <c r="AE36">
        <v>5.6689821874294575</v>
      </c>
      <c r="AF36">
        <v>4</v>
      </c>
    </row>
    <row r="37" spans="1:32" x14ac:dyDescent="0.25">
      <c r="A37">
        <v>35</v>
      </c>
      <c r="B37" t="s">
        <v>19</v>
      </c>
      <c r="C37" t="s">
        <v>20</v>
      </c>
      <c r="D37" t="s">
        <v>21</v>
      </c>
      <c r="E37" t="s">
        <v>2</v>
      </c>
      <c r="F37">
        <v>0</v>
      </c>
      <c r="G37">
        <v>0</v>
      </c>
      <c r="H37">
        <v>0</v>
      </c>
      <c r="I37">
        <v>0</v>
      </c>
      <c r="J37">
        <v>9</v>
      </c>
      <c r="K37">
        <v>15</v>
      </c>
      <c r="L37">
        <v>33</v>
      </c>
      <c r="M37">
        <v>138</v>
      </c>
      <c r="N37">
        <v>57</v>
      </c>
      <c r="O37">
        <v>9</v>
      </c>
      <c r="P37">
        <v>0</v>
      </c>
      <c r="Q37">
        <v>3</v>
      </c>
      <c r="R37">
        <v>0</v>
      </c>
      <c r="S37">
        <v>6</v>
      </c>
      <c r="T37">
        <v>3</v>
      </c>
      <c r="U37" t="s">
        <v>47</v>
      </c>
      <c r="V37" t="s">
        <v>45</v>
      </c>
      <c r="W37" t="b">
        <v>0</v>
      </c>
      <c r="Z37">
        <v>35</v>
      </c>
      <c r="AB37">
        <v>6</v>
      </c>
      <c r="AD37">
        <v>15</v>
      </c>
      <c r="AE37">
        <v>5.6689821874294575</v>
      </c>
      <c r="AF37">
        <v>4</v>
      </c>
    </row>
    <row r="38" spans="1:32" x14ac:dyDescent="0.25">
      <c r="A38">
        <v>35</v>
      </c>
      <c r="B38" t="s">
        <v>19</v>
      </c>
      <c r="C38" t="s">
        <v>20</v>
      </c>
      <c r="E38" t="s">
        <v>2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v>0</v>
      </c>
      <c r="M38">
        <v>87</v>
      </c>
      <c r="N38">
        <v>72</v>
      </c>
      <c r="O38">
        <v>9</v>
      </c>
      <c r="P38">
        <v>0</v>
      </c>
      <c r="Q38">
        <v>0</v>
      </c>
      <c r="R38">
        <v>9</v>
      </c>
      <c r="S38">
        <v>0</v>
      </c>
      <c r="T38">
        <v>1</v>
      </c>
      <c r="U38" t="s">
        <v>46</v>
      </c>
      <c r="V38" t="s">
        <v>45</v>
      </c>
      <c r="W38" t="b">
        <v>0</v>
      </c>
      <c r="Z38">
        <v>35</v>
      </c>
      <c r="AA38">
        <v>9</v>
      </c>
      <c r="AD38">
        <v>16</v>
      </c>
      <c r="AE38">
        <v>5.6689821874294575</v>
      </c>
      <c r="AF38">
        <v>4</v>
      </c>
    </row>
    <row r="39" spans="1:32" x14ac:dyDescent="0.25">
      <c r="A39">
        <v>35</v>
      </c>
      <c r="B39" t="s">
        <v>19</v>
      </c>
      <c r="C39" t="s">
        <v>20</v>
      </c>
      <c r="D39" t="s">
        <v>21</v>
      </c>
      <c r="E39" t="s">
        <v>2</v>
      </c>
      <c r="F39">
        <v>0</v>
      </c>
      <c r="G39">
        <v>0</v>
      </c>
      <c r="H39">
        <v>0</v>
      </c>
      <c r="I39">
        <v>0</v>
      </c>
      <c r="J39">
        <v>9</v>
      </c>
      <c r="K39">
        <v>0</v>
      </c>
      <c r="L39">
        <v>20</v>
      </c>
      <c r="M39">
        <v>110</v>
      </c>
      <c r="N39">
        <v>70</v>
      </c>
      <c r="O39">
        <v>9</v>
      </c>
      <c r="P39">
        <v>0</v>
      </c>
      <c r="Q39">
        <v>2</v>
      </c>
      <c r="R39">
        <v>0</v>
      </c>
      <c r="S39">
        <v>7</v>
      </c>
      <c r="T39">
        <v>3</v>
      </c>
      <c r="U39" t="s">
        <v>47</v>
      </c>
      <c r="V39" t="s">
        <v>45</v>
      </c>
      <c r="W39" t="b">
        <v>0</v>
      </c>
      <c r="Z39">
        <v>35</v>
      </c>
      <c r="AB39">
        <v>7</v>
      </c>
      <c r="AD39">
        <v>17</v>
      </c>
      <c r="AE39">
        <v>5.6689821874294575</v>
      </c>
      <c r="AF39">
        <v>4</v>
      </c>
    </row>
    <row r="40" spans="1:32" x14ac:dyDescent="0.25">
      <c r="A40">
        <v>35</v>
      </c>
      <c r="B40" t="s">
        <v>19</v>
      </c>
      <c r="C40" t="s">
        <v>20</v>
      </c>
      <c r="E40" t="s">
        <v>2</v>
      </c>
      <c r="F40">
        <v>0</v>
      </c>
      <c r="G40">
        <v>0</v>
      </c>
      <c r="H40">
        <v>9</v>
      </c>
      <c r="I40">
        <v>0</v>
      </c>
      <c r="J40">
        <v>0</v>
      </c>
      <c r="K40">
        <v>15</v>
      </c>
      <c r="L40">
        <v>8</v>
      </c>
      <c r="M40">
        <v>95</v>
      </c>
      <c r="N40">
        <v>64</v>
      </c>
      <c r="O40">
        <v>9</v>
      </c>
      <c r="P40">
        <v>1</v>
      </c>
      <c r="Q40">
        <v>0</v>
      </c>
      <c r="R40">
        <v>8</v>
      </c>
      <c r="S40">
        <v>0</v>
      </c>
      <c r="T40">
        <v>1</v>
      </c>
      <c r="U40" t="s">
        <v>46</v>
      </c>
      <c r="V40" t="s">
        <v>45</v>
      </c>
      <c r="W40" t="b">
        <v>0</v>
      </c>
      <c r="Z40">
        <v>35</v>
      </c>
      <c r="AA40">
        <v>8</v>
      </c>
      <c r="AD40">
        <v>18</v>
      </c>
      <c r="AE40">
        <v>5.6689821874294575</v>
      </c>
      <c r="AF40">
        <v>4</v>
      </c>
    </row>
    <row r="41" spans="1:32" x14ac:dyDescent="0.25">
      <c r="A41">
        <v>35</v>
      </c>
      <c r="B41" t="s">
        <v>19</v>
      </c>
      <c r="C41" t="s">
        <v>20</v>
      </c>
      <c r="E41" t="s">
        <v>21</v>
      </c>
      <c r="F41">
        <v>1</v>
      </c>
      <c r="G41">
        <v>0</v>
      </c>
      <c r="H41">
        <v>6</v>
      </c>
      <c r="I41">
        <v>0</v>
      </c>
      <c r="J41">
        <v>1</v>
      </c>
      <c r="K41">
        <v>15</v>
      </c>
      <c r="L41">
        <v>10</v>
      </c>
      <c r="M41">
        <v>85</v>
      </c>
      <c r="N41">
        <v>50</v>
      </c>
      <c r="O41">
        <v>8</v>
      </c>
      <c r="P41">
        <v>0</v>
      </c>
      <c r="Q41">
        <v>1</v>
      </c>
      <c r="R41">
        <v>7</v>
      </c>
      <c r="S41">
        <v>0</v>
      </c>
      <c r="T41">
        <v>2</v>
      </c>
      <c r="U41" t="s">
        <v>46</v>
      </c>
      <c r="V41" t="s">
        <v>45</v>
      </c>
      <c r="W41" t="b">
        <v>0</v>
      </c>
      <c r="Z41">
        <v>35</v>
      </c>
      <c r="AA41">
        <v>7</v>
      </c>
      <c r="AD41">
        <v>19</v>
      </c>
      <c r="AE41">
        <v>5.6689821874294575</v>
      </c>
      <c r="AF41">
        <v>4</v>
      </c>
    </row>
    <row r="42" spans="1:32" x14ac:dyDescent="0.25">
      <c r="A42">
        <v>35</v>
      </c>
      <c r="B42" t="s">
        <v>19</v>
      </c>
      <c r="C42" t="s">
        <v>20</v>
      </c>
      <c r="D42" t="s">
        <v>16</v>
      </c>
      <c r="E42" t="s">
        <v>21</v>
      </c>
      <c r="F42">
        <v>0</v>
      </c>
      <c r="G42">
        <v>0</v>
      </c>
      <c r="H42">
        <v>0</v>
      </c>
      <c r="I42">
        <v>0</v>
      </c>
      <c r="J42">
        <v>8</v>
      </c>
      <c r="K42">
        <v>15</v>
      </c>
      <c r="L42">
        <v>33</v>
      </c>
      <c r="M42">
        <v>128</v>
      </c>
      <c r="N42">
        <v>47</v>
      </c>
      <c r="O42">
        <v>8</v>
      </c>
      <c r="P42">
        <v>0</v>
      </c>
      <c r="Q42">
        <v>3</v>
      </c>
      <c r="R42">
        <v>0</v>
      </c>
      <c r="S42">
        <v>5</v>
      </c>
      <c r="T42">
        <v>3</v>
      </c>
      <c r="U42" t="s">
        <v>47</v>
      </c>
      <c r="V42" t="s">
        <v>45</v>
      </c>
      <c r="W42" t="b">
        <v>0</v>
      </c>
      <c r="Z42">
        <v>35</v>
      </c>
      <c r="AB42">
        <v>5</v>
      </c>
      <c r="AD42">
        <v>20</v>
      </c>
      <c r="AE42">
        <v>5.6689821874294575</v>
      </c>
      <c r="AF42">
        <v>4</v>
      </c>
    </row>
    <row r="43" spans="1:32" x14ac:dyDescent="0.25">
      <c r="A43">
        <v>36</v>
      </c>
      <c r="B43" t="s">
        <v>19</v>
      </c>
      <c r="C43" t="s">
        <v>1</v>
      </c>
      <c r="E43" t="s">
        <v>21</v>
      </c>
      <c r="F43">
        <v>0</v>
      </c>
      <c r="G43">
        <v>0</v>
      </c>
      <c r="H43">
        <v>11</v>
      </c>
      <c r="I43">
        <v>0</v>
      </c>
      <c r="J43">
        <v>1</v>
      </c>
      <c r="K43">
        <v>15</v>
      </c>
      <c r="L43">
        <v>34</v>
      </c>
      <c r="M43">
        <v>147</v>
      </c>
      <c r="N43">
        <v>64</v>
      </c>
      <c r="O43">
        <v>12</v>
      </c>
      <c r="P43">
        <v>3</v>
      </c>
      <c r="Q43">
        <v>1</v>
      </c>
      <c r="R43">
        <v>8</v>
      </c>
      <c r="S43">
        <v>0</v>
      </c>
      <c r="T43">
        <v>2</v>
      </c>
      <c r="U43" t="s">
        <v>46</v>
      </c>
      <c r="V43" t="s">
        <v>45</v>
      </c>
      <c r="W43" t="b">
        <v>0</v>
      </c>
      <c r="Z43">
        <v>36</v>
      </c>
      <c r="AA43">
        <v>8</v>
      </c>
      <c r="AD43">
        <v>21</v>
      </c>
      <c r="AE43">
        <v>5.6689821874294575</v>
      </c>
      <c r="AF43">
        <v>4</v>
      </c>
    </row>
    <row r="44" spans="1:32" x14ac:dyDescent="0.25">
      <c r="A44">
        <v>36</v>
      </c>
      <c r="B44" t="s">
        <v>19</v>
      </c>
      <c r="C44" t="s">
        <v>1</v>
      </c>
      <c r="D44" t="s">
        <v>2</v>
      </c>
      <c r="E44" t="s">
        <v>21</v>
      </c>
      <c r="F44">
        <v>0</v>
      </c>
      <c r="G44">
        <v>0</v>
      </c>
      <c r="H44">
        <v>1</v>
      </c>
      <c r="I44">
        <v>0</v>
      </c>
      <c r="J44">
        <v>8</v>
      </c>
      <c r="K44">
        <v>15</v>
      </c>
      <c r="L44">
        <v>33</v>
      </c>
      <c r="M44">
        <v>136</v>
      </c>
      <c r="N44">
        <v>55</v>
      </c>
      <c r="O44">
        <v>9</v>
      </c>
      <c r="P44">
        <v>0</v>
      </c>
      <c r="Q44">
        <v>3</v>
      </c>
      <c r="R44">
        <v>1</v>
      </c>
      <c r="S44">
        <v>5</v>
      </c>
      <c r="T44">
        <v>3</v>
      </c>
      <c r="U44" t="s">
        <v>47</v>
      </c>
      <c r="V44" t="s">
        <v>45</v>
      </c>
      <c r="W44" t="b">
        <v>0</v>
      </c>
      <c r="Z44">
        <v>36</v>
      </c>
      <c r="AB44">
        <v>5</v>
      </c>
      <c r="AD44">
        <v>22</v>
      </c>
      <c r="AE44">
        <v>5.6689821874294575</v>
      </c>
      <c r="AF44">
        <v>4</v>
      </c>
    </row>
    <row r="45" spans="1:32" x14ac:dyDescent="0.25">
      <c r="A45">
        <v>36</v>
      </c>
      <c r="B45" t="s">
        <v>19</v>
      </c>
      <c r="C45" t="s">
        <v>1</v>
      </c>
      <c r="E45" t="s">
        <v>2</v>
      </c>
      <c r="F45">
        <v>1</v>
      </c>
      <c r="G45">
        <v>0</v>
      </c>
      <c r="H45">
        <v>9</v>
      </c>
      <c r="I45">
        <v>0</v>
      </c>
      <c r="J45">
        <v>1</v>
      </c>
      <c r="K45">
        <v>15</v>
      </c>
      <c r="L45">
        <v>34</v>
      </c>
      <c r="M45">
        <v>133</v>
      </c>
      <c r="N45">
        <v>50</v>
      </c>
      <c r="O45">
        <v>11</v>
      </c>
      <c r="P45">
        <v>3</v>
      </c>
      <c r="Q45">
        <v>1</v>
      </c>
      <c r="R45">
        <v>7</v>
      </c>
      <c r="S45">
        <v>0</v>
      </c>
      <c r="T45">
        <v>2</v>
      </c>
      <c r="U45" t="s">
        <v>46</v>
      </c>
      <c r="V45" t="s">
        <v>45</v>
      </c>
      <c r="W45" t="b">
        <v>0</v>
      </c>
      <c r="Z45">
        <v>36</v>
      </c>
      <c r="AA45">
        <v>7</v>
      </c>
      <c r="AD45">
        <v>23</v>
      </c>
      <c r="AE45">
        <v>5.6689821874294575</v>
      </c>
      <c r="AF45">
        <v>4</v>
      </c>
    </row>
    <row r="46" spans="1:32" x14ac:dyDescent="0.25">
      <c r="A46">
        <v>41</v>
      </c>
      <c r="B46" t="s">
        <v>19</v>
      </c>
      <c r="C46" t="s">
        <v>55</v>
      </c>
      <c r="E46" t="s">
        <v>2</v>
      </c>
      <c r="F46">
        <v>0</v>
      </c>
      <c r="G46">
        <v>1</v>
      </c>
      <c r="H46">
        <v>0</v>
      </c>
      <c r="I46">
        <v>0</v>
      </c>
      <c r="J46">
        <v>5</v>
      </c>
      <c r="K46">
        <v>15</v>
      </c>
      <c r="L46">
        <v>23</v>
      </c>
      <c r="M46">
        <v>92</v>
      </c>
      <c r="N46">
        <v>31</v>
      </c>
      <c r="O46">
        <v>6</v>
      </c>
      <c r="P46">
        <v>0</v>
      </c>
      <c r="Q46">
        <v>2</v>
      </c>
      <c r="R46">
        <v>1</v>
      </c>
      <c r="S46">
        <v>3</v>
      </c>
      <c r="T46">
        <v>3</v>
      </c>
      <c r="U46" t="s">
        <v>47</v>
      </c>
      <c r="V46" t="s">
        <v>45</v>
      </c>
      <c r="W46" t="b">
        <v>0</v>
      </c>
      <c r="Z46">
        <v>41</v>
      </c>
      <c r="AB46">
        <v>3</v>
      </c>
      <c r="AD46">
        <v>24</v>
      </c>
      <c r="AE46">
        <v>5.6689821874294575</v>
      </c>
      <c r="AF46">
        <v>4</v>
      </c>
    </row>
    <row r="47" spans="1:32" x14ac:dyDescent="0.25">
      <c r="A47">
        <v>41</v>
      </c>
      <c r="B47" t="s">
        <v>19</v>
      </c>
      <c r="C47" t="s">
        <v>55</v>
      </c>
      <c r="E47" t="s">
        <v>2</v>
      </c>
      <c r="F47">
        <v>0</v>
      </c>
      <c r="G47">
        <v>0</v>
      </c>
      <c r="H47">
        <v>8</v>
      </c>
      <c r="I47">
        <v>0</v>
      </c>
      <c r="J47">
        <v>1</v>
      </c>
      <c r="K47">
        <v>15</v>
      </c>
      <c r="L47">
        <v>34</v>
      </c>
      <c r="M47">
        <v>123</v>
      </c>
      <c r="N47">
        <v>40</v>
      </c>
      <c r="O47">
        <v>9</v>
      </c>
      <c r="P47">
        <v>3</v>
      </c>
      <c r="Q47">
        <v>1</v>
      </c>
      <c r="R47">
        <v>5</v>
      </c>
      <c r="S47">
        <v>0</v>
      </c>
      <c r="T47">
        <v>2</v>
      </c>
      <c r="U47" t="s">
        <v>46</v>
      </c>
      <c r="V47" t="s">
        <v>45</v>
      </c>
      <c r="W47" t="b">
        <v>0</v>
      </c>
      <c r="Z47">
        <v>41</v>
      </c>
      <c r="AA47">
        <v>5</v>
      </c>
      <c r="AD47">
        <v>25</v>
      </c>
      <c r="AE47">
        <v>5.6689821874294575</v>
      </c>
      <c r="AF47">
        <v>4</v>
      </c>
    </row>
    <row r="48" spans="1:32" x14ac:dyDescent="0.25">
      <c r="A48">
        <v>41</v>
      </c>
      <c r="B48" t="s">
        <v>19</v>
      </c>
      <c r="C48" t="s">
        <v>55</v>
      </c>
      <c r="E48" t="s">
        <v>2</v>
      </c>
      <c r="F48">
        <v>0</v>
      </c>
      <c r="G48">
        <v>0</v>
      </c>
      <c r="H48">
        <v>8</v>
      </c>
      <c r="I48">
        <v>0</v>
      </c>
      <c r="J48">
        <v>1</v>
      </c>
      <c r="K48">
        <v>15</v>
      </c>
      <c r="L48">
        <v>34</v>
      </c>
      <c r="M48">
        <v>123</v>
      </c>
      <c r="N48">
        <v>40</v>
      </c>
      <c r="O48">
        <v>9</v>
      </c>
      <c r="P48">
        <v>3</v>
      </c>
      <c r="Q48">
        <v>1</v>
      </c>
      <c r="R48">
        <v>5</v>
      </c>
      <c r="S48">
        <v>0</v>
      </c>
      <c r="T48">
        <v>2</v>
      </c>
      <c r="U48" t="s">
        <v>46</v>
      </c>
      <c r="V48" t="s">
        <v>45</v>
      </c>
      <c r="W48" t="b">
        <v>0</v>
      </c>
      <c r="Z48">
        <v>41</v>
      </c>
      <c r="AA48">
        <v>5</v>
      </c>
      <c r="AD48">
        <v>26</v>
      </c>
      <c r="AE48">
        <v>5.6689821874294575</v>
      </c>
      <c r="AF48">
        <v>4</v>
      </c>
    </row>
    <row r="49" spans="1:32" x14ac:dyDescent="0.25">
      <c r="A49">
        <v>41</v>
      </c>
      <c r="B49" t="s">
        <v>19</v>
      </c>
      <c r="C49" t="s">
        <v>55</v>
      </c>
      <c r="E49" t="s">
        <v>2</v>
      </c>
      <c r="F49">
        <v>0</v>
      </c>
      <c r="G49">
        <v>0</v>
      </c>
      <c r="H49">
        <v>9</v>
      </c>
      <c r="I49">
        <v>0</v>
      </c>
      <c r="J49">
        <v>1</v>
      </c>
      <c r="K49">
        <v>3</v>
      </c>
      <c r="L49">
        <v>26</v>
      </c>
      <c r="M49">
        <v>111</v>
      </c>
      <c r="N49">
        <v>56</v>
      </c>
      <c r="O49">
        <v>10</v>
      </c>
      <c r="P49">
        <v>2</v>
      </c>
      <c r="Q49">
        <v>1</v>
      </c>
      <c r="R49">
        <v>7</v>
      </c>
      <c r="S49">
        <v>0</v>
      </c>
      <c r="T49">
        <v>2</v>
      </c>
      <c r="U49" t="s">
        <v>46</v>
      </c>
      <c r="V49" t="s">
        <v>45</v>
      </c>
      <c r="W49" t="b">
        <v>0</v>
      </c>
      <c r="Z49">
        <v>41</v>
      </c>
      <c r="AA49">
        <v>7</v>
      </c>
      <c r="AD49">
        <v>27</v>
      </c>
      <c r="AE49">
        <v>5.6689821874294575</v>
      </c>
      <c r="AF49">
        <v>4.7999395053258596</v>
      </c>
    </row>
    <row r="50" spans="1:32" x14ac:dyDescent="0.25">
      <c r="A50">
        <v>41</v>
      </c>
      <c r="B50" t="s">
        <v>19</v>
      </c>
      <c r="C50" t="s">
        <v>55</v>
      </c>
      <c r="E50" t="s">
        <v>2</v>
      </c>
      <c r="F50">
        <v>1</v>
      </c>
      <c r="G50">
        <v>0</v>
      </c>
      <c r="H50">
        <v>8</v>
      </c>
      <c r="I50">
        <v>0</v>
      </c>
      <c r="J50">
        <v>1</v>
      </c>
      <c r="K50">
        <v>3</v>
      </c>
      <c r="L50">
        <v>10</v>
      </c>
      <c r="M50">
        <v>89</v>
      </c>
      <c r="N50">
        <v>66</v>
      </c>
      <c r="O50">
        <v>10</v>
      </c>
      <c r="P50">
        <v>0</v>
      </c>
      <c r="Q50">
        <v>1</v>
      </c>
      <c r="R50">
        <v>9</v>
      </c>
      <c r="S50">
        <v>0</v>
      </c>
      <c r="T50">
        <v>2</v>
      </c>
      <c r="U50" t="s">
        <v>46</v>
      </c>
      <c r="V50" t="s">
        <v>45</v>
      </c>
      <c r="W50" t="b">
        <v>0</v>
      </c>
      <c r="Z50">
        <v>41</v>
      </c>
      <c r="AA50">
        <v>9</v>
      </c>
      <c r="AD50">
        <v>28</v>
      </c>
      <c r="AE50">
        <v>5.6689821874294575</v>
      </c>
      <c r="AF50">
        <v>4.7999395053258596</v>
      </c>
    </row>
    <row r="51" spans="1:32" x14ac:dyDescent="0.25">
      <c r="A51">
        <v>41</v>
      </c>
      <c r="B51" t="s">
        <v>19</v>
      </c>
      <c r="C51" t="s">
        <v>23</v>
      </c>
      <c r="E51" t="s">
        <v>2</v>
      </c>
      <c r="F51">
        <v>0</v>
      </c>
      <c r="G51">
        <v>0</v>
      </c>
      <c r="H51">
        <v>9</v>
      </c>
      <c r="I51">
        <v>0</v>
      </c>
      <c r="J51">
        <v>1</v>
      </c>
      <c r="K51">
        <v>15</v>
      </c>
      <c r="L51">
        <v>26</v>
      </c>
      <c r="M51">
        <v>123</v>
      </c>
      <c r="N51">
        <v>56</v>
      </c>
      <c r="O51">
        <v>10</v>
      </c>
      <c r="P51">
        <v>2</v>
      </c>
      <c r="Q51">
        <v>1</v>
      </c>
      <c r="R51">
        <v>7</v>
      </c>
      <c r="S51">
        <v>0</v>
      </c>
      <c r="T51">
        <v>2</v>
      </c>
      <c r="U51" t="s">
        <v>46</v>
      </c>
      <c r="V51" t="s">
        <v>45</v>
      </c>
      <c r="W51" t="b">
        <v>0</v>
      </c>
      <c r="Z51">
        <v>41</v>
      </c>
      <c r="AA51">
        <v>7</v>
      </c>
      <c r="AD51">
        <v>29</v>
      </c>
      <c r="AE51">
        <v>5.6689821874294575</v>
      </c>
      <c r="AF51">
        <v>4.7999395053258596</v>
      </c>
    </row>
    <row r="52" spans="1:32" x14ac:dyDescent="0.25">
      <c r="A52">
        <v>43</v>
      </c>
      <c r="B52" t="s">
        <v>19</v>
      </c>
      <c r="C52" t="s">
        <v>1</v>
      </c>
      <c r="E52" t="s">
        <v>2</v>
      </c>
      <c r="F52">
        <v>0</v>
      </c>
      <c r="G52">
        <v>0</v>
      </c>
      <c r="H52">
        <v>13</v>
      </c>
      <c r="I52">
        <v>0</v>
      </c>
      <c r="J52">
        <v>0</v>
      </c>
      <c r="K52">
        <v>15</v>
      </c>
      <c r="L52">
        <v>32</v>
      </c>
      <c r="M52">
        <v>151</v>
      </c>
      <c r="N52">
        <v>72</v>
      </c>
      <c r="O52">
        <v>13</v>
      </c>
      <c r="P52">
        <v>4</v>
      </c>
      <c r="Q52">
        <v>0</v>
      </c>
      <c r="R52">
        <v>9</v>
      </c>
      <c r="S52">
        <v>0</v>
      </c>
      <c r="T52">
        <v>1</v>
      </c>
      <c r="U52" t="s">
        <v>46</v>
      </c>
      <c r="V52" t="s">
        <v>45</v>
      </c>
      <c r="W52" t="b">
        <v>0</v>
      </c>
      <c r="Z52">
        <v>43</v>
      </c>
      <c r="AA52">
        <v>9</v>
      </c>
      <c r="AD52">
        <v>30</v>
      </c>
      <c r="AE52">
        <v>6.4134853211787179</v>
      </c>
      <c r="AF52">
        <v>5.2156364293391873</v>
      </c>
    </row>
    <row r="53" spans="1:32" x14ac:dyDescent="0.25">
      <c r="A53">
        <v>43</v>
      </c>
      <c r="B53" t="s">
        <v>19</v>
      </c>
      <c r="C53" t="s">
        <v>1</v>
      </c>
      <c r="E53" t="s">
        <v>2</v>
      </c>
      <c r="F53">
        <v>0</v>
      </c>
      <c r="G53">
        <v>0</v>
      </c>
      <c r="H53">
        <v>10</v>
      </c>
      <c r="I53">
        <v>0</v>
      </c>
      <c r="J53">
        <v>0</v>
      </c>
      <c r="K53">
        <v>15</v>
      </c>
      <c r="L53">
        <v>32</v>
      </c>
      <c r="M53">
        <v>127</v>
      </c>
      <c r="N53">
        <v>48</v>
      </c>
      <c r="O53">
        <v>10</v>
      </c>
      <c r="P53">
        <v>4</v>
      </c>
      <c r="Q53">
        <v>0</v>
      </c>
      <c r="R53">
        <v>6</v>
      </c>
      <c r="S53">
        <v>0</v>
      </c>
      <c r="T53">
        <v>1</v>
      </c>
      <c r="U53" t="s">
        <v>46</v>
      </c>
      <c r="V53" t="s">
        <v>45</v>
      </c>
      <c r="W53" t="b">
        <v>0</v>
      </c>
      <c r="Z53">
        <v>43</v>
      </c>
      <c r="AA53">
        <v>6</v>
      </c>
      <c r="AD53">
        <v>31</v>
      </c>
      <c r="AE53">
        <v>6.4134853211787179</v>
      </c>
      <c r="AF53">
        <v>5.2156364293391873</v>
      </c>
    </row>
    <row r="54" spans="1:32" x14ac:dyDescent="0.25">
      <c r="A54">
        <v>43</v>
      </c>
      <c r="B54" t="s">
        <v>19</v>
      </c>
      <c r="C54" t="s">
        <v>1</v>
      </c>
      <c r="E54" t="s">
        <v>2</v>
      </c>
      <c r="F54">
        <v>0</v>
      </c>
      <c r="G54">
        <v>0</v>
      </c>
      <c r="H54">
        <v>12</v>
      </c>
      <c r="I54">
        <v>0</v>
      </c>
      <c r="J54">
        <v>0</v>
      </c>
      <c r="K54">
        <v>15</v>
      </c>
      <c r="L54">
        <v>32</v>
      </c>
      <c r="M54">
        <v>143</v>
      </c>
      <c r="N54">
        <v>64</v>
      </c>
      <c r="O54">
        <v>12</v>
      </c>
      <c r="P54">
        <v>4</v>
      </c>
      <c r="Q54">
        <v>0</v>
      </c>
      <c r="R54">
        <v>8</v>
      </c>
      <c r="S54">
        <v>0</v>
      </c>
      <c r="T54">
        <v>1</v>
      </c>
      <c r="U54" t="s">
        <v>46</v>
      </c>
      <c r="V54" t="s">
        <v>45</v>
      </c>
      <c r="W54" t="b">
        <v>0</v>
      </c>
      <c r="Z54">
        <v>43</v>
      </c>
      <c r="AA54">
        <v>8</v>
      </c>
      <c r="AD54">
        <v>32</v>
      </c>
      <c r="AE54">
        <v>6.4134853211787179</v>
      </c>
      <c r="AF54">
        <v>5.2156364293391873</v>
      </c>
    </row>
    <row r="55" spans="1:32" x14ac:dyDescent="0.25">
      <c r="A55">
        <v>43</v>
      </c>
      <c r="B55" t="s">
        <v>19</v>
      </c>
      <c r="C55" t="s">
        <v>1</v>
      </c>
      <c r="E55" t="s">
        <v>21</v>
      </c>
      <c r="F55">
        <v>0</v>
      </c>
      <c r="G55">
        <v>0</v>
      </c>
      <c r="H55">
        <v>1</v>
      </c>
      <c r="I55">
        <v>0</v>
      </c>
      <c r="J55">
        <v>8</v>
      </c>
      <c r="K55">
        <v>15</v>
      </c>
      <c r="L55">
        <v>33</v>
      </c>
      <c r="M55">
        <v>136</v>
      </c>
      <c r="N55">
        <v>55</v>
      </c>
      <c r="O55">
        <v>9</v>
      </c>
      <c r="P55">
        <v>0</v>
      </c>
      <c r="Q55">
        <v>3</v>
      </c>
      <c r="R55">
        <v>1</v>
      </c>
      <c r="S55">
        <v>5</v>
      </c>
      <c r="T55">
        <v>3</v>
      </c>
      <c r="U55" t="s">
        <v>47</v>
      </c>
      <c r="V55" t="s">
        <v>45</v>
      </c>
      <c r="W55" t="b">
        <v>0</v>
      </c>
      <c r="Z55">
        <v>43</v>
      </c>
      <c r="AB55">
        <v>5</v>
      </c>
      <c r="AD55">
        <v>33</v>
      </c>
      <c r="AE55">
        <v>6.4134853211787179</v>
      </c>
      <c r="AF55">
        <v>5.2156364293391873</v>
      </c>
    </row>
    <row r="56" spans="1:32" x14ac:dyDescent="0.25">
      <c r="A56">
        <v>43</v>
      </c>
      <c r="B56" t="s">
        <v>19</v>
      </c>
      <c r="C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7</v>
      </c>
      <c r="K56">
        <v>3</v>
      </c>
      <c r="L56">
        <v>33</v>
      </c>
      <c r="M56">
        <v>106</v>
      </c>
      <c r="N56">
        <v>37</v>
      </c>
      <c r="O56">
        <v>7</v>
      </c>
      <c r="P56">
        <v>0</v>
      </c>
      <c r="Q56">
        <v>3</v>
      </c>
      <c r="R56">
        <v>0</v>
      </c>
      <c r="S56">
        <v>4</v>
      </c>
      <c r="T56">
        <v>3</v>
      </c>
      <c r="U56" t="s">
        <v>47</v>
      </c>
      <c r="V56" t="s">
        <v>45</v>
      </c>
      <c r="W56" t="b">
        <v>0</v>
      </c>
      <c r="Z56">
        <v>43</v>
      </c>
      <c r="AB56">
        <v>4</v>
      </c>
      <c r="AD56">
        <v>34</v>
      </c>
      <c r="AE56">
        <v>6.965278287111329</v>
      </c>
      <c r="AF56">
        <v>5.5794091125450231</v>
      </c>
    </row>
    <row r="57" spans="1:32" x14ac:dyDescent="0.25">
      <c r="A57">
        <v>43</v>
      </c>
      <c r="B57" t="s">
        <v>19</v>
      </c>
      <c r="C57" t="s">
        <v>1</v>
      </c>
      <c r="E57" t="s">
        <v>21</v>
      </c>
      <c r="F57">
        <v>0</v>
      </c>
      <c r="G57">
        <v>0</v>
      </c>
      <c r="H57">
        <v>13</v>
      </c>
      <c r="I57">
        <v>0</v>
      </c>
      <c r="J57">
        <v>0</v>
      </c>
      <c r="K57">
        <v>3</v>
      </c>
      <c r="L57">
        <v>32</v>
      </c>
      <c r="M57">
        <v>139</v>
      </c>
      <c r="N57">
        <v>72</v>
      </c>
      <c r="O57">
        <v>13</v>
      </c>
      <c r="P57">
        <v>4</v>
      </c>
      <c r="Q57">
        <v>0</v>
      </c>
      <c r="R57">
        <v>9</v>
      </c>
      <c r="S57">
        <v>0</v>
      </c>
      <c r="T57">
        <v>1</v>
      </c>
      <c r="U57" t="s">
        <v>46</v>
      </c>
      <c r="V57" t="s">
        <v>45</v>
      </c>
      <c r="W57" t="b">
        <v>0</v>
      </c>
      <c r="Z57">
        <v>43</v>
      </c>
      <c r="AA57">
        <v>9</v>
      </c>
      <c r="AD57">
        <v>35</v>
      </c>
      <c r="AE57">
        <v>6.965278287111329</v>
      </c>
      <c r="AF57">
        <v>5.5794091125450231</v>
      </c>
    </row>
    <row r="58" spans="1:32" x14ac:dyDescent="0.25">
      <c r="A58">
        <v>46</v>
      </c>
      <c r="B58" t="s">
        <v>19</v>
      </c>
      <c r="C58" t="s">
        <v>1</v>
      </c>
      <c r="E58" t="s">
        <v>2</v>
      </c>
      <c r="F58">
        <v>0</v>
      </c>
      <c r="G58">
        <v>0</v>
      </c>
      <c r="H58">
        <v>9</v>
      </c>
      <c r="I58">
        <v>0</v>
      </c>
      <c r="J58">
        <v>3</v>
      </c>
      <c r="K58">
        <v>15</v>
      </c>
      <c r="L58">
        <v>30</v>
      </c>
      <c r="M58">
        <v>147</v>
      </c>
      <c r="N58">
        <v>72</v>
      </c>
      <c r="O58">
        <v>12</v>
      </c>
      <c r="P58">
        <v>0</v>
      </c>
      <c r="Q58">
        <v>3</v>
      </c>
      <c r="R58">
        <v>9</v>
      </c>
      <c r="S58">
        <v>0</v>
      </c>
      <c r="T58">
        <v>6</v>
      </c>
      <c r="U58" t="s">
        <v>46</v>
      </c>
      <c r="V58" t="s">
        <v>45</v>
      </c>
      <c r="W58" t="b">
        <v>0</v>
      </c>
      <c r="Z58">
        <v>46</v>
      </c>
      <c r="AA58">
        <v>9</v>
      </c>
      <c r="AD58">
        <v>36</v>
      </c>
      <c r="AE58">
        <v>7.2044036048864442</v>
      </c>
      <c r="AF58">
        <v>5.7563159066092933</v>
      </c>
    </row>
    <row r="59" spans="1:32" x14ac:dyDescent="0.25">
      <c r="A59">
        <v>46</v>
      </c>
      <c r="B59" t="s">
        <v>19</v>
      </c>
      <c r="C59" t="s">
        <v>1</v>
      </c>
      <c r="E59" t="s">
        <v>2</v>
      </c>
      <c r="F59">
        <v>0</v>
      </c>
      <c r="G59">
        <v>0</v>
      </c>
      <c r="H59">
        <v>10</v>
      </c>
      <c r="I59">
        <v>0</v>
      </c>
      <c r="J59">
        <v>1</v>
      </c>
      <c r="K59">
        <v>3</v>
      </c>
      <c r="L59">
        <v>18</v>
      </c>
      <c r="M59">
        <v>111</v>
      </c>
      <c r="N59">
        <v>72</v>
      </c>
      <c r="O59">
        <v>11</v>
      </c>
      <c r="P59">
        <v>1</v>
      </c>
      <c r="Q59">
        <v>1</v>
      </c>
      <c r="R59">
        <v>9</v>
      </c>
      <c r="S59">
        <v>0</v>
      </c>
      <c r="T59">
        <v>2</v>
      </c>
      <c r="U59" t="s">
        <v>46</v>
      </c>
      <c r="V59" t="s">
        <v>45</v>
      </c>
      <c r="W59" t="b">
        <v>0</v>
      </c>
      <c r="Z59">
        <v>46</v>
      </c>
      <c r="AA59">
        <v>9</v>
      </c>
      <c r="AD59">
        <v>37</v>
      </c>
      <c r="AE59">
        <v>7.2465354602005121</v>
      </c>
      <c r="AF59">
        <v>5.6726960076351309</v>
      </c>
    </row>
    <row r="60" spans="1:32" x14ac:dyDescent="0.25">
      <c r="A60">
        <v>46</v>
      </c>
      <c r="B60" t="s">
        <v>19</v>
      </c>
      <c r="C60" t="s">
        <v>1</v>
      </c>
      <c r="D60" t="s">
        <v>2</v>
      </c>
      <c r="E60" t="s">
        <v>21</v>
      </c>
      <c r="F60">
        <v>0</v>
      </c>
      <c r="G60">
        <v>0</v>
      </c>
      <c r="H60">
        <v>0</v>
      </c>
      <c r="I60">
        <v>0</v>
      </c>
      <c r="J60">
        <v>8</v>
      </c>
      <c r="K60">
        <v>15</v>
      </c>
      <c r="L60">
        <v>20</v>
      </c>
      <c r="M60">
        <v>115</v>
      </c>
      <c r="N60">
        <v>60</v>
      </c>
      <c r="O60">
        <v>8</v>
      </c>
      <c r="P60">
        <v>0</v>
      </c>
      <c r="Q60">
        <v>2</v>
      </c>
      <c r="R60">
        <v>0</v>
      </c>
      <c r="S60">
        <v>6</v>
      </c>
      <c r="T60">
        <v>6</v>
      </c>
      <c r="U60" t="s">
        <v>47</v>
      </c>
      <c r="V60" t="s">
        <v>45</v>
      </c>
      <c r="W60" t="b">
        <v>0</v>
      </c>
      <c r="Z60">
        <v>46</v>
      </c>
      <c r="AB60">
        <v>6</v>
      </c>
      <c r="AD60">
        <v>38</v>
      </c>
      <c r="AE60">
        <v>7.2465354602005121</v>
      </c>
      <c r="AF60">
        <v>5.6726960076351309</v>
      </c>
    </row>
    <row r="61" spans="1:32" x14ac:dyDescent="0.25">
      <c r="A61">
        <v>46</v>
      </c>
      <c r="B61" t="s">
        <v>19</v>
      </c>
      <c r="C61" t="s">
        <v>1</v>
      </c>
      <c r="D61" t="s">
        <v>2</v>
      </c>
      <c r="E61" t="s">
        <v>21</v>
      </c>
      <c r="F61">
        <v>1</v>
      </c>
      <c r="G61">
        <v>0</v>
      </c>
      <c r="H61">
        <v>3</v>
      </c>
      <c r="I61">
        <v>0</v>
      </c>
      <c r="J61">
        <v>7</v>
      </c>
      <c r="K61">
        <v>3</v>
      </c>
      <c r="L61">
        <v>33</v>
      </c>
      <c r="M61">
        <v>132</v>
      </c>
      <c r="N61">
        <v>63</v>
      </c>
      <c r="O61">
        <v>11</v>
      </c>
      <c r="P61">
        <v>0</v>
      </c>
      <c r="Q61">
        <v>3</v>
      </c>
      <c r="R61">
        <v>4</v>
      </c>
      <c r="S61">
        <v>4</v>
      </c>
      <c r="T61">
        <v>3</v>
      </c>
      <c r="U61" t="s">
        <v>47</v>
      </c>
      <c r="V61" t="s">
        <v>45</v>
      </c>
      <c r="W61" t="b">
        <v>0</v>
      </c>
      <c r="Z61">
        <v>46</v>
      </c>
      <c r="AB61">
        <v>4</v>
      </c>
      <c r="AD61">
        <v>39</v>
      </c>
      <c r="AE61">
        <v>7.2465354602005121</v>
      </c>
      <c r="AF61">
        <v>5.6726960076351309</v>
      </c>
    </row>
    <row r="62" spans="1:32" x14ac:dyDescent="0.25">
      <c r="A62">
        <v>46</v>
      </c>
      <c r="B62" t="s">
        <v>19</v>
      </c>
      <c r="C62" t="s">
        <v>1</v>
      </c>
      <c r="D62" t="s">
        <v>21</v>
      </c>
      <c r="E62" t="s">
        <v>2</v>
      </c>
      <c r="F62">
        <v>0</v>
      </c>
      <c r="G62">
        <v>0</v>
      </c>
      <c r="H62">
        <v>1</v>
      </c>
      <c r="I62">
        <v>0</v>
      </c>
      <c r="J62">
        <v>7</v>
      </c>
      <c r="K62">
        <v>15</v>
      </c>
      <c r="L62">
        <v>30</v>
      </c>
      <c r="M62">
        <v>123</v>
      </c>
      <c r="N62">
        <v>48</v>
      </c>
      <c r="O62">
        <v>8</v>
      </c>
      <c r="P62">
        <v>0</v>
      </c>
      <c r="Q62">
        <v>3</v>
      </c>
      <c r="R62">
        <v>1</v>
      </c>
      <c r="S62">
        <v>4</v>
      </c>
      <c r="T62">
        <v>3</v>
      </c>
      <c r="U62" t="s">
        <v>47</v>
      </c>
      <c r="V62" t="s">
        <v>45</v>
      </c>
      <c r="W62" t="b">
        <v>0</v>
      </c>
      <c r="Z62">
        <v>46</v>
      </c>
      <c r="AB62">
        <v>4</v>
      </c>
      <c r="AD62">
        <v>40</v>
      </c>
      <c r="AE62">
        <v>7.2465354602005121</v>
      </c>
      <c r="AF62">
        <v>5.6726960076351309</v>
      </c>
    </row>
    <row r="63" spans="1:32" x14ac:dyDescent="0.25">
      <c r="A63">
        <v>46</v>
      </c>
      <c r="B63" t="s">
        <v>19</v>
      </c>
      <c r="C63" t="s">
        <v>1</v>
      </c>
      <c r="D63" t="s">
        <v>21</v>
      </c>
      <c r="E63" t="s">
        <v>2</v>
      </c>
      <c r="F63">
        <v>0</v>
      </c>
      <c r="G63">
        <v>0</v>
      </c>
      <c r="H63">
        <v>0</v>
      </c>
      <c r="I63">
        <v>0</v>
      </c>
      <c r="J63">
        <v>9</v>
      </c>
      <c r="K63">
        <v>15</v>
      </c>
      <c r="L63">
        <v>33</v>
      </c>
      <c r="M63">
        <v>138</v>
      </c>
      <c r="N63">
        <v>57</v>
      </c>
      <c r="O63">
        <v>9</v>
      </c>
      <c r="P63">
        <v>0</v>
      </c>
      <c r="Q63">
        <v>3</v>
      </c>
      <c r="R63">
        <v>0</v>
      </c>
      <c r="S63">
        <v>6</v>
      </c>
      <c r="T63">
        <v>3</v>
      </c>
      <c r="U63" t="s">
        <v>47</v>
      </c>
      <c r="V63" t="s">
        <v>45</v>
      </c>
      <c r="W63" t="b">
        <v>0</v>
      </c>
      <c r="Z63">
        <v>46</v>
      </c>
      <c r="AB63">
        <v>6</v>
      </c>
      <c r="AD63">
        <v>41</v>
      </c>
      <c r="AE63">
        <v>7.2465354602005121</v>
      </c>
      <c r="AF63">
        <v>5.6726960076351309</v>
      </c>
    </row>
    <row r="64" spans="1:32" x14ac:dyDescent="0.25">
      <c r="A64">
        <v>46</v>
      </c>
      <c r="B64" t="s">
        <v>19</v>
      </c>
      <c r="C64" t="s">
        <v>1</v>
      </c>
      <c r="E64" t="s">
        <v>21</v>
      </c>
      <c r="F64">
        <v>1</v>
      </c>
      <c r="G64">
        <v>0</v>
      </c>
      <c r="H64">
        <v>9</v>
      </c>
      <c r="I64">
        <v>0</v>
      </c>
      <c r="J64">
        <v>1</v>
      </c>
      <c r="K64">
        <v>15</v>
      </c>
      <c r="L64">
        <v>10</v>
      </c>
      <c r="M64">
        <v>109</v>
      </c>
      <c r="N64">
        <v>74</v>
      </c>
      <c r="O64">
        <v>11</v>
      </c>
      <c r="P64">
        <v>0</v>
      </c>
      <c r="Q64">
        <v>1</v>
      </c>
      <c r="R64">
        <v>10</v>
      </c>
      <c r="S64">
        <v>0</v>
      </c>
      <c r="T64">
        <v>2</v>
      </c>
      <c r="U64" t="s">
        <v>46</v>
      </c>
      <c r="V64" t="s">
        <v>45</v>
      </c>
      <c r="W64" t="b">
        <v>0</v>
      </c>
      <c r="Z64">
        <v>46</v>
      </c>
      <c r="AA64">
        <v>10</v>
      </c>
      <c r="AD64">
        <v>42</v>
      </c>
      <c r="AE64">
        <v>7.0871632288827193</v>
      </c>
      <c r="AF64">
        <v>5.3887269389605112</v>
      </c>
    </row>
    <row r="65" spans="1:32" x14ac:dyDescent="0.25">
      <c r="A65">
        <v>49</v>
      </c>
      <c r="B65" t="s">
        <v>19</v>
      </c>
      <c r="C65" t="s">
        <v>21</v>
      </c>
      <c r="D65" t="s">
        <v>2</v>
      </c>
      <c r="E65" t="s">
        <v>16</v>
      </c>
      <c r="F65">
        <v>0</v>
      </c>
      <c r="G65">
        <v>0</v>
      </c>
      <c r="H65">
        <v>0</v>
      </c>
      <c r="I65">
        <v>0</v>
      </c>
      <c r="J65">
        <v>6</v>
      </c>
      <c r="K65">
        <v>0</v>
      </c>
      <c r="L65">
        <v>23</v>
      </c>
      <c r="M65">
        <v>83</v>
      </c>
      <c r="N65">
        <v>37</v>
      </c>
      <c r="O65">
        <v>6</v>
      </c>
      <c r="P65">
        <v>0</v>
      </c>
      <c r="Q65">
        <v>2</v>
      </c>
      <c r="R65">
        <v>0</v>
      </c>
      <c r="S65">
        <v>4</v>
      </c>
      <c r="T65">
        <v>6</v>
      </c>
      <c r="U65" t="s">
        <v>47</v>
      </c>
      <c r="V65" t="s">
        <v>45</v>
      </c>
      <c r="W65" t="b">
        <v>1</v>
      </c>
      <c r="Z65">
        <v>49</v>
      </c>
      <c r="AB65">
        <v>4</v>
      </c>
      <c r="AD65">
        <v>43</v>
      </c>
      <c r="AE65">
        <v>7.0871632288827193</v>
      </c>
      <c r="AF65">
        <v>5.3887269389605112</v>
      </c>
    </row>
    <row r="66" spans="1:32" x14ac:dyDescent="0.25">
      <c r="A66">
        <v>49</v>
      </c>
      <c r="B66" t="s">
        <v>19</v>
      </c>
      <c r="C66" t="s">
        <v>21</v>
      </c>
      <c r="D66" t="s">
        <v>2</v>
      </c>
      <c r="E66" t="s">
        <v>16</v>
      </c>
      <c r="F66">
        <v>0</v>
      </c>
      <c r="G66">
        <v>0</v>
      </c>
      <c r="H66">
        <v>13</v>
      </c>
      <c r="I66">
        <v>0</v>
      </c>
      <c r="J66">
        <v>0</v>
      </c>
      <c r="K66">
        <v>15</v>
      </c>
      <c r="L66">
        <v>24</v>
      </c>
      <c r="M66">
        <v>143</v>
      </c>
      <c r="N66">
        <v>80</v>
      </c>
      <c r="O66">
        <v>13</v>
      </c>
      <c r="P66">
        <v>3</v>
      </c>
      <c r="Q66">
        <v>0</v>
      </c>
      <c r="R66">
        <v>10</v>
      </c>
      <c r="S66">
        <v>0</v>
      </c>
      <c r="T66">
        <v>1</v>
      </c>
      <c r="U66" t="s">
        <v>46</v>
      </c>
      <c r="V66" t="s">
        <v>45</v>
      </c>
      <c r="W66" t="b">
        <v>1</v>
      </c>
      <c r="Z66">
        <v>49</v>
      </c>
      <c r="AA66">
        <v>10</v>
      </c>
      <c r="AD66">
        <v>44</v>
      </c>
      <c r="AE66">
        <v>7.2516456032031131</v>
      </c>
      <c r="AF66">
        <v>5.2120555140843097</v>
      </c>
    </row>
    <row r="67" spans="1:32" x14ac:dyDescent="0.25">
      <c r="A67">
        <v>49</v>
      </c>
      <c r="B67" t="s">
        <v>19</v>
      </c>
      <c r="C67" t="s">
        <v>21</v>
      </c>
      <c r="D67" t="s">
        <v>2</v>
      </c>
      <c r="E67" t="s">
        <v>16</v>
      </c>
      <c r="F67">
        <v>0</v>
      </c>
      <c r="G67">
        <v>0</v>
      </c>
      <c r="H67">
        <v>0</v>
      </c>
      <c r="I67">
        <v>0</v>
      </c>
      <c r="J67">
        <v>9</v>
      </c>
      <c r="K67">
        <v>15</v>
      </c>
      <c r="L67">
        <v>33</v>
      </c>
      <c r="M67">
        <v>138</v>
      </c>
      <c r="N67">
        <v>57</v>
      </c>
      <c r="O67">
        <v>9</v>
      </c>
      <c r="P67">
        <v>0</v>
      </c>
      <c r="Q67">
        <v>3</v>
      </c>
      <c r="R67">
        <v>0</v>
      </c>
      <c r="S67">
        <v>6</v>
      </c>
      <c r="T67">
        <v>6</v>
      </c>
      <c r="U67" t="s">
        <v>47</v>
      </c>
      <c r="V67" t="s">
        <v>45</v>
      </c>
      <c r="W67" t="b">
        <v>1</v>
      </c>
      <c r="Z67">
        <v>49</v>
      </c>
      <c r="AB67">
        <v>6</v>
      </c>
      <c r="AD67">
        <v>45</v>
      </c>
      <c r="AE67">
        <v>7.2516456032031131</v>
      </c>
      <c r="AF67">
        <v>5.2120555140843097</v>
      </c>
    </row>
    <row r="68" spans="1:32" x14ac:dyDescent="0.25">
      <c r="A68">
        <v>49</v>
      </c>
      <c r="B68" t="s">
        <v>19</v>
      </c>
      <c r="C68" t="s">
        <v>21</v>
      </c>
      <c r="D68" t="s">
        <v>2</v>
      </c>
      <c r="E68" t="s">
        <v>16</v>
      </c>
      <c r="F68">
        <v>1</v>
      </c>
      <c r="G68">
        <v>0</v>
      </c>
      <c r="H68">
        <v>8</v>
      </c>
      <c r="I68">
        <v>0</v>
      </c>
      <c r="J68">
        <v>2</v>
      </c>
      <c r="K68">
        <v>3</v>
      </c>
      <c r="L68">
        <v>23</v>
      </c>
      <c r="M68">
        <v>112</v>
      </c>
      <c r="N68">
        <v>63</v>
      </c>
      <c r="O68">
        <v>11</v>
      </c>
      <c r="P68">
        <v>0</v>
      </c>
      <c r="Q68">
        <v>2</v>
      </c>
      <c r="R68">
        <v>9</v>
      </c>
      <c r="S68">
        <v>0</v>
      </c>
      <c r="T68">
        <v>6</v>
      </c>
      <c r="U68" t="s">
        <v>46</v>
      </c>
      <c r="V68" t="s">
        <v>45</v>
      </c>
      <c r="W68" t="b">
        <v>1</v>
      </c>
      <c r="Z68">
        <v>49</v>
      </c>
      <c r="AA68">
        <v>9</v>
      </c>
      <c r="AD68">
        <v>46</v>
      </c>
      <c r="AE68">
        <v>7.2516456032031131</v>
      </c>
      <c r="AF68">
        <v>5.2120555140843097</v>
      </c>
    </row>
    <row r="69" spans="1:32" x14ac:dyDescent="0.25">
      <c r="A69">
        <v>49</v>
      </c>
      <c r="B69" t="s">
        <v>19</v>
      </c>
      <c r="C69" t="s">
        <v>21</v>
      </c>
      <c r="D69" t="s">
        <v>2</v>
      </c>
      <c r="E69" t="s">
        <v>16</v>
      </c>
      <c r="F69">
        <v>2</v>
      </c>
      <c r="G69">
        <v>0</v>
      </c>
      <c r="H69">
        <v>3</v>
      </c>
      <c r="I69">
        <v>0</v>
      </c>
      <c r="J69">
        <v>7</v>
      </c>
      <c r="K69">
        <v>15</v>
      </c>
      <c r="L69">
        <v>30</v>
      </c>
      <c r="M69">
        <v>143</v>
      </c>
      <c r="N69">
        <v>68</v>
      </c>
      <c r="O69">
        <v>12</v>
      </c>
      <c r="P69">
        <v>0</v>
      </c>
      <c r="Q69">
        <v>3</v>
      </c>
      <c r="R69">
        <v>5</v>
      </c>
      <c r="S69">
        <v>4</v>
      </c>
      <c r="T69">
        <v>6</v>
      </c>
      <c r="V69" t="s">
        <v>45</v>
      </c>
      <c r="W69" t="b">
        <v>1</v>
      </c>
      <c r="Z69">
        <v>49</v>
      </c>
      <c r="AD69">
        <v>47</v>
      </c>
      <c r="AE69">
        <v>7.5223157422284359</v>
      </c>
      <c r="AF69">
        <v>5.1259272379531842</v>
      </c>
    </row>
    <row r="70" spans="1:32" x14ac:dyDescent="0.25">
      <c r="A70">
        <v>49</v>
      </c>
      <c r="B70" t="s">
        <v>19</v>
      </c>
      <c r="C70" t="s">
        <v>21</v>
      </c>
      <c r="D70" t="s">
        <v>2</v>
      </c>
      <c r="E70" t="s">
        <v>16</v>
      </c>
      <c r="F70">
        <v>3</v>
      </c>
      <c r="G70">
        <v>0</v>
      </c>
      <c r="H70">
        <v>10</v>
      </c>
      <c r="I70">
        <v>0</v>
      </c>
      <c r="J70">
        <v>0</v>
      </c>
      <c r="K70">
        <v>15</v>
      </c>
      <c r="L70">
        <v>24</v>
      </c>
      <c r="M70">
        <v>125</v>
      </c>
      <c r="N70">
        <v>62</v>
      </c>
      <c r="O70">
        <v>13</v>
      </c>
      <c r="P70">
        <v>3</v>
      </c>
      <c r="Q70">
        <v>0</v>
      </c>
      <c r="R70">
        <v>10</v>
      </c>
      <c r="S70">
        <v>0</v>
      </c>
      <c r="T70">
        <v>1</v>
      </c>
      <c r="U70" t="s">
        <v>46</v>
      </c>
      <c r="V70" t="s">
        <v>45</v>
      </c>
      <c r="W70" t="b">
        <v>1</v>
      </c>
      <c r="Z70">
        <v>49</v>
      </c>
      <c r="AA70">
        <v>10</v>
      </c>
      <c r="AD70">
        <v>48</v>
      </c>
      <c r="AE70">
        <v>7.5223157422284359</v>
      </c>
      <c r="AF70">
        <v>5.1259272379531842</v>
      </c>
    </row>
    <row r="71" spans="1:32" x14ac:dyDescent="0.25">
      <c r="AD71">
        <v>49</v>
      </c>
      <c r="AE71">
        <v>7.5223157422284359</v>
      </c>
      <c r="AF71">
        <v>5.1259272379531842</v>
      </c>
    </row>
    <row r="72" spans="1:32" x14ac:dyDescent="0.25">
      <c r="AD72">
        <v>50</v>
      </c>
      <c r="AE72">
        <v>7.6985477895427108</v>
      </c>
      <c r="AF72">
        <v>5.0670778617520815</v>
      </c>
    </row>
    <row r="73" spans="1:32" x14ac:dyDescent="0.25">
      <c r="AD73">
        <v>51</v>
      </c>
      <c r="AE73">
        <v>7.6985477895427108</v>
      </c>
      <c r="AF73">
        <v>5.0670778617520815</v>
      </c>
    </row>
  </sheetData>
  <mergeCells count="20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  <mergeCell ref="AY2:AZ2"/>
    <mergeCell ref="BA2:BB2"/>
    <mergeCell ref="BC2:BD2"/>
    <mergeCell ref="AO2:AP2"/>
    <mergeCell ref="AQ2:AR2"/>
    <mergeCell ref="AS2:AT2"/>
    <mergeCell ref="AU2:AV2"/>
    <mergeCell ref="AW2:AX2"/>
  </mergeCells>
  <conditionalFormatting sqref="AO5 AQ5 AS5 AU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7 AQ7 AS7 AU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9 AQ9 AS9 AU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5 AQ15 AS15 AU1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6 AQ16 AS16 AU1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 AR4 AT4 AV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5 AR5 AT5 AV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4 AR14 AT14 AV1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5 AR15 AT15 AV1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6 AR16 AT16 AV1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7 AR17 AT17 AV1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4 AO4 AS4 AU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6 AO6 AS6 AU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8 AO8 AS8 AU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0 AO10 AS10 AU1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1 AO11 AS11 AU1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2 AO12 AS12 AU1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3 AO13 AS13 AU1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4 AO14 AS14 AU1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7 AO17 AS17 AU1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6 AP6 AT6 AV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7 AP7 AT7 AV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8 AP8 AT8 AV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9 AP9 AT9 AV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0 AP10 AT10 AV1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1 AP11 AT11 AV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2 AP12 AT12 AV1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3 AP13 AT13 AV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9 AY9 BA9 BC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1 AY11 BA11 BC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7 AZ7 BB7 BD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9 AZ9 BB9 BD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1 AZ11 BB11 BD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3 AZ13 BB13 BD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7 AZ17 BB17 BD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4 AW4 BA4 BC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5 AW5 BA5 BC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6 AW6 BA6 BC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7 AW7 BA7 BC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8 AW8 BA8 BC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0 AW10 BA10 BC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2 AW12 BA12 BC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3 AW13 BA13 BC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4 AW14 BA14 BC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5 AW15 BA15 BC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6 AW16 BA16 BC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7 AW17 BA17 BC1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4 AX4 BB4 BD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5 AX5 BB5 BD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6 AX6 BB6 BD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8 AX8 BB8 BD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0 AX10 BB10 BD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2 AX12 BB12 BD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4 AX14 BD14 BB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5 AX15 BB15 BD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6 AX16 BB16 BD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74"/>
  <sheetViews>
    <sheetView topLeftCell="AC1" workbookViewId="0">
      <selection activeCell="AO19" sqref="AO19"/>
    </sheetView>
  </sheetViews>
  <sheetFormatPr defaultRowHeight="15" x14ac:dyDescent="0.25"/>
  <cols>
    <col min="1" max="1" width="16.7109375" customWidth="1"/>
    <col min="40" max="40" width="17.28515625" customWidth="1"/>
  </cols>
  <sheetData>
    <row r="1" spans="1:56" ht="15.75" thickBot="1" x14ac:dyDescent="0.3"/>
    <row r="2" spans="1:56" ht="15.75" x14ac:dyDescent="0.25">
      <c r="C2" s="29" t="s">
        <v>39</v>
      </c>
      <c r="D2" s="30"/>
      <c r="E2" s="29" t="s">
        <v>40</v>
      </c>
      <c r="F2" s="30"/>
      <c r="G2" s="29" t="s">
        <v>7</v>
      </c>
      <c r="H2" s="30"/>
      <c r="I2" s="29" t="s">
        <v>41</v>
      </c>
      <c r="J2" s="30"/>
      <c r="L2" s="29" t="s">
        <v>39</v>
      </c>
      <c r="M2" s="30"/>
      <c r="N2" s="29" t="s">
        <v>40</v>
      </c>
      <c r="O2" s="30"/>
      <c r="P2" s="29" t="s">
        <v>7</v>
      </c>
      <c r="Q2" s="30"/>
      <c r="R2" s="29" t="s">
        <v>41</v>
      </c>
      <c r="S2" s="30"/>
      <c r="AN2" s="23"/>
      <c r="AO2" s="27" t="s">
        <v>1</v>
      </c>
      <c r="AP2" s="27"/>
      <c r="AQ2" s="27" t="s">
        <v>23</v>
      </c>
      <c r="AR2" s="27"/>
      <c r="AS2" s="27" t="s">
        <v>20</v>
      </c>
      <c r="AT2" s="27"/>
      <c r="AU2" s="27" t="s">
        <v>79</v>
      </c>
      <c r="AV2" s="28"/>
      <c r="AW2" s="26" t="s">
        <v>16</v>
      </c>
      <c r="AX2" s="27"/>
      <c r="AY2" s="27" t="s">
        <v>80</v>
      </c>
      <c r="AZ2" s="27"/>
      <c r="BA2" s="27" t="s">
        <v>2</v>
      </c>
      <c r="BB2" s="27"/>
      <c r="BC2" s="27" t="s">
        <v>50</v>
      </c>
      <c r="BD2" s="28"/>
    </row>
    <row r="3" spans="1:56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  <c r="AN3" s="7"/>
      <c r="AO3" s="4" t="s">
        <v>28</v>
      </c>
      <c r="AP3" s="4" t="s">
        <v>81</v>
      </c>
      <c r="AQ3" s="4" t="s">
        <v>28</v>
      </c>
      <c r="AR3" s="4" t="s">
        <v>81</v>
      </c>
      <c r="AS3" s="4" t="s">
        <v>28</v>
      </c>
      <c r="AT3" s="4" t="s">
        <v>81</v>
      </c>
      <c r="AU3" s="4" t="s">
        <v>28</v>
      </c>
      <c r="AV3" s="6" t="s">
        <v>81</v>
      </c>
      <c r="AW3" s="5" t="s">
        <v>28</v>
      </c>
      <c r="AX3" s="4" t="s">
        <v>81</v>
      </c>
      <c r="AY3" s="4" t="s">
        <v>28</v>
      </c>
      <c r="AZ3" s="4" t="s">
        <v>81</v>
      </c>
      <c r="BA3" s="4" t="s">
        <v>28</v>
      </c>
      <c r="BB3" s="4" t="s">
        <v>81</v>
      </c>
      <c r="BC3" s="4" t="s">
        <v>28</v>
      </c>
      <c r="BD3" s="6" t="s">
        <v>81</v>
      </c>
    </row>
    <row r="4" spans="1:56" x14ac:dyDescent="0.25">
      <c r="A4" t="s">
        <v>3</v>
      </c>
      <c r="C4" s="7">
        <v>0.32125981249571356</v>
      </c>
      <c r="D4" s="8">
        <v>0.62054488996613932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>
        <v>1.475358230117956</v>
      </c>
      <c r="J4" s="8">
        <v>0.81798911917134653</v>
      </c>
      <c r="L4" s="7">
        <f t="shared" ref="L4:L17" si="0">(C4-D4)</f>
        <v>-0.302695322994259</v>
      </c>
      <c r="M4" s="8">
        <f t="shared" ref="M4:M17" si="1">(C4+D4)</f>
        <v>0.94931710901981892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>
        <f t="shared" ref="R4:R17" si="6">(I4-J4)</f>
        <v>0.57316389817384783</v>
      </c>
      <c r="S4" s="8">
        <f t="shared" ref="S4:S17" si="7">(I4+J4)</f>
        <v>2.2586387365406977</v>
      </c>
      <c r="AN4" s="7" t="s">
        <v>3</v>
      </c>
      <c r="AO4">
        <v>0.16311953223803852</v>
      </c>
      <c r="AP4">
        <v>0.10122299218398173</v>
      </c>
      <c r="AQ4">
        <v>3.0115155596969121E-2</v>
      </c>
      <c r="AR4">
        <v>1.8687805916234368E-2</v>
      </c>
      <c r="AS4">
        <v>-0.23780817987341488</v>
      </c>
      <c r="AT4">
        <v>-0.1475706508125961</v>
      </c>
      <c r="AU4">
        <v>-0.51770599950189489</v>
      </c>
      <c r="AV4" s="8">
        <v>-0.32125981249571356</v>
      </c>
      <c r="AW4" s="7">
        <v>0.3030320967181982</v>
      </c>
      <c r="AX4">
        <v>0.18804501911420279</v>
      </c>
      <c r="AY4">
        <v>-0.24662840662357599</v>
      </c>
      <c r="AZ4">
        <v>-0.15304399745075123</v>
      </c>
      <c r="BA4">
        <v>0.24065205842368045</v>
      </c>
      <c r="BB4">
        <v>0.14933540511464771</v>
      </c>
      <c r="BC4" t="e">
        <v>#NUM!</v>
      </c>
      <c r="BD4" s="8" t="e">
        <v>#NUM!</v>
      </c>
    </row>
    <row r="5" spans="1:56" x14ac:dyDescent="0.25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>
        <v>0</v>
      </c>
      <c r="J5" s="8">
        <v>0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>
        <f t="shared" si="6"/>
        <v>0</v>
      </c>
      <c r="S5" s="8">
        <f t="shared" si="7"/>
        <v>0</v>
      </c>
      <c r="AN5" s="7" t="s">
        <v>30</v>
      </c>
      <c r="AO5" t="e">
        <v>#NUM!</v>
      </c>
      <c r="AP5">
        <v>0</v>
      </c>
      <c r="AQ5" t="e">
        <v>#NUM!</v>
      </c>
      <c r="AR5">
        <v>0</v>
      </c>
      <c r="AS5" t="e">
        <v>#NUM!</v>
      </c>
      <c r="AT5">
        <v>0</v>
      </c>
      <c r="AU5" t="e">
        <v>#NUM!</v>
      </c>
      <c r="AV5" s="8">
        <v>0</v>
      </c>
      <c r="AW5" s="7" t="e">
        <v>#NUM!</v>
      </c>
      <c r="AX5">
        <v>0</v>
      </c>
      <c r="AY5" t="e">
        <v>#NUM!</v>
      </c>
      <c r="AZ5">
        <v>0</v>
      </c>
      <c r="BA5" t="e">
        <v>#NUM!</v>
      </c>
      <c r="BB5">
        <v>0</v>
      </c>
      <c r="BC5" t="e">
        <v>#NUM!</v>
      </c>
      <c r="BD5" s="8" t="e">
        <v>#NUM!</v>
      </c>
    </row>
    <row r="6" spans="1:56" x14ac:dyDescent="0.25">
      <c r="A6" t="s">
        <v>31</v>
      </c>
      <c r="C6" s="7">
        <v>5.1140768136578298</v>
      </c>
      <c r="D6" s="8">
        <v>4.3349327805989359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>
        <v>8.4260746903538681</v>
      </c>
      <c r="J6" s="8">
        <v>3.2617178551656529</v>
      </c>
      <c r="L6" s="7">
        <f t="shared" si="0"/>
        <v>0.77347321902607025</v>
      </c>
      <c r="M6" s="8">
        <f t="shared" si="1"/>
        <v>9.4476742061280028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>
        <f t="shared" si="6"/>
        <v>4.851835046109243</v>
      </c>
      <c r="S6" s="8">
        <f t="shared" si="7"/>
        <v>11.643572858034393</v>
      </c>
      <c r="AN6" s="7" t="s">
        <v>31</v>
      </c>
      <c r="AO6">
        <v>0.10363104004572253</v>
      </c>
      <c r="AP6">
        <v>0.44923359258176365</v>
      </c>
      <c r="AQ6">
        <v>3.1093268222913441E-2</v>
      </c>
      <c r="AR6">
        <v>0.1347872276754627</v>
      </c>
      <c r="AS6">
        <v>-0.85919752593678878</v>
      </c>
      <c r="AT6">
        <v>-3.7245635201928904</v>
      </c>
      <c r="AU6">
        <v>0.20436837920697046</v>
      </c>
      <c r="AV6" s="8">
        <v>0.88592318634217015</v>
      </c>
      <c r="AW6" s="7">
        <v>0.35684829387180722</v>
      </c>
      <c r="AX6">
        <v>1.5469133668056996</v>
      </c>
      <c r="AY6">
        <v>-0.4108942915321242</v>
      </c>
      <c r="AZ6">
        <v>-1.7811991337235811</v>
      </c>
      <c r="BA6">
        <v>0.45134313329708298</v>
      </c>
      <c r="BB6">
        <v>1.9565421438277601</v>
      </c>
      <c r="BC6" t="e">
        <v>#NUM!</v>
      </c>
      <c r="BD6" s="8" t="e">
        <v>#NUM!</v>
      </c>
    </row>
    <row r="7" spans="1:56" x14ac:dyDescent="0.25">
      <c r="A7" t="s">
        <v>32</v>
      </c>
      <c r="C7" s="7">
        <v>2.985271525386244E-2</v>
      </c>
      <c r="D7" s="8">
        <v>0.17018087626356337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>
        <v>0</v>
      </c>
      <c r="J7" s="8">
        <v>0</v>
      </c>
      <c r="L7" s="7">
        <f t="shared" si="0"/>
        <v>-0.14474216968276793</v>
      </c>
      <c r="M7" s="8">
        <f t="shared" si="1"/>
        <v>0.20964240214391344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>
        <f t="shared" si="6"/>
        <v>0</v>
      </c>
      <c r="S7" s="8">
        <f t="shared" si="7"/>
        <v>0</v>
      </c>
      <c r="AN7" s="7" t="s">
        <v>32</v>
      </c>
      <c r="AO7">
        <v>4.8731661359050182</v>
      </c>
      <c r="AP7">
        <v>0.82931968318623916</v>
      </c>
      <c r="AQ7">
        <v>-0.17541756693994684</v>
      </c>
      <c r="AR7">
        <v>-2.985271525386244E-2</v>
      </c>
      <c r="AS7">
        <v>-0.17541756693994684</v>
      </c>
      <c r="AT7">
        <v>-2.985271525386244E-2</v>
      </c>
      <c r="AU7">
        <v>-0.17541756693994684</v>
      </c>
      <c r="AV7" s="8">
        <v>-2.985271525386244E-2</v>
      </c>
      <c r="AW7" s="7">
        <v>1.2332857161805404</v>
      </c>
      <c r="AX7">
        <v>0.2098816438629407</v>
      </c>
      <c r="AY7">
        <v>-0.17541756693994684</v>
      </c>
      <c r="AZ7">
        <v>-2.985271525386244E-2</v>
      </c>
      <c r="BA7">
        <v>-0.17541756693994684</v>
      </c>
      <c r="BB7">
        <v>-2.985271525386244E-2</v>
      </c>
      <c r="BC7" t="e">
        <v>#NUM!</v>
      </c>
      <c r="BD7" s="8" t="e">
        <v>#NUM!</v>
      </c>
    </row>
    <row r="8" spans="1:56" x14ac:dyDescent="0.25">
      <c r="A8" t="s">
        <v>33</v>
      </c>
      <c r="C8" s="7">
        <v>4.4956309194346344</v>
      </c>
      <c r="D8" s="8">
        <v>3.6802215579729225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>
        <v>1.0492835397640878</v>
      </c>
      <c r="J8" s="8">
        <v>2.4133535620839157</v>
      </c>
      <c r="L8" s="7">
        <f t="shared" si="0"/>
        <v>0.78770881420178629</v>
      </c>
      <c r="M8" s="8">
        <f t="shared" si="1"/>
        <v>8.1522723812516347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>
        <f t="shared" si="6"/>
        <v>-1.3508138547419837</v>
      </c>
      <c r="S8" s="8">
        <f t="shared" si="7"/>
        <v>3.6872085853128933</v>
      </c>
      <c r="AN8" s="7" t="s">
        <v>33</v>
      </c>
      <c r="AO8">
        <v>-1.1832992251350691</v>
      </c>
      <c r="AP8">
        <v>-4.3548033178747358</v>
      </c>
      <c r="AQ8">
        <v>2.3171017041980203E-2</v>
      </c>
      <c r="AR8">
        <v>8.5274476438053526E-2</v>
      </c>
      <c r="AS8">
        <v>0.57465447495103938</v>
      </c>
      <c r="AT8">
        <v>2.1148557871004261</v>
      </c>
      <c r="AU8">
        <v>-0.13467420687237905</v>
      </c>
      <c r="AV8" s="8">
        <v>-0.49563091943463444</v>
      </c>
      <c r="AW8" s="7">
        <v>-0.85270200774311777</v>
      </c>
      <c r="AX8">
        <v>-3.138132311423016</v>
      </c>
      <c r="AY8">
        <v>0.5424566936001699</v>
      </c>
      <c r="AZ8">
        <v>1.9963608180540575</v>
      </c>
      <c r="BA8">
        <v>-0.46590806380477495</v>
      </c>
      <c r="BB8">
        <v>-1.7146449004477566</v>
      </c>
      <c r="BC8" t="e">
        <v>#NUM!</v>
      </c>
      <c r="BD8" s="8" t="e">
        <v>#NUM!</v>
      </c>
    </row>
    <row r="9" spans="1:56" x14ac:dyDescent="0.25">
      <c r="A9" s="4" t="s">
        <v>12</v>
      </c>
      <c r="B9" s="4"/>
      <c r="C9" s="5">
        <v>12.675024083951874</v>
      </c>
      <c r="D9" s="6">
        <v>4.7428048644629834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>
        <v>3.9443551857876789</v>
      </c>
      <c r="J9" s="6">
        <v>3.8938710098649216</v>
      </c>
      <c r="K9" s="4"/>
      <c r="L9" s="5">
        <f t="shared" si="0"/>
        <v>7.9254728477546674</v>
      </c>
      <c r="M9" s="6">
        <f t="shared" si="1"/>
        <v>17.416970440668514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>
        <f t="shared" si="6"/>
        <v>-4.350024129208041E-2</v>
      </c>
      <c r="S9" s="6">
        <f t="shared" si="7"/>
        <v>8.1462554988058997</v>
      </c>
      <c r="AN9" s="5" t="s">
        <v>12</v>
      </c>
      <c r="AO9" s="4">
        <v>0.49021116881041615</v>
      </c>
      <c r="AP9" s="4">
        <v>2.3249759160481265</v>
      </c>
      <c r="AQ9" s="4">
        <v>-1.5383170312025244E-2</v>
      </c>
      <c r="AR9" s="4">
        <v>-7.2959374986735881E-2</v>
      </c>
      <c r="AS9" s="4">
        <v>5.0751819383143083E-2</v>
      </c>
      <c r="AT9" s="4">
        <v>0.24070597585071773</v>
      </c>
      <c r="AU9" s="4">
        <v>-0.1423259238451306</v>
      </c>
      <c r="AV9" s="6">
        <v>-0.67502408395187352</v>
      </c>
      <c r="AW9" s="5">
        <v>0.28175800589269961</v>
      </c>
      <c r="AX9" s="4">
        <v>1.3363232409492856</v>
      </c>
      <c r="AY9" s="4">
        <v>-0.22552390151761764</v>
      </c>
      <c r="AZ9" s="4">
        <v>-1.0696158571704277</v>
      </c>
      <c r="BA9" s="4">
        <v>0.21847307011947584</v>
      </c>
      <c r="BB9" s="4">
        <v>1.0361751397168124</v>
      </c>
      <c r="BC9" s="4" t="e">
        <v>#NUM!</v>
      </c>
      <c r="BD9" s="6" t="e">
        <v>#NUM!</v>
      </c>
    </row>
    <row r="10" spans="1:56" x14ac:dyDescent="0.25">
      <c r="A10" t="s">
        <v>13</v>
      </c>
      <c r="C10" s="7">
        <v>26.032773276422265</v>
      </c>
      <c r="D10" s="8">
        <v>9.9877540404904881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>
        <v>24.524641769882045</v>
      </c>
      <c r="J10" s="8">
        <v>3.4642991251528592</v>
      </c>
      <c r="L10" s="7">
        <f t="shared" si="0"/>
        <v>15.987879528234346</v>
      </c>
      <c r="M10" s="8">
        <f t="shared" si="1"/>
        <v>36.048453348856846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>
        <f t="shared" si="6"/>
        <v>20.933518194175885</v>
      </c>
      <c r="S10" s="8">
        <f t="shared" si="7"/>
        <v>28.23467917110958</v>
      </c>
      <c r="AN10" s="7" t="s">
        <v>13</v>
      </c>
      <c r="AO10">
        <v>-2.2116684434952618</v>
      </c>
      <c r="AP10">
        <v>-22.089600432745108</v>
      </c>
      <c r="AQ10">
        <v>3.6071146341534806E-2</v>
      </c>
      <c r="AR10">
        <v>0.36026973761778791</v>
      </c>
      <c r="AS10">
        <v>0.54106501286692588</v>
      </c>
      <c r="AT10">
        <v>5.4040242684296764</v>
      </c>
      <c r="AU10">
        <v>0.49733170274723743</v>
      </c>
      <c r="AV10" s="8">
        <v>4.9672267235777348</v>
      </c>
      <c r="AW10" s="7">
        <v>-0.532888722219096</v>
      </c>
      <c r="AX10">
        <v>-5.3223614884755897</v>
      </c>
      <c r="AY10">
        <v>0.14891036646953151</v>
      </c>
      <c r="AZ10">
        <v>1.4872801143769827</v>
      </c>
      <c r="BA10">
        <v>-2.6139374496741051E-2</v>
      </c>
      <c r="BB10">
        <v>-0.26107364324571947</v>
      </c>
      <c r="BC10" t="e">
        <v>#NUM!</v>
      </c>
      <c r="BD10" s="8" t="e">
        <v>#NUM!</v>
      </c>
    </row>
    <row r="11" spans="1:56" x14ac:dyDescent="0.25">
      <c r="A11" t="s">
        <v>14</v>
      </c>
      <c r="C11" s="7">
        <v>125.39835698049774</v>
      </c>
      <c r="D11" s="8">
        <v>24.882758728201015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>
        <v>109.32114633637747</v>
      </c>
      <c r="J11" s="8">
        <v>13.739746167126365</v>
      </c>
      <c r="L11" s="7">
        <f t="shared" si="0"/>
        <v>100.13530070705635</v>
      </c>
      <c r="M11" s="8">
        <f t="shared" si="1"/>
        <v>150.09511178104276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>
        <f t="shared" si="6"/>
        <v>94.645745449020581</v>
      </c>
      <c r="S11" s="8">
        <f t="shared" si="7"/>
        <v>123.61602298206597</v>
      </c>
      <c r="AN11" s="7" t="s">
        <v>14</v>
      </c>
      <c r="AO11">
        <v>-2.1918962228850916</v>
      </c>
      <c r="AP11">
        <v>-54.54042487130485</v>
      </c>
      <c r="AQ11">
        <v>8.3455869640812988E-2</v>
      </c>
      <c r="AR11">
        <v>2.0766122687245456</v>
      </c>
      <c r="AS11">
        <v>-0.13975450541445142</v>
      </c>
      <c r="AT11">
        <v>-3.4774776394068567</v>
      </c>
      <c r="AU11">
        <v>0.22512146183990478</v>
      </c>
      <c r="AV11" s="8">
        <v>5.6016430195022622</v>
      </c>
      <c r="AW11" s="7">
        <v>-0.85829207119627549</v>
      </c>
      <c r="AX11">
        <v>-21.35667452590485</v>
      </c>
      <c r="AY11">
        <v>0.22692319381509451</v>
      </c>
      <c r="AZ11">
        <v>5.6464750815337936</v>
      </c>
      <c r="BA11">
        <v>-2.4091212924830744E-2</v>
      </c>
      <c r="BB11">
        <v>-0.59945583867828134</v>
      </c>
      <c r="BC11" t="e">
        <v>#NUM!</v>
      </c>
      <c r="BD11" s="8" t="e">
        <v>#NUM!</v>
      </c>
    </row>
    <row r="12" spans="1:56" x14ac:dyDescent="0.25">
      <c r="A12" s="4" t="s">
        <v>34</v>
      </c>
      <c r="B12" s="4"/>
      <c r="C12" s="5">
        <v>60.657786343701325</v>
      </c>
      <c r="D12" s="6">
        <v>14.35457890666895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>
        <v>56.327507610825684</v>
      </c>
      <c r="J12" s="6">
        <v>8.4498424848260623</v>
      </c>
      <c r="K12" s="4"/>
      <c r="L12" s="5">
        <f t="shared" si="0"/>
        <v>46.044011993736731</v>
      </c>
      <c r="M12" s="6">
        <f t="shared" si="1"/>
        <v>74.771291451756852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>
        <f t="shared" si="6"/>
        <v>47.091458056690378</v>
      </c>
      <c r="S12" s="6">
        <f t="shared" si="7"/>
        <v>64.731160386311444</v>
      </c>
      <c r="AN12" s="5" t="s">
        <v>34</v>
      </c>
      <c r="AO12" s="4">
        <v>-0.88377374246547269</v>
      </c>
      <c r="AP12" s="4">
        <v>-12.686199921862752</v>
      </c>
      <c r="AQ12" s="4">
        <v>9.9552357318667489E-2</v>
      </c>
      <c r="AR12" s="4">
        <v>1.4290321684757146</v>
      </c>
      <c r="AS12" s="4">
        <v>-1.0119580829618215</v>
      </c>
      <c r="AT12" s="4">
        <v>-14.526232152116911</v>
      </c>
      <c r="AU12" s="4">
        <v>-0.25481669420493869</v>
      </c>
      <c r="AV12" s="6">
        <v>-3.6577863437013249</v>
      </c>
      <c r="AW12" s="5">
        <v>-0.83933320985859516</v>
      </c>
      <c r="AX12" s="4">
        <v>-12.048274789902933</v>
      </c>
      <c r="AY12" s="4">
        <v>0.26065067699143685</v>
      </c>
      <c r="AZ12" s="4">
        <v>3.7415307099502613</v>
      </c>
      <c r="BA12" s="4">
        <v>-7.7569930761698339E-2</v>
      </c>
      <c r="BB12" s="4">
        <v>-1.1134836919036459</v>
      </c>
      <c r="BC12" s="4" t="e">
        <v>#NUM!</v>
      </c>
      <c r="BD12" s="6" t="e">
        <v>#NUM!</v>
      </c>
    </row>
    <row r="13" spans="1:56" x14ac:dyDescent="0.25">
      <c r="A13" s="4" t="s">
        <v>25</v>
      </c>
      <c r="B13" s="4"/>
      <c r="C13" s="5">
        <v>9.9608202608420395</v>
      </c>
      <c r="D13" s="6">
        <v>2.098035715882816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>
        <v>10.950716460235911</v>
      </c>
      <c r="J13" s="6">
        <v>1.8182395112276366</v>
      </c>
      <c r="K13" s="4"/>
      <c r="L13" s="5">
        <f t="shared" si="0"/>
        <v>7.8294580348259402</v>
      </c>
      <c r="M13" s="6">
        <f t="shared" si="1"/>
        <v>12.04319260426826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>
        <f t="shared" si="6"/>
        <v>8.9498504966570884</v>
      </c>
      <c r="S13" s="6">
        <f t="shared" si="7"/>
        <v>12.713754772772003</v>
      </c>
      <c r="AN13" s="5" t="s">
        <v>25</v>
      </c>
      <c r="AO13" s="4">
        <v>-1.4180059125785245</v>
      </c>
      <c r="AP13" s="4">
        <v>-2.9750270499227502</v>
      </c>
      <c r="AQ13" s="4">
        <v>9.9567797246952611E-2</v>
      </c>
      <c r="AR13" s="4">
        <v>0.2088967947758853</v>
      </c>
      <c r="AS13" s="4">
        <v>-0.85181157099936622</v>
      </c>
      <c r="AT13" s="4">
        <v>-1.7871310991589215</v>
      </c>
      <c r="AU13" s="4">
        <v>1.8674486264155105E-2</v>
      </c>
      <c r="AV13" s="6">
        <v>3.9179739157960469E-2</v>
      </c>
      <c r="AW13" s="5">
        <v>-0.56876642881079642</v>
      </c>
      <c r="AX13" s="4">
        <v>-1.1932922816401721</v>
      </c>
      <c r="AY13" s="4">
        <v>1.5378656989299886E-2</v>
      </c>
      <c r="AZ13" s="4">
        <v>3.226497162586206E-2</v>
      </c>
      <c r="BA13" s="4">
        <v>0.17224679756642206</v>
      </c>
      <c r="BB13" s="4">
        <v>0.36137993324079076</v>
      </c>
      <c r="BC13" s="4" t="e">
        <v>#NUM!</v>
      </c>
      <c r="BD13" s="6" t="e">
        <v>#NUM!</v>
      </c>
    </row>
    <row r="14" spans="1:56" x14ac:dyDescent="0.25">
      <c r="A14" t="s">
        <v>35</v>
      </c>
      <c r="C14" s="7">
        <v>0.89667717057670082</v>
      </c>
      <c r="D14" s="8">
        <v>1.4701467336357861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>
        <v>2.580286584094365</v>
      </c>
      <c r="J14" s="8">
        <v>0.93441114519943047</v>
      </c>
      <c r="L14" s="7">
        <f t="shared" si="0"/>
        <v>-0.56817216555376526</v>
      </c>
      <c r="M14" s="8">
        <f t="shared" si="1"/>
        <v>2.3783457241336263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>
        <f t="shared" si="6"/>
        <v>1.5581197242110254</v>
      </c>
      <c r="S14" s="8">
        <f t="shared" si="7"/>
        <v>3.5073223835606115</v>
      </c>
      <c r="AN14" s="7" t="s">
        <v>35</v>
      </c>
      <c r="AO14">
        <v>-0.32254900483592297</v>
      </c>
      <c r="AP14">
        <v>-0.47419436589700553</v>
      </c>
      <c r="AQ14">
        <v>6.8906253172837956E-3</v>
      </c>
      <c r="AR14">
        <v>1.0130230302912824E-2</v>
      </c>
      <c r="AS14">
        <v>-0.25549129004180204</v>
      </c>
      <c r="AT14">
        <v>-0.37560968552734852</v>
      </c>
      <c r="AU14">
        <v>0.41038272957369049</v>
      </c>
      <c r="AV14" s="8">
        <v>0.60332282942329918</v>
      </c>
      <c r="AW14" s="7">
        <v>0.60524122807996339</v>
      </c>
      <c r="AX14">
        <v>0.88979341452346994</v>
      </c>
      <c r="AY14">
        <v>-0.56050556946817864</v>
      </c>
      <c r="AZ14">
        <v>-0.82402543213830903</v>
      </c>
      <c r="BA14">
        <v>0.5753418193713794</v>
      </c>
      <c r="BB14">
        <v>0.84583689647290383</v>
      </c>
      <c r="BC14" t="e">
        <v>#NUM!</v>
      </c>
      <c r="BD14" s="8" t="e">
        <v>#NUM!</v>
      </c>
    </row>
    <row r="15" spans="1:56" x14ac:dyDescent="0.25">
      <c r="A15" t="s">
        <v>36</v>
      </c>
      <c r="C15" s="7">
        <v>1.760744595053954</v>
      </c>
      <c r="D15" s="8">
        <v>1.32794088570901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>
        <v>0.41971341590563516</v>
      </c>
      <c r="J15" s="8">
        <v>0.67335783382038117</v>
      </c>
      <c r="L15" s="7">
        <f t="shared" si="0"/>
        <v>0.4260248742382331</v>
      </c>
      <c r="M15" s="8">
        <f t="shared" si="1"/>
        <v>3.0821645867282674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>
        <f t="shared" si="6"/>
        <v>-0.22739277901193294</v>
      </c>
      <c r="S15" s="8">
        <f t="shared" si="7"/>
        <v>1.1619506712402967</v>
      </c>
      <c r="AN15" s="7" t="s">
        <v>36</v>
      </c>
      <c r="AO15">
        <v>-1.2198713142484159</v>
      </c>
      <c r="AP15">
        <v>-1.6199169934940556</v>
      </c>
      <c r="AQ15">
        <v>2.0465692967867842E-2</v>
      </c>
      <c r="AR15">
        <v>2.7177230446399081E-2</v>
      </c>
      <c r="AS15">
        <v>0.54082823085399712</v>
      </c>
      <c r="AT15">
        <v>0.71818791989669384</v>
      </c>
      <c r="AU15">
        <v>-8.0911696970735504E-3</v>
      </c>
      <c r="AV15" s="8">
        <v>-1.0744595053953754E-2</v>
      </c>
      <c r="AW15" s="7">
        <v>-0.86203799106258505</v>
      </c>
      <c r="AX15">
        <v>-1.1447354933664649</v>
      </c>
      <c r="AY15">
        <v>0.54039460356004476</v>
      </c>
      <c r="AZ15">
        <v>0.71761208848389524</v>
      </c>
      <c r="BA15">
        <v>-0.45985384844280486</v>
      </c>
      <c r="BB15">
        <v>-0.61065872679783517</v>
      </c>
      <c r="BC15" t="e">
        <v>#NUM!</v>
      </c>
      <c r="BD15" s="8" t="e">
        <v>#NUM!</v>
      </c>
    </row>
    <row r="16" spans="1:56" x14ac:dyDescent="0.25">
      <c r="A16" s="4" t="s">
        <v>37</v>
      </c>
      <c r="B16" s="4"/>
      <c r="C16" s="5">
        <v>7.6984746638462305</v>
      </c>
      <c r="D16" s="6">
        <v>1.6899637979598703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>
        <v>8.1793970001195824</v>
      </c>
      <c r="J16" s="6">
        <v>1.6511364922658107</v>
      </c>
      <c r="K16" s="4"/>
      <c r="L16" s="5">
        <f t="shared" si="0"/>
        <v>5.9779662681974433</v>
      </c>
      <c r="M16" s="6">
        <f t="shared" si="1"/>
        <v>9.3688607715414083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>
        <f t="shared" si="6"/>
        <v>6.3482405921561682</v>
      </c>
      <c r="S16" s="6">
        <f t="shared" si="7"/>
        <v>9.7999558983641446</v>
      </c>
      <c r="AN16" s="5" t="s">
        <v>37</v>
      </c>
      <c r="AO16" s="4">
        <v>-1.2634378678313785</v>
      </c>
      <c r="AP16" s="4">
        <v>-2.135164257606637</v>
      </c>
      <c r="AQ16" s="4">
        <v>7.8767503295642402E-2</v>
      </c>
      <c r="AR16" s="4">
        <v>0.13311422902532044</v>
      </c>
      <c r="AS16" s="4">
        <v>-1.0050361231978073</v>
      </c>
      <c r="AT16" s="4">
        <v>-1.6984746638462305</v>
      </c>
      <c r="AU16" s="4">
        <v>0.77014983263249492</v>
      </c>
      <c r="AV16" s="6">
        <v>1.3015253361537695</v>
      </c>
      <c r="AW16" s="5">
        <v>-0.74114855859767004</v>
      </c>
      <c r="AX16" s="4">
        <v>-1.2525142329402019</v>
      </c>
      <c r="AY16" s="4">
        <v>0.957345692399446</v>
      </c>
      <c r="AZ16" s="4">
        <v>1.6178795622878894</v>
      </c>
      <c r="BA16" s="4">
        <v>-0.16961430473007472</v>
      </c>
      <c r="BB16" s="4">
        <v>-0.28664203460995985</v>
      </c>
      <c r="BC16" s="4" t="e">
        <v>#NUM!</v>
      </c>
      <c r="BD16" s="6" t="e">
        <v>#NUM!</v>
      </c>
    </row>
    <row r="17" spans="1:56" ht="15.75" thickBot="1" x14ac:dyDescent="0.3">
      <c r="A17" s="4" t="s">
        <v>38</v>
      </c>
      <c r="B17" s="4"/>
      <c r="C17" s="18">
        <v>5.8881900671343814</v>
      </c>
      <c r="D17" s="19">
        <v>0.9022128845262456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>
        <v>6</v>
      </c>
      <c r="J17" s="19">
        <v>0</v>
      </c>
      <c r="K17" s="4"/>
      <c r="L17" s="18">
        <f t="shared" si="0"/>
        <v>4.9554440504208594</v>
      </c>
      <c r="M17" s="19">
        <f t="shared" si="1"/>
        <v>6.7749960590212437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>
        <f t="shared" si="6"/>
        <v>6</v>
      </c>
      <c r="S17" s="19">
        <f t="shared" si="7"/>
        <v>6</v>
      </c>
      <c r="AN17" s="18" t="s">
        <v>38</v>
      </c>
      <c r="AO17" s="24" t="e">
        <v>#NUM!</v>
      </c>
      <c r="AP17" s="24" t="e">
        <v>#NUM!</v>
      </c>
      <c r="AQ17" s="24">
        <v>0.17270988513997962</v>
      </c>
      <c r="AR17" s="24">
        <v>0.15582108365833758</v>
      </c>
      <c r="AS17" s="24">
        <v>-0.98445730754640293</v>
      </c>
      <c r="AT17" s="24">
        <v>-0.88819006713438142</v>
      </c>
      <c r="AU17" s="24">
        <v>-2.0928431632029674</v>
      </c>
      <c r="AV17" s="19">
        <v>-1.8881900671343814</v>
      </c>
      <c r="AW17" s="18">
        <v>-2.0928431632029674</v>
      </c>
      <c r="AX17" s="24">
        <v>-1.8881900671343814</v>
      </c>
      <c r="AY17" s="24">
        <v>-0.25707189428088428</v>
      </c>
      <c r="AZ17" s="24">
        <v>-0.23193357526978264</v>
      </c>
      <c r="BA17" s="24">
        <v>1.2323144037667262</v>
      </c>
      <c r="BB17" s="24">
        <v>1.1118099328656186</v>
      </c>
      <c r="BC17" s="24" t="e">
        <v>#NUM!</v>
      </c>
      <c r="BD17" s="19" t="e">
        <v>#NUM!</v>
      </c>
    </row>
    <row r="20" spans="1:56" x14ac:dyDescent="0.25">
      <c r="G20" s="31" t="s">
        <v>67</v>
      </c>
      <c r="H20" s="31"/>
      <c r="I20" s="31" t="s">
        <v>70</v>
      </c>
      <c r="J20" s="31"/>
      <c r="P20" s="31" t="s">
        <v>60</v>
      </c>
      <c r="Q20" s="31"/>
      <c r="R20" s="31" t="s">
        <v>62</v>
      </c>
      <c r="S20" s="31"/>
    </row>
    <row r="21" spans="1:56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56" x14ac:dyDescent="0.25">
      <c r="A22">
        <v>1</v>
      </c>
      <c r="B22" t="s">
        <v>17</v>
      </c>
      <c r="C22" t="s">
        <v>1</v>
      </c>
      <c r="E22" t="s">
        <v>2</v>
      </c>
      <c r="F22">
        <v>0</v>
      </c>
      <c r="G22">
        <v>0</v>
      </c>
      <c r="H22">
        <v>2</v>
      </c>
      <c r="I22">
        <v>0</v>
      </c>
      <c r="J22">
        <v>4</v>
      </c>
      <c r="K22">
        <v>3</v>
      </c>
      <c r="M22">
        <v>59</v>
      </c>
      <c r="N22">
        <v>58</v>
      </c>
      <c r="O22">
        <v>6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56" x14ac:dyDescent="0.25">
      <c r="A23">
        <v>1</v>
      </c>
      <c r="B23" t="s">
        <v>17</v>
      </c>
      <c r="C23" t="s">
        <v>1</v>
      </c>
      <c r="D23" t="s">
        <v>18</v>
      </c>
      <c r="E23" t="s">
        <v>2</v>
      </c>
      <c r="F23">
        <v>0</v>
      </c>
      <c r="G23">
        <v>0</v>
      </c>
      <c r="H23">
        <v>1</v>
      </c>
      <c r="I23">
        <v>0</v>
      </c>
      <c r="J23">
        <v>2</v>
      </c>
      <c r="K23">
        <v>0</v>
      </c>
      <c r="M23">
        <v>28</v>
      </c>
      <c r="N23">
        <v>30</v>
      </c>
      <c r="O23">
        <v>3</v>
      </c>
      <c r="T23">
        <v>-1</v>
      </c>
      <c r="V23" t="s">
        <v>45</v>
      </c>
      <c r="W23" t="b">
        <v>0</v>
      </c>
      <c r="Z23">
        <v>1</v>
      </c>
      <c r="AD23">
        <v>1</v>
      </c>
      <c r="AE23">
        <v>0</v>
      </c>
      <c r="AF23">
        <v>0</v>
      </c>
    </row>
    <row r="24" spans="1:56" x14ac:dyDescent="0.25">
      <c r="A24">
        <v>1</v>
      </c>
      <c r="B24" t="s">
        <v>17</v>
      </c>
      <c r="C24" t="s">
        <v>1</v>
      </c>
      <c r="D24" t="s">
        <v>18</v>
      </c>
      <c r="E24" t="s">
        <v>16</v>
      </c>
      <c r="F24">
        <v>0</v>
      </c>
      <c r="G24">
        <v>0</v>
      </c>
      <c r="H24">
        <v>0</v>
      </c>
      <c r="I24">
        <v>0</v>
      </c>
      <c r="J24">
        <v>4</v>
      </c>
      <c r="K24">
        <v>0</v>
      </c>
      <c r="M24">
        <v>40</v>
      </c>
      <c r="N24">
        <v>42</v>
      </c>
      <c r="O24">
        <v>4</v>
      </c>
      <c r="T24">
        <v>-1</v>
      </c>
      <c r="V24" t="s">
        <v>45</v>
      </c>
      <c r="W24" t="b">
        <v>0</v>
      </c>
      <c r="Z24">
        <v>1</v>
      </c>
      <c r="AD24">
        <v>2</v>
      </c>
      <c r="AE24">
        <v>0</v>
      </c>
      <c r="AF24">
        <v>0</v>
      </c>
    </row>
    <row r="25" spans="1:56" x14ac:dyDescent="0.25">
      <c r="A25">
        <v>1</v>
      </c>
      <c r="B25" t="s">
        <v>17</v>
      </c>
      <c r="C25" t="s">
        <v>1</v>
      </c>
      <c r="D25" t="s">
        <v>18</v>
      </c>
      <c r="E25" t="s">
        <v>16</v>
      </c>
      <c r="F25">
        <v>1</v>
      </c>
      <c r="G25">
        <v>0</v>
      </c>
      <c r="H25">
        <v>2</v>
      </c>
      <c r="I25">
        <v>0</v>
      </c>
      <c r="J25">
        <v>4</v>
      </c>
      <c r="K25">
        <v>15</v>
      </c>
      <c r="M25">
        <v>73</v>
      </c>
      <c r="N25">
        <v>60</v>
      </c>
      <c r="O25">
        <v>7</v>
      </c>
      <c r="T25">
        <v>-1</v>
      </c>
      <c r="V25" t="s">
        <v>45</v>
      </c>
      <c r="W25" t="b">
        <v>0</v>
      </c>
      <c r="Z25">
        <v>1</v>
      </c>
      <c r="AD25">
        <v>3</v>
      </c>
      <c r="AE25">
        <v>0</v>
      </c>
      <c r="AF25">
        <v>0</v>
      </c>
    </row>
    <row r="26" spans="1:56" x14ac:dyDescent="0.25">
      <c r="A26">
        <v>2</v>
      </c>
      <c r="B26" t="s">
        <v>17</v>
      </c>
      <c r="C26" t="s">
        <v>21</v>
      </c>
      <c r="D26" t="s">
        <v>16</v>
      </c>
      <c r="E26" t="s">
        <v>2</v>
      </c>
      <c r="F26">
        <v>0</v>
      </c>
      <c r="G26">
        <v>0</v>
      </c>
      <c r="H26">
        <v>1</v>
      </c>
      <c r="I26">
        <v>0</v>
      </c>
      <c r="J26">
        <v>6</v>
      </c>
      <c r="K26">
        <v>15</v>
      </c>
      <c r="M26">
        <v>83</v>
      </c>
      <c r="N26">
        <v>70</v>
      </c>
      <c r="O26">
        <v>7</v>
      </c>
      <c r="T26">
        <v>-1</v>
      </c>
      <c r="V26" t="s">
        <v>45</v>
      </c>
      <c r="W26" t="b">
        <v>1</v>
      </c>
      <c r="Z26">
        <v>2</v>
      </c>
      <c r="AD26">
        <v>4</v>
      </c>
      <c r="AE26">
        <v>0</v>
      </c>
      <c r="AF26">
        <v>0</v>
      </c>
    </row>
    <row r="27" spans="1:56" x14ac:dyDescent="0.25">
      <c r="A27">
        <v>2</v>
      </c>
      <c r="B27" t="s">
        <v>17</v>
      </c>
      <c r="C27" t="s">
        <v>21</v>
      </c>
      <c r="D27" t="s">
        <v>16</v>
      </c>
      <c r="E27" t="s">
        <v>2</v>
      </c>
      <c r="F27">
        <v>0</v>
      </c>
      <c r="G27">
        <v>0</v>
      </c>
      <c r="H27">
        <v>0</v>
      </c>
      <c r="I27">
        <v>0</v>
      </c>
      <c r="J27">
        <v>5</v>
      </c>
      <c r="K27">
        <v>3</v>
      </c>
      <c r="M27">
        <v>53</v>
      </c>
      <c r="N27">
        <v>52</v>
      </c>
      <c r="O27">
        <v>5</v>
      </c>
      <c r="T27">
        <v>-1</v>
      </c>
      <c r="V27" t="s">
        <v>45</v>
      </c>
      <c r="W27" t="b">
        <v>1</v>
      </c>
      <c r="Z27">
        <v>2</v>
      </c>
      <c r="AD27">
        <v>5</v>
      </c>
      <c r="AE27">
        <v>0</v>
      </c>
      <c r="AF27">
        <v>0</v>
      </c>
    </row>
    <row r="28" spans="1:56" x14ac:dyDescent="0.25">
      <c r="A28">
        <v>2</v>
      </c>
      <c r="B28" t="s">
        <v>17</v>
      </c>
      <c r="C28" t="s">
        <v>21</v>
      </c>
      <c r="D28" t="s">
        <v>16</v>
      </c>
      <c r="E28" t="s">
        <v>2</v>
      </c>
      <c r="F28">
        <v>0</v>
      </c>
      <c r="G28">
        <v>0</v>
      </c>
      <c r="H28">
        <v>2</v>
      </c>
      <c r="I28">
        <v>0</v>
      </c>
      <c r="J28">
        <v>6</v>
      </c>
      <c r="K28">
        <v>15</v>
      </c>
      <c r="M28">
        <v>91</v>
      </c>
      <c r="N28">
        <v>78</v>
      </c>
      <c r="O28">
        <v>8</v>
      </c>
      <c r="T28">
        <v>-1</v>
      </c>
      <c r="V28" t="s">
        <v>45</v>
      </c>
      <c r="W28" t="b">
        <v>1</v>
      </c>
      <c r="Z28">
        <v>2</v>
      </c>
      <c r="AD28">
        <v>6</v>
      </c>
      <c r="AE28">
        <v>0</v>
      </c>
      <c r="AF28">
        <v>0</v>
      </c>
    </row>
    <row r="29" spans="1:56" x14ac:dyDescent="0.25">
      <c r="A29">
        <v>2</v>
      </c>
      <c r="B29" t="s">
        <v>17</v>
      </c>
      <c r="C29" t="s">
        <v>21</v>
      </c>
      <c r="D29" t="s">
        <v>16</v>
      </c>
      <c r="E29" t="s">
        <v>2</v>
      </c>
      <c r="F29">
        <v>0</v>
      </c>
      <c r="G29">
        <v>0</v>
      </c>
      <c r="H29">
        <v>1</v>
      </c>
      <c r="I29">
        <v>0</v>
      </c>
      <c r="J29">
        <v>6</v>
      </c>
      <c r="K29">
        <v>15</v>
      </c>
      <c r="M29">
        <v>83</v>
      </c>
      <c r="N29">
        <v>70</v>
      </c>
      <c r="O29">
        <v>7</v>
      </c>
      <c r="T29">
        <v>-1</v>
      </c>
      <c r="V29" t="s">
        <v>45</v>
      </c>
      <c r="W29" t="b">
        <v>1</v>
      </c>
      <c r="Z29">
        <v>2</v>
      </c>
      <c r="AD29">
        <v>7</v>
      </c>
      <c r="AE29">
        <v>0</v>
      </c>
      <c r="AF29">
        <v>0</v>
      </c>
    </row>
    <row r="30" spans="1:56" x14ac:dyDescent="0.25">
      <c r="A30">
        <v>2</v>
      </c>
      <c r="B30" t="s">
        <v>17</v>
      </c>
      <c r="C30" t="s">
        <v>21</v>
      </c>
      <c r="D30" t="s">
        <v>16</v>
      </c>
      <c r="E30" t="s">
        <v>2</v>
      </c>
      <c r="F30">
        <v>1</v>
      </c>
      <c r="G30">
        <v>0</v>
      </c>
      <c r="H30">
        <v>7</v>
      </c>
      <c r="I30">
        <v>0</v>
      </c>
      <c r="J30">
        <v>0</v>
      </c>
      <c r="K30">
        <v>15</v>
      </c>
      <c r="M30">
        <v>73</v>
      </c>
      <c r="N30">
        <v>60</v>
      </c>
      <c r="O30">
        <v>8</v>
      </c>
      <c r="T30">
        <v>-1</v>
      </c>
      <c r="V30" t="s">
        <v>45</v>
      </c>
      <c r="W30" t="b">
        <v>1</v>
      </c>
      <c r="Z30">
        <v>2</v>
      </c>
      <c r="AD30">
        <v>8</v>
      </c>
      <c r="AE30">
        <v>5</v>
      </c>
      <c r="AF30">
        <v>6</v>
      </c>
    </row>
    <row r="31" spans="1:56" x14ac:dyDescent="0.25">
      <c r="A31">
        <v>2</v>
      </c>
      <c r="B31" t="s">
        <v>17</v>
      </c>
      <c r="C31" t="s">
        <v>21</v>
      </c>
      <c r="D31" t="s">
        <v>16</v>
      </c>
      <c r="E31" t="s">
        <v>2</v>
      </c>
      <c r="F31">
        <v>0</v>
      </c>
      <c r="G31">
        <v>0</v>
      </c>
      <c r="H31">
        <v>7</v>
      </c>
      <c r="I31">
        <v>0</v>
      </c>
      <c r="J31">
        <v>2</v>
      </c>
      <c r="K31">
        <v>15</v>
      </c>
      <c r="M31">
        <v>91</v>
      </c>
      <c r="N31">
        <v>78</v>
      </c>
      <c r="O31">
        <v>9</v>
      </c>
      <c r="T31">
        <v>-1</v>
      </c>
      <c r="V31" t="s">
        <v>45</v>
      </c>
      <c r="W31" t="b">
        <v>1</v>
      </c>
      <c r="Z31">
        <v>2</v>
      </c>
      <c r="AD31">
        <v>9</v>
      </c>
      <c r="AE31">
        <v>5.0000000000000009</v>
      </c>
      <c r="AF31">
        <v>6</v>
      </c>
    </row>
    <row r="32" spans="1:56" x14ac:dyDescent="0.25">
      <c r="A32">
        <v>2</v>
      </c>
      <c r="B32" t="s">
        <v>17</v>
      </c>
      <c r="C32" t="s">
        <v>21</v>
      </c>
      <c r="D32" t="s">
        <v>15</v>
      </c>
      <c r="E32" t="s">
        <v>16</v>
      </c>
      <c r="F32">
        <v>0</v>
      </c>
      <c r="G32">
        <v>0</v>
      </c>
      <c r="H32">
        <v>5</v>
      </c>
      <c r="I32">
        <v>0</v>
      </c>
      <c r="J32">
        <v>5</v>
      </c>
      <c r="K32">
        <v>3</v>
      </c>
      <c r="M32">
        <v>93</v>
      </c>
      <c r="N32">
        <v>92</v>
      </c>
      <c r="O32">
        <v>10</v>
      </c>
      <c r="T32">
        <v>-1</v>
      </c>
      <c r="V32" t="s">
        <v>45</v>
      </c>
      <c r="W32" t="b">
        <v>1</v>
      </c>
      <c r="Z32">
        <v>2</v>
      </c>
      <c r="AD32">
        <v>10</v>
      </c>
      <c r="AE32">
        <v>5.7647753058480404</v>
      </c>
      <c r="AF32">
        <v>4.9815814173150095</v>
      </c>
    </row>
    <row r="33" spans="1:32" x14ac:dyDescent="0.25">
      <c r="A33">
        <v>7</v>
      </c>
      <c r="B33" t="s">
        <v>17</v>
      </c>
      <c r="C33" t="s">
        <v>23</v>
      </c>
      <c r="D33" t="s">
        <v>16</v>
      </c>
      <c r="E33" t="s">
        <v>21</v>
      </c>
      <c r="F33">
        <v>0</v>
      </c>
      <c r="G33">
        <v>0</v>
      </c>
      <c r="H33">
        <v>6</v>
      </c>
      <c r="I33">
        <v>0</v>
      </c>
      <c r="J33">
        <v>0</v>
      </c>
      <c r="K33">
        <v>3</v>
      </c>
      <c r="L33">
        <v>11</v>
      </c>
      <c r="M33">
        <v>62</v>
      </c>
      <c r="N33">
        <v>37</v>
      </c>
      <c r="O33">
        <v>6</v>
      </c>
      <c r="P33">
        <v>1</v>
      </c>
      <c r="Q33">
        <v>0</v>
      </c>
      <c r="R33">
        <v>5</v>
      </c>
      <c r="S33">
        <v>0</v>
      </c>
      <c r="T33">
        <v>-1</v>
      </c>
      <c r="U33" t="s">
        <v>46</v>
      </c>
      <c r="V33" t="s">
        <v>45</v>
      </c>
      <c r="W33" t="b">
        <v>0</v>
      </c>
      <c r="Z33">
        <v>7</v>
      </c>
      <c r="AA33">
        <v>5</v>
      </c>
      <c r="AD33">
        <v>11</v>
      </c>
      <c r="AE33">
        <v>5.7647753058480404</v>
      </c>
      <c r="AF33">
        <v>4.9815814173150095</v>
      </c>
    </row>
    <row r="34" spans="1:32" x14ac:dyDescent="0.25">
      <c r="A34">
        <v>7</v>
      </c>
      <c r="B34" t="s">
        <v>17</v>
      </c>
      <c r="C34" t="s">
        <v>23</v>
      </c>
      <c r="D34" t="s">
        <v>2</v>
      </c>
      <c r="E34" t="s">
        <v>16</v>
      </c>
      <c r="F34">
        <v>0</v>
      </c>
      <c r="G34">
        <v>0</v>
      </c>
      <c r="H34">
        <v>0</v>
      </c>
      <c r="I34">
        <v>0</v>
      </c>
      <c r="J34">
        <v>7</v>
      </c>
      <c r="K34">
        <v>15</v>
      </c>
      <c r="L34">
        <v>13</v>
      </c>
      <c r="M34">
        <v>98</v>
      </c>
      <c r="N34">
        <v>57</v>
      </c>
      <c r="O34">
        <v>7</v>
      </c>
      <c r="P34">
        <v>0</v>
      </c>
      <c r="Q34">
        <v>1</v>
      </c>
      <c r="R34">
        <v>0</v>
      </c>
      <c r="S34">
        <v>6</v>
      </c>
      <c r="T34">
        <v>-1</v>
      </c>
      <c r="U34" t="s">
        <v>47</v>
      </c>
      <c r="V34" t="s">
        <v>45</v>
      </c>
      <c r="W34" t="b">
        <v>0</v>
      </c>
      <c r="Z34">
        <v>7</v>
      </c>
      <c r="AB34">
        <v>6</v>
      </c>
      <c r="AD34">
        <v>12</v>
      </c>
      <c r="AE34">
        <v>5.7647753058480404</v>
      </c>
      <c r="AF34">
        <v>4.9815814173150095</v>
      </c>
    </row>
    <row r="35" spans="1:32" x14ac:dyDescent="0.25">
      <c r="A35">
        <v>7</v>
      </c>
      <c r="B35" t="s">
        <v>17</v>
      </c>
      <c r="C35" t="s">
        <v>23</v>
      </c>
      <c r="D35" t="s">
        <v>2</v>
      </c>
      <c r="E35" t="s">
        <v>16</v>
      </c>
      <c r="F35">
        <v>1</v>
      </c>
      <c r="G35">
        <v>0</v>
      </c>
      <c r="H35">
        <v>4</v>
      </c>
      <c r="I35">
        <v>0</v>
      </c>
      <c r="J35">
        <v>5</v>
      </c>
      <c r="K35">
        <v>15</v>
      </c>
      <c r="L35">
        <v>23</v>
      </c>
      <c r="M35">
        <v>122</v>
      </c>
      <c r="N35">
        <v>61</v>
      </c>
      <c r="O35">
        <v>10</v>
      </c>
      <c r="P35">
        <v>0</v>
      </c>
      <c r="Q35">
        <v>2</v>
      </c>
      <c r="R35">
        <v>5</v>
      </c>
      <c r="S35">
        <v>3</v>
      </c>
      <c r="T35">
        <v>-1</v>
      </c>
      <c r="V35" t="s">
        <v>45</v>
      </c>
      <c r="W35" t="b">
        <v>0</v>
      </c>
      <c r="Z35">
        <v>7</v>
      </c>
      <c r="AD35">
        <v>13</v>
      </c>
      <c r="AE35">
        <v>5.7647753058480404</v>
      </c>
      <c r="AF35">
        <v>4.9815814173150095</v>
      </c>
    </row>
    <row r="36" spans="1:32" x14ac:dyDescent="0.25">
      <c r="A36">
        <v>8</v>
      </c>
      <c r="B36" t="s">
        <v>17</v>
      </c>
      <c r="C36" t="s">
        <v>23</v>
      </c>
      <c r="D36" t="s">
        <v>1</v>
      </c>
      <c r="E36" t="s">
        <v>21</v>
      </c>
      <c r="F36">
        <v>0</v>
      </c>
      <c r="G36">
        <v>0</v>
      </c>
      <c r="H36">
        <v>3</v>
      </c>
      <c r="I36">
        <v>0</v>
      </c>
      <c r="J36">
        <v>0</v>
      </c>
      <c r="K36">
        <v>15</v>
      </c>
      <c r="L36">
        <v>8</v>
      </c>
      <c r="M36">
        <v>47</v>
      </c>
      <c r="N36">
        <v>16</v>
      </c>
      <c r="O36">
        <v>3</v>
      </c>
      <c r="P36">
        <v>1</v>
      </c>
      <c r="Q36">
        <v>0</v>
      </c>
      <c r="R36">
        <v>2</v>
      </c>
      <c r="S36">
        <v>0</v>
      </c>
      <c r="T36">
        <v>-1</v>
      </c>
      <c r="U36" t="s">
        <v>46</v>
      </c>
      <c r="V36" t="s">
        <v>45</v>
      </c>
      <c r="W36" t="b">
        <v>0</v>
      </c>
      <c r="Z36">
        <v>8</v>
      </c>
      <c r="AA36">
        <v>2</v>
      </c>
      <c r="AD36">
        <v>14</v>
      </c>
      <c r="AE36">
        <v>5.7647753058480404</v>
      </c>
      <c r="AF36">
        <v>4.9815814173150095</v>
      </c>
    </row>
    <row r="37" spans="1:32" x14ac:dyDescent="0.25">
      <c r="A37">
        <v>8</v>
      </c>
      <c r="B37" t="s">
        <v>17</v>
      </c>
      <c r="C37" t="s">
        <v>23</v>
      </c>
      <c r="D37" t="s">
        <v>1</v>
      </c>
      <c r="E37" t="s">
        <v>21</v>
      </c>
      <c r="F37">
        <v>0</v>
      </c>
      <c r="G37">
        <v>0</v>
      </c>
      <c r="H37">
        <v>10</v>
      </c>
      <c r="I37">
        <v>0</v>
      </c>
      <c r="J37">
        <v>1</v>
      </c>
      <c r="K37">
        <v>15</v>
      </c>
      <c r="L37">
        <v>29</v>
      </c>
      <c r="M37">
        <v>134</v>
      </c>
      <c r="N37">
        <v>61</v>
      </c>
      <c r="O37">
        <v>11</v>
      </c>
      <c r="P37">
        <v>2</v>
      </c>
      <c r="Q37">
        <v>1</v>
      </c>
      <c r="R37">
        <v>8</v>
      </c>
      <c r="S37">
        <v>0</v>
      </c>
      <c r="T37">
        <v>-1</v>
      </c>
      <c r="U37" t="s">
        <v>46</v>
      </c>
      <c r="V37" t="s">
        <v>45</v>
      </c>
      <c r="W37" t="b">
        <v>0</v>
      </c>
      <c r="Z37">
        <v>8</v>
      </c>
      <c r="AA37">
        <v>8</v>
      </c>
      <c r="AD37">
        <v>15</v>
      </c>
      <c r="AE37">
        <v>5.7647753058480404</v>
      </c>
      <c r="AF37">
        <v>4.9815814173150095</v>
      </c>
    </row>
    <row r="38" spans="1:32" x14ac:dyDescent="0.25">
      <c r="A38">
        <v>9</v>
      </c>
      <c r="B38" t="s">
        <v>17</v>
      </c>
      <c r="C38" t="s">
        <v>20</v>
      </c>
      <c r="D38" t="s">
        <v>19</v>
      </c>
      <c r="E38" t="s">
        <v>21</v>
      </c>
      <c r="F38">
        <v>0</v>
      </c>
      <c r="G38">
        <v>1</v>
      </c>
      <c r="H38">
        <v>0</v>
      </c>
      <c r="I38">
        <v>0</v>
      </c>
      <c r="J38">
        <v>6</v>
      </c>
      <c r="K38">
        <v>15</v>
      </c>
      <c r="L38">
        <v>23</v>
      </c>
      <c r="M38">
        <v>102</v>
      </c>
      <c r="N38">
        <v>41</v>
      </c>
      <c r="O38">
        <v>7</v>
      </c>
      <c r="P38">
        <v>0</v>
      </c>
      <c r="Q38">
        <v>2</v>
      </c>
      <c r="R38">
        <v>1</v>
      </c>
      <c r="S38">
        <v>4</v>
      </c>
      <c r="T38">
        <v>-1</v>
      </c>
      <c r="U38" t="s">
        <v>47</v>
      </c>
      <c r="V38" t="s">
        <v>45</v>
      </c>
      <c r="W38" t="b">
        <v>0</v>
      </c>
      <c r="Z38">
        <v>9</v>
      </c>
      <c r="AB38">
        <v>4</v>
      </c>
      <c r="AD38">
        <v>16</v>
      </c>
      <c r="AE38">
        <v>5.7647753058480404</v>
      </c>
      <c r="AF38">
        <v>4.9815814173150095</v>
      </c>
    </row>
    <row r="39" spans="1:32" x14ac:dyDescent="0.25">
      <c r="A39">
        <v>9</v>
      </c>
      <c r="B39" t="s">
        <v>17</v>
      </c>
      <c r="C39" t="s">
        <v>20</v>
      </c>
      <c r="D39" t="s">
        <v>19</v>
      </c>
      <c r="E39" t="s">
        <v>21</v>
      </c>
      <c r="F39">
        <v>0</v>
      </c>
      <c r="G39">
        <v>0</v>
      </c>
      <c r="H39">
        <v>8</v>
      </c>
      <c r="I39">
        <v>0</v>
      </c>
      <c r="J39">
        <v>1</v>
      </c>
      <c r="K39">
        <v>15</v>
      </c>
      <c r="L39">
        <v>13</v>
      </c>
      <c r="M39">
        <v>102</v>
      </c>
      <c r="N39">
        <v>61</v>
      </c>
      <c r="O39">
        <v>9</v>
      </c>
      <c r="P39">
        <v>0</v>
      </c>
      <c r="Q39">
        <v>1</v>
      </c>
      <c r="R39">
        <v>8</v>
      </c>
      <c r="S39">
        <v>0</v>
      </c>
      <c r="T39">
        <v>-1</v>
      </c>
      <c r="U39" t="s">
        <v>46</v>
      </c>
      <c r="V39" t="s">
        <v>45</v>
      </c>
      <c r="W39" t="b">
        <v>0</v>
      </c>
      <c r="Z39">
        <v>9</v>
      </c>
      <c r="AA39">
        <v>8</v>
      </c>
      <c r="AD39">
        <v>17</v>
      </c>
      <c r="AE39">
        <v>5.7647753058480404</v>
      </c>
      <c r="AF39">
        <v>4.9815814173150095</v>
      </c>
    </row>
    <row r="40" spans="1:32" x14ac:dyDescent="0.25">
      <c r="A40">
        <v>26</v>
      </c>
      <c r="B40" t="s">
        <v>17</v>
      </c>
      <c r="C40" t="s">
        <v>1</v>
      </c>
      <c r="E40" t="s">
        <v>16</v>
      </c>
      <c r="F40">
        <v>3</v>
      </c>
      <c r="G40">
        <v>0</v>
      </c>
      <c r="H40">
        <v>9</v>
      </c>
      <c r="I40">
        <v>0</v>
      </c>
      <c r="J40">
        <v>1</v>
      </c>
      <c r="K40">
        <v>15</v>
      </c>
      <c r="L40">
        <v>28</v>
      </c>
      <c r="M40">
        <v>131</v>
      </c>
      <c r="N40">
        <v>60</v>
      </c>
      <c r="O40">
        <v>13</v>
      </c>
      <c r="P40">
        <v>3</v>
      </c>
      <c r="Q40">
        <v>1</v>
      </c>
      <c r="R40">
        <v>9</v>
      </c>
      <c r="S40">
        <v>0</v>
      </c>
      <c r="T40">
        <v>-1</v>
      </c>
      <c r="U40" t="s">
        <v>46</v>
      </c>
      <c r="V40" t="s">
        <v>26</v>
      </c>
      <c r="W40" t="b">
        <v>0</v>
      </c>
      <c r="Z40">
        <v>26</v>
      </c>
      <c r="AA40">
        <v>9</v>
      </c>
      <c r="AD40">
        <v>18</v>
      </c>
      <c r="AE40">
        <v>5.7647753058480404</v>
      </c>
      <c r="AF40">
        <v>4.9815814173150095</v>
      </c>
    </row>
    <row r="41" spans="1:32" x14ac:dyDescent="0.25">
      <c r="A41">
        <v>29</v>
      </c>
      <c r="B41" t="s">
        <v>17</v>
      </c>
      <c r="C41" t="s">
        <v>23</v>
      </c>
      <c r="D41" t="s">
        <v>19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15</v>
      </c>
      <c r="L41">
        <v>34</v>
      </c>
      <c r="M41">
        <v>139</v>
      </c>
      <c r="N41">
        <v>56</v>
      </c>
      <c r="O41">
        <v>11</v>
      </c>
      <c r="P41">
        <v>3</v>
      </c>
      <c r="Q41">
        <v>1</v>
      </c>
      <c r="R41">
        <v>7</v>
      </c>
      <c r="S41">
        <v>0</v>
      </c>
      <c r="T41">
        <v>-1</v>
      </c>
      <c r="U41" t="s">
        <v>46</v>
      </c>
      <c r="V41" t="s">
        <v>45</v>
      </c>
      <c r="W41" t="b">
        <v>0</v>
      </c>
      <c r="Z41">
        <v>29</v>
      </c>
      <c r="AA41">
        <v>7</v>
      </c>
      <c r="AD41">
        <v>19</v>
      </c>
      <c r="AE41">
        <v>5.7647753058480404</v>
      </c>
      <c r="AF41">
        <v>4.9815814173150095</v>
      </c>
    </row>
    <row r="42" spans="1:32" x14ac:dyDescent="0.25">
      <c r="A42">
        <v>29</v>
      </c>
      <c r="B42" t="s">
        <v>17</v>
      </c>
      <c r="C42" t="s">
        <v>23</v>
      </c>
      <c r="D42" t="s">
        <v>1</v>
      </c>
      <c r="E42" t="s">
        <v>21</v>
      </c>
      <c r="F42">
        <v>1</v>
      </c>
      <c r="G42">
        <v>0</v>
      </c>
      <c r="H42">
        <v>7</v>
      </c>
      <c r="I42">
        <v>0</v>
      </c>
      <c r="J42">
        <v>1</v>
      </c>
      <c r="K42">
        <v>15</v>
      </c>
      <c r="L42">
        <v>28</v>
      </c>
      <c r="M42">
        <v>111</v>
      </c>
      <c r="N42">
        <v>40</v>
      </c>
      <c r="O42">
        <v>9</v>
      </c>
      <c r="P42">
        <v>3</v>
      </c>
      <c r="Q42">
        <v>1</v>
      </c>
      <c r="R42">
        <v>5</v>
      </c>
      <c r="S42">
        <v>0</v>
      </c>
      <c r="T42">
        <v>-1</v>
      </c>
      <c r="U42" t="s">
        <v>46</v>
      </c>
      <c r="V42" t="s">
        <v>45</v>
      </c>
      <c r="W42" t="b">
        <v>0</v>
      </c>
      <c r="Z42">
        <v>29</v>
      </c>
      <c r="AA42">
        <v>5</v>
      </c>
      <c r="AD42">
        <v>20</v>
      </c>
      <c r="AE42">
        <v>5.7647753058480404</v>
      </c>
      <c r="AF42">
        <v>4.9815814173150095</v>
      </c>
    </row>
    <row r="43" spans="1:32" x14ac:dyDescent="0.25">
      <c r="A43">
        <v>30</v>
      </c>
      <c r="B43" t="s">
        <v>17</v>
      </c>
      <c r="C43" t="s">
        <v>20</v>
      </c>
      <c r="E43" t="s">
        <v>16</v>
      </c>
      <c r="F43">
        <v>1</v>
      </c>
      <c r="G43">
        <v>0</v>
      </c>
      <c r="H43">
        <v>8</v>
      </c>
      <c r="I43">
        <v>0</v>
      </c>
      <c r="J43">
        <v>0</v>
      </c>
      <c r="K43">
        <v>15</v>
      </c>
      <c r="L43">
        <v>24</v>
      </c>
      <c r="M43">
        <v>105</v>
      </c>
      <c r="N43">
        <v>42</v>
      </c>
      <c r="O43">
        <v>9</v>
      </c>
      <c r="P43">
        <v>3</v>
      </c>
      <c r="Q43">
        <v>0</v>
      </c>
      <c r="R43">
        <v>6</v>
      </c>
      <c r="S43">
        <v>0</v>
      </c>
      <c r="T43">
        <v>-1</v>
      </c>
      <c r="U43" t="s">
        <v>46</v>
      </c>
      <c r="V43" t="s">
        <v>45</v>
      </c>
      <c r="W43" t="b">
        <v>0</v>
      </c>
      <c r="Z43">
        <v>30</v>
      </c>
      <c r="AA43">
        <v>6</v>
      </c>
      <c r="AD43">
        <v>21</v>
      </c>
      <c r="AE43">
        <v>5.7647753058480404</v>
      </c>
      <c r="AF43">
        <v>4.9815814173150095</v>
      </c>
    </row>
    <row r="44" spans="1:32" x14ac:dyDescent="0.25">
      <c r="A44">
        <v>30</v>
      </c>
      <c r="B44" t="s">
        <v>17</v>
      </c>
      <c r="C44" t="s">
        <v>23</v>
      </c>
      <c r="D44" t="s">
        <v>19</v>
      </c>
      <c r="E44" t="s">
        <v>21</v>
      </c>
      <c r="F44">
        <v>0</v>
      </c>
      <c r="G44">
        <v>0</v>
      </c>
      <c r="H44">
        <v>0</v>
      </c>
      <c r="I44">
        <v>0</v>
      </c>
      <c r="J44">
        <v>8</v>
      </c>
      <c r="K44">
        <v>3</v>
      </c>
      <c r="L44">
        <v>33</v>
      </c>
      <c r="M44">
        <v>116</v>
      </c>
      <c r="N44">
        <v>47</v>
      </c>
      <c r="O44">
        <v>8</v>
      </c>
      <c r="P44">
        <v>0</v>
      </c>
      <c r="Q44">
        <v>3</v>
      </c>
      <c r="R44">
        <v>0</v>
      </c>
      <c r="S44">
        <v>5</v>
      </c>
      <c r="T44">
        <v>-1</v>
      </c>
      <c r="U44" t="s">
        <v>47</v>
      </c>
      <c r="V44" t="s">
        <v>45</v>
      </c>
      <c r="W44" t="b">
        <v>0</v>
      </c>
      <c r="Z44">
        <v>30</v>
      </c>
      <c r="AB44">
        <v>5</v>
      </c>
      <c r="AD44">
        <v>22</v>
      </c>
      <c r="AE44">
        <v>5.7647753058480404</v>
      </c>
      <c r="AF44">
        <v>4.9815814173150095</v>
      </c>
    </row>
    <row r="45" spans="1:32" x14ac:dyDescent="0.25">
      <c r="A45">
        <v>30</v>
      </c>
      <c r="B45" t="s">
        <v>17</v>
      </c>
      <c r="C45" t="s">
        <v>23</v>
      </c>
      <c r="D45" t="s">
        <v>19</v>
      </c>
      <c r="E45" t="s">
        <v>21</v>
      </c>
      <c r="F45">
        <v>0</v>
      </c>
      <c r="G45">
        <v>0</v>
      </c>
      <c r="H45">
        <v>0</v>
      </c>
      <c r="I45">
        <v>0</v>
      </c>
      <c r="J45">
        <v>7</v>
      </c>
      <c r="K45">
        <v>3</v>
      </c>
      <c r="L45">
        <v>33</v>
      </c>
      <c r="M45">
        <v>106</v>
      </c>
      <c r="N45">
        <v>37</v>
      </c>
      <c r="O45">
        <v>7</v>
      </c>
      <c r="P45">
        <v>0</v>
      </c>
      <c r="Q45">
        <v>3</v>
      </c>
      <c r="R45">
        <v>0</v>
      </c>
      <c r="S45">
        <v>4</v>
      </c>
      <c r="T45">
        <v>-1</v>
      </c>
      <c r="U45" t="s">
        <v>47</v>
      </c>
      <c r="V45" t="s">
        <v>45</v>
      </c>
      <c r="W45" t="b">
        <v>0</v>
      </c>
      <c r="Z45">
        <v>30</v>
      </c>
      <c r="AB45">
        <v>4</v>
      </c>
      <c r="AD45">
        <v>23</v>
      </c>
      <c r="AE45">
        <v>5.7647753058480404</v>
      </c>
      <c r="AF45">
        <v>4.9815814173150095</v>
      </c>
    </row>
    <row r="46" spans="1:32" x14ac:dyDescent="0.25">
      <c r="A46">
        <v>30</v>
      </c>
      <c r="B46" t="s">
        <v>17</v>
      </c>
      <c r="C46" t="s">
        <v>20</v>
      </c>
      <c r="D46" t="s">
        <v>23</v>
      </c>
      <c r="E46" t="s">
        <v>21</v>
      </c>
      <c r="F46">
        <v>0</v>
      </c>
      <c r="G46">
        <v>0</v>
      </c>
      <c r="H46">
        <v>0</v>
      </c>
      <c r="I46">
        <v>0</v>
      </c>
      <c r="J46">
        <v>8</v>
      </c>
      <c r="K46">
        <v>3</v>
      </c>
      <c r="L46">
        <v>33</v>
      </c>
      <c r="M46">
        <v>116</v>
      </c>
      <c r="N46">
        <v>47</v>
      </c>
      <c r="O46">
        <v>8</v>
      </c>
      <c r="P46">
        <v>0</v>
      </c>
      <c r="Q46">
        <v>3</v>
      </c>
      <c r="R46">
        <v>0</v>
      </c>
      <c r="S46">
        <v>5</v>
      </c>
      <c r="T46">
        <v>-1</v>
      </c>
      <c r="U46" t="s">
        <v>47</v>
      </c>
      <c r="V46" t="s">
        <v>45</v>
      </c>
      <c r="W46" t="b">
        <v>0</v>
      </c>
      <c r="Z46">
        <v>30</v>
      </c>
      <c r="AB46">
        <v>5</v>
      </c>
      <c r="AD46">
        <v>24</v>
      </c>
      <c r="AE46">
        <v>5.7647753058480404</v>
      </c>
      <c r="AF46">
        <v>4.9815814173150095</v>
      </c>
    </row>
    <row r="47" spans="1:32" x14ac:dyDescent="0.25">
      <c r="A47">
        <v>33</v>
      </c>
      <c r="B47" t="s">
        <v>17</v>
      </c>
      <c r="C47" t="s">
        <v>20</v>
      </c>
      <c r="D47" t="s">
        <v>19</v>
      </c>
      <c r="E47" t="s">
        <v>21</v>
      </c>
      <c r="F47">
        <v>0</v>
      </c>
      <c r="G47">
        <v>0</v>
      </c>
      <c r="H47">
        <v>0</v>
      </c>
      <c r="I47">
        <v>0</v>
      </c>
      <c r="J47">
        <v>8</v>
      </c>
      <c r="K47">
        <v>15</v>
      </c>
      <c r="L47">
        <v>33</v>
      </c>
      <c r="M47">
        <v>128</v>
      </c>
      <c r="N47">
        <v>47</v>
      </c>
      <c r="O47">
        <v>8</v>
      </c>
      <c r="P47">
        <v>0</v>
      </c>
      <c r="Q47">
        <v>3</v>
      </c>
      <c r="R47">
        <v>0</v>
      </c>
      <c r="S47">
        <v>5</v>
      </c>
      <c r="T47">
        <v>3</v>
      </c>
      <c r="U47" t="s">
        <v>47</v>
      </c>
      <c r="V47" t="s">
        <v>26</v>
      </c>
      <c r="W47" t="b">
        <v>0</v>
      </c>
      <c r="Z47">
        <v>33</v>
      </c>
      <c r="AB47">
        <v>5</v>
      </c>
      <c r="AD47">
        <v>25</v>
      </c>
      <c r="AE47">
        <v>5.7647753058480404</v>
      </c>
      <c r="AF47">
        <v>4.9815814173150095</v>
      </c>
    </row>
    <row r="48" spans="1:32" x14ac:dyDescent="0.25">
      <c r="A48">
        <v>33</v>
      </c>
      <c r="B48" t="s">
        <v>17</v>
      </c>
      <c r="C48" t="s">
        <v>1</v>
      </c>
      <c r="E48" t="s">
        <v>16</v>
      </c>
      <c r="F48">
        <v>0</v>
      </c>
      <c r="G48">
        <v>0</v>
      </c>
      <c r="H48">
        <v>5</v>
      </c>
      <c r="I48">
        <v>1</v>
      </c>
      <c r="J48">
        <v>0</v>
      </c>
      <c r="K48">
        <v>15</v>
      </c>
      <c r="L48">
        <v>0</v>
      </c>
      <c r="M48">
        <v>61</v>
      </c>
      <c r="N48">
        <v>46</v>
      </c>
      <c r="O48">
        <v>6</v>
      </c>
      <c r="P48">
        <v>0</v>
      </c>
      <c r="Q48">
        <v>0</v>
      </c>
      <c r="R48">
        <v>5</v>
      </c>
      <c r="S48">
        <v>1</v>
      </c>
      <c r="T48">
        <v>2</v>
      </c>
      <c r="U48" t="s">
        <v>46</v>
      </c>
      <c r="V48" t="s">
        <v>26</v>
      </c>
      <c r="W48" t="b">
        <v>0</v>
      </c>
      <c r="Z48">
        <v>33</v>
      </c>
      <c r="AA48">
        <v>5</v>
      </c>
      <c r="AD48">
        <v>26</v>
      </c>
      <c r="AE48">
        <v>5.7647753058480404</v>
      </c>
      <c r="AF48">
        <v>4.9815814173150095</v>
      </c>
    </row>
    <row r="49" spans="1:32" x14ac:dyDescent="0.25">
      <c r="A49">
        <v>35</v>
      </c>
      <c r="B49" t="s">
        <v>17</v>
      </c>
      <c r="C49" t="s">
        <v>21</v>
      </c>
      <c r="D49" t="s">
        <v>2</v>
      </c>
      <c r="E49" t="s">
        <v>16</v>
      </c>
      <c r="F49">
        <v>0</v>
      </c>
      <c r="G49">
        <v>0</v>
      </c>
      <c r="H49">
        <v>0</v>
      </c>
      <c r="I49">
        <v>0</v>
      </c>
      <c r="J49">
        <v>7</v>
      </c>
      <c r="K49">
        <v>15</v>
      </c>
      <c r="L49">
        <v>33</v>
      </c>
      <c r="M49">
        <v>118</v>
      </c>
      <c r="N49">
        <v>37</v>
      </c>
      <c r="O49">
        <v>7</v>
      </c>
      <c r="P49">
        <v>0</v>
      </c>
      <c r="Q49">
        <v>3</v>
      </c>
      <c r="R49">
        <v>0</v>
      </c>
      <c r="S49">
        <v>4</v>
      </c>
      <c r="T49">
        <v>3</v>
      </c>
      <c r="U49" t="s">
        <v>47</v>
      </c>
      <c r="V49" t="s">
        <v>45</v>
      </c>
      <c r="W49" t="b">
        <v>1</v>
      </c>
      <c r="Z49">
        <v>35</v>
      </c>
      <c r="AB49">
        <v>4</v>
      </c>
      <c r="AD49">
        <v>27</v>
      </c>
      <c r="AE49">
        <v>7.5416531562030826</v>
      </c>
      <c r="AF49">
        <v>4.9815814173150095</v>
      </c>
    </row>
    <row r="50" spans="1:32" x14ac:dyDescent="0.25">
      <c r="A50">
        <v>35</v>
      </c>
      <c r="B50" t="s">
        <v>17</v>
      </c>
      <c r="C50" t="s">
        <v>21</v>
      </c>
      <c r="E50" t="s">
        <v>16</v>
      </c>
      <c r="F50">
        <v>0</v>
      </c>
      <c r="G50">
        <v>0</v>
      </c>
      <c r="H50">
        <v>11</v>
      </c>
      <c r="I50">
        <v>0</v>
      </c>
      <c r="J50">
        <v>0</v>
      </c>
      <c r="K50">
        <v>15</v>
      </c>
      <c r="L50">
        <v>24</v>
      </c>
      <c r="M50">
        <v>127</v>
      </c>
      <c r="N50">
        <v>64</v>
      </c>
      <c r="O50">
        <v>11</v>
      </c>
      <c r="P50">
        <v>3</v>
      </c>
      <c r="Q50">
        <v>0</v>
      </c>
      <c r="R50">
        <v>8</v>
      </c>
      <c r="S50">
        <v>0</v>
      </c>
      <c r="T50">
        <v>1</v>
      </c>
      <c r="U50" t="s">
        <v>46</v>
      </c>
      <c r="V50" t="s">
        <v>45</v>
      </c>
      <c r="W50" t="b">
        <v>1</v>
      </c>
      <c r="Z50">
        <v>35</v>
      </c>
      <c r="AA50">
        <v>8</v>
      </c>
      <c r="AD50">
        <v>28</v>
      </c>
      <c r="AE50">
        <v>7.5416531562030826</v>
      </c>
      <c r="AF50">
        <v>4.9815814173150095</v>
      </c>
    </row>
    <row r="51" spans="1:32" x14ac:dyDescent="0.25">
      <c r="A51">
        <v>35</v>
      </c>
      <c r="B51" t="s">
        <v>17</v>
      </c>
      <c r="C51" t="s">
        <v>21</v>
      </c>
      <c r="D51" t="s">
        <v>53</v>
      </c>
      <c r="E51" t="s">
        <v>16</v>
      </c>
      <c r="F51">
        <v>0</v>
      </c>
      <c r="G51">
        <v>0</v>
      </c>
      <c r="H51">
        <v>0</v>
      </c>
      <c r="I51">
        <v>0</v>
      </c>
      <c r="J51">
        <v>8</v>
      </c>
      <c r="K51">
        <v>3</v>
      </c>
      <c r="L51">
        <v>33</v>
      </c>
      <c r="M51">
        <v>116</v>
      </c>
      <c r="N51">
        <v>47</v>
      </c>
      <c r="O51">
        <v>8</v>
      </c>
      <c r="P51">
        <v>0</v>
      </c>
      <c r="Q51">
        <v>3</v>
      </c>
      <c r="R51">
        <v>0</v>
      </c>
      <c r="S51">
        <v>5</v>
      </c>
      <c r="T51">
        <v>3</v>
      </c>
      <c r="U51" t="s">
        <v>54</v>
      </c>
      <c r="V51" t="s">
        <v>45</v>
      </c>
      <c r="W51" t="b">
        <v>1</v>
      </c>
      <c r="Z51">
        <v>35</v>
      </c>
      <c r="AD51">
        <v>29</v>
      </c>
      <c r="AE51">
        <v>7.5416531562030826</v>
      </c>
      <c r="AF51">
        <v>4.9815814173150095</v>
      </c>
    </row>
    <row r="52" spans="1:32" x14ac:dyDescent="0.25">
      <c r="A52">
        <v>35</v>
      </c>
      <c r="B52" t="s">
        <v>17</v>
      </c>
      <c r="C52" t="s">
        <v>21</v>
      </c>
      <c r="E52" t="s">
        <v>16</v>
      </c>
      <c r="F52">
        <v>0</v>
      </c>
      <c r="G52">
        <v>0</v>
      </c>
      <c r="H52">
        <v>13</v>
      </c>
      <c r="I52">
        <v>0</v>
      </c>
      <c r="J52">
        <v>1</v>
      </c>
      <c r="K52">
        <v>15</v>
      </c>
      <c r="L52">
        <v>34</v>
      </c>
      <c r="M52">
        <v>163</v>
      </c>
      <c r="N52">
        <v>80</v>
      </c>
      <c r="O52">
        <v>14</v>
      </c>
      <c r="P52">
        <v>3</v>
      </c>
      <c r="Q52">
        <v>1</v>
      </c>
      <c r="R52">
        <v>10</v>
      </c>
      <c r="S52">
        <v>0</v>
      </c>
      <c r="T52">
        <v>2</v>
      </c>
      <c r="U52" t="s">
        <v>46</v>
      </c>
      <c r="V52" t="s">
        <v>45</v>
      </c>
      <c r="W52" t="b">
        <v>1</v>
      </c>
      <c r="Z52">
        <v>35</v>
      </c>
      <c r="AA52">
        <v>10</v>
      </c>
      <c r="AD52">
        <v>30</v>
      </c>
      <c r="AE52">
        <v>7.1433501277346636</v>
      </c>
      <c r="AF52">
        <v>4.9815814173150095</v>
      </c>
    </row>
    <row r="53" spans="1:32" x14ac:dyDescent="0.25">
      <c r="A53">
        <v>41</v>
      </c>
      <c r="B53" t="s">
        <v>17</v>
      </c>
      <c r="C53" t="s">
        <v>23</v>
      </c>
      <c r="E53" t="s">
        <v>2</v>
      </c>
      <c r="F53">
        <v>1</v>
      </c>
      <c r="G53">
        <v>0</v>
      </c>
      <c r="H53">
        <v>7</v>
      </c>
      <c r="I53">
        <v>0</v>
      </c>
      <c r="J53">
        <v>1</v>
      </c>
      <c r="K53">
        <v>15</v>
      </c>
      <c r="L53">
        <v>18</v>
      </c>
      <c r="M53">
        <v>101</v>
      </c>
      <c r="N53">
        <v>50</v>
      </c>
      <c r="O53">
        <v>9</v>
      </c>
      <c r="P53">
        <v>1</v>
      </c>
      <c r="Q53">
        <v>1</v>
      </c>
      <c r="R53">
        <v>7</v>
      </c>
      <c r="S53">
        <v>0</v>
      </c>
      <c r="T53">
        <v>2</v>
      </c>
      <c r="U53" t="s">
        <v>46</v>
      </c>
      <c r="V53" t="s">
        <v>45</v>
      </c>
      <c r="W53" t="b">
        <v>0</v>
      </c>
      <c r="Z53">
        <v>41</v>
      </c>
      <c r="AA53">
        <v>7</v>
      </c>
      <c r="AD53">
        <v>31</v>
      </c>
      <c r="AE53">
        <v>6.9878786362679559</v>
      </c>
      <c r="AF53">
        <v>4.6791227755381088</v>
      </c>
    </row>
    <row r="54" spans="1:32" x14ac:dyDescent="0.25">
      <c r="A54">
        <v>41</v>
      </c>
      <c r="B54" t="s">
        <v>17</v>
      </c>
      <c r="C54" t="s">
        <v>23</v>
      </c>
      <c r="E54" t="s">
        <v>2</v>
      </c>
      <c r="F54">
        <v>2</v>
      </c>
      <c r="G54">
        <v>0</v>
      </c>
      <c r="H54">
        <v>5</v>
      </c>
      <c r="I54">
        <v>0</v>
      </c>
      <c r="J54">
        <v>1</v>
      </c>
      <c r="K54">
        <v>15</v>
      </c>
      <c r="L54">
        <v>10</v>
      </c>
      <c r="M54">
        <v>79</v>
      </c>
      <c r="N54">
        <v>44</v>
      </c>
      <c r="O54">
        <v>8</v>
      </c>
      <c r="P54">
        <v>0</v>
      </c>
      <c r="Q54">
        <v>1</v>
      </c>
      <c r="R54">
        <v>7</v>
      </c>
      <c r="S54">
        <v>0</v>
      </c>
      <c r="T54">
        <v>2</v>
      </c>
      <c r="U54" t="s">
        <v>46</v>
      </c>
      <c r="V54" t="s">
        <v>45</v>
      </c>
      <c r="W54" t="b">
        <v>0</v>
      </c>
      <c r="Z54">
        <v>41</v>
      </c>
      <c r="AA54">
        <v>7</v>
      </c>
      <c r="AD54">
        <v>32</v>
      </c>
      <c r="AE54">
        <v>6.9878786362679559</v>
      </c>
      <c r="AF54">
        <v>4.6791227755381088</v>
      </c>
    </row>
    <row r="55" spans="1:32" x14ac:dyDescent="0.25">
      <c r="A55">
        <v>41</v>
      </c>
      <c r="B55" t="s">
        <v>17</v>
      </c>
      <c r="C55" t="s">
        <v>23</v>
      </c>
      <c r="E55" t="s">
        <v>2</v>
      </c>
      <c r="F55">
        <v>0</v>
      </c>
      <c r="G55">
        <v>0</v>
      </c>
      <c r="H55">
        <v>8</v>
      </c>
      <c r="I55">
        <v>0</v>
      </c>
      <c r="J55">
        <v>1</v>
      </c>
      <c r="K55">
        <v>15</v>
      </c>
      <c r="L55">
        <v>26</v>
      </c>
      <c r="M55">
        <v>115</v>
      </c>
      <c r="N55">
        <v>48</v>
      </c>
      <c r="O55">
        <v>9</v>
      </c>
      <c r="P55">
        <v>2</v>
      </c>
      <c r="Q55">
        <v>1</v>
      </c>
      <c r="R55">
        <v>6</v>
      </c>
      <c r="S55">
        <v>0</v>
      </c>
      <c r="T55">
        <v>2</v>
      </c>
      <c r="U55" t="s">
        <v>46</v>
      </c>
      <c r="V55" t="s">
        <v>45</v>
      </c>
      <c r="W55" t="b">
        <v>0</v>
      </c>
      <c r="Z55">
        <v>41</v>
      </c>
      <c r="AA55">
        <v>6</v>
      </c>
      <c r="AD55">
        <v>33</v>
      </c>
      <c r="AE55">
        <v>6.9878786362679559</v>
      </c>
      <c r="AF55">
        <v>4.6791227755381088</v>
      </c>
    </row>
    <row r="56" spans="1:32" x14ac:dyDescent="0.25">
      <c r="A56">
        <v>41</v>
      </c>
      <c r="B56" t="s">
        <v>17</v>
      </c>
      <c r="C56" t="s">
        <v>23</v>
      </c>
      <c r="E56" t="s">
        <v>2</v>
      </c>
      <c r="F56">
        <v>0</v>
      </c>
      <c r="G56">
        <v>0</v>
      </c>
      <c r="H56">
        <v>10</v>
      </c>
      <c r="I56">
        <v>0</v>
      </c>
      <c r="J56">
        <v>0</v>
      </c>
      <c r="K56">
        <v>15</v>
      </c>
      <c r="L56">
        <v>32</v>
      </c>
      <c r="M56">
        <v>127</v>
      </c>
      <c r="N56">
        <v>48</v>
      </c>
      <c r="O56">
        <v>10</v>
      </c>
      <c r="P56">
        <v>4</v>
      </c>
      <c r="Q56">
        <v>0</v>
      </c>
      <c r="R56">
        <v>6</v>
      </c>
      <c r="S56">
        <v>0</v>
      </c>
      <c r="T56">
        <v>1</v>
      </c>
      <c r="U56" t="s">
        <v>46</v>
      </c>
      <c r="V56" t="s">
        <v>45</v>
      </c>
      <c r="W56" t="b">
        <v>0</v>
      </c>
      <c r="Z56">
        <v>41</v>
      </c>
      <c r="AA56">
        <v>6</v>
      </c>
      <c r="AD56">
        <v>34</v>
      </c>
      <c r="AE56">
        <v>6.4873948062307845</v>
      </c>
      <c r="AF56">
        <v>4.8001575582056617</v>
      </c>
    </row>
    <row r="57" spans="1:32" x14ac:dyDescent="0.25">
      <c r="A57">
        <v>41</v>
      </c>
      <c r="B57" t="s">
        <v>17</v>
      </c>
      <c r="C57" t="s">
        <v>23</v>
      </c>
      <c r="E57" t="s">
        <v>2</v>
      </c>
      <c r="F57">
        <v>0</v>
      </c>
      <c r="G57">
        <v>0</v>
      </c>
      <c r="H57">
        <v>11</v>
      </c>
      <c r="I57">
        <v>0</v>
      </c>
      <c r="J57">
        <v>0</v>
      </c>
      <c r="K57">
        <v>15</v>
      </c>
      <c r="L57">
        <v>32</v>
      </c>
      <c r="M57">
        <v>135</v>
      </c>
      <c r="N57">
        <v>56</v>
      </c>
      <c r="O57">
        <v>11</v>
      </c>
      <c r="P57">
        <v>4</v>
      </c>
      <c r="Q57">
        <v>0</v>
      </c>
      <c r="R57">
        <v>7</v>
      </c>
      <c r="S57">
        <v>0</v>
      </c>
      <c r="T57">
        <v>1</v>
      </c>
      <c r="U57" t="s">
        <v>46</v>
      </c>
      <c r="V57" t="s">
        <v>45</v>
      </c>
      <c r="W57" t="b">
        <v>0</v>
      </c>
      <c r="Z57">
        <v>41</v>
      </c>
      <c r="AA57">
        <v>7</v>
      </c>
      <c r="AD57">
        <v>35</v>
      </c>
      <c r="AE57">
        <v>6.4873948062307845</v>
      </c>
      <c r="AF57">
        <v>4.8001575582056617</v>
      </c>
    </row>
    <row r="58" spans="1:32" x14ac:dyDescent="0.25">
      <c r="A58">
        <v>41</v>
      </c>
      <c r="B58" t="s">
        <v>17</v>
      </c>
      <c r="C58" t="s">
        <v>23</v>
      </c>
      <c r="E58" t="s">
        <v>2</v>
      </c>
      <c r="F58">
        <v>2</v>
      </c>
      <c r="G58">
        <v>0</v>
      </c>
      <c r="H58">
        <v>11</v>
      </c>
      <c r="I58">
        <v>0</v>
      </c>
      <c r="J58">
        <v>0</v>
      </c>
      <c r="K58">
        <v>15</v>
      </c>
      <c r="L58">
        <v>32</v>
      </c>
      <c r="M58">
        <v>139</v>
      </c>
      <c r="N58">
        <v>60</v>
      </c>
      <c r="O58">
        <v>13</v>
      </c>
      <c r="P58">
        <v>4</v>
      </c>
      <c r="Q58">
        <v>0</v>
      </c>
      <c r="R58">
        <v>9</v>
      </c>
      <c r="S58">
        <v>0</v>
      </c>
      <c r="T58">
        <v>1</v>
      </c>
      <c r="U58" t="s">
        <v>46</v>
      </c>
      <c r="V58" t="s">
        <v>45</v>
      </c>
      <c r="W58" t="b">
        <v>0</v>
      </c>
      <c r="Z58">
        <v>41</v>
      </c>
      <c r="AA58">
        <v>9</v>
      </c>
      <c r="AD58">
        <v>36</v>
      </c>
      <c r="AE58">
        <v>6.8263304118286365</v>
      </c>
      <c r="AF58">
        <v>4.7238829993128766</v>
      </c>
    </row>
    <row r="59" spans="1:32" x14ac:dyDescent="0.25">
      <c r="A59">
        <v>46</v>
      </c>
      <c r="B59" t="s">
        <v>17</v>
      </c>
      <c r="C59" t="s">
        <v>23</v>
      </c>
      <c r="D59" t="s">
        <v>1</v>
      </c>
      <c r="E59" t="s">
        <v>2</v>
      </c>
      <c r="F59">
        <v>0</v>
      </c>
      <c r="G59">
        <v>0</v>
      </c>
      <c r="H59">
        <v>0</v>
      </c>
      <c r="I59">
        <v>0</v>
      </c>
      <c r="J59">
        <v>9</v>
      </c>
      <c r="K59">
        <v>15</v>
      </c>
      <c r="L59">
        <v>20</v>
      </c>
      <c r="M59">
        <v>125</v>
      </c>
      <c r="N59">
        <v>70</v>
      </c>
      <c r="O59">
        <v>9</v>
      </c>
      <c r="P59">
        <v>0</v>
      </c>
      <c r="Q59">
        <v>2</v>
      </c>
      <c r="R59">
        <v>0</v>
      </c>
      <c r="S59">
        <v>7</v>
      </c>
      <c r="T59">
        <v>6</v>
      </c>
      <c r="U59" t="s">
        <v>47</v>
      </c>
      <c r="V59" t="s">
        <v>45</v>
      </c>
      <c r="W59" t="b">
        <v>0</v>
      </c>
      <c r="Z59">
        <v>46</v>
      </c>
      <c r="AB59">
        <v>7</v>
      </c>
      <c r="AD59">
        <v>37</v>
      </c>
      <c r="AE59">
        <v>6.8263304118286365</v>
      </c>
      <c r="AF59">
        <v>4.7238829993128766</v>
      </c>
    </row>
    <row r="60" spans="1:32" x14ac:dyDescent="0.25">
      <c r="A60">
        <v>46</v>
      </c>
      <c r="B60" t="s">
        <v>17</v>
      </c>
      <c r="C60" t="s">
        <v>23</v>
      </c>
      <c r="E60" t="s">
        <v>2</v>
      </c>
      <c r="F60">
        <v>0</v>
      </c>
      <c r="G60">
        <v>0</v>
      </c>
      <c r="H60">
        <v>10</v>
      </c>
      <c r="I60">
        <v>0</v>
      </c>
      <c r="J60">
        <v>4</v>
      </c>
      <c r="K60">
        <v>3</v>
      </c>
      <c r="L60">
        <v>30</v>
      </c>
      <c r="M60">
        <v>153</v>
      </c>
      <c r="N60">
        <v>90</v>
      </c>
      <c r="O60">
        <v>14</v>
      </c>
      <c r="P60">
        <v>0</v>
      </c>
      <c r="Q60">
        <v>3</v>
      </c>
      <c r="R60">
        <v>10</v>
      </c>
      <c r="S60">
        <v>1</v>
      </c>
      <c r="T60">
        <v>6</v>
      </c>
      <c r="U60" t="s">
        <v>46</v>
      </c>
      <c r="V60" t="s">
        <v>45</v>
      </c>
      <c r="W60" t="b">
        <v>0</v>
      </c>
      <c r="Z60">
        <v>46</v>
      </c>
      <c r="AA60">
        <v>10</v>
      </c>
      <c r="AD60">
        <v>38</v>
      </c>
      <c r="AE60">
        <v>6.8263304118286365</v>
      </c>
      <c r="AF60">
        <v>4.7238829993128766</v>
      </c>
    </row>
    <row r="61" spans="1:32" x14ac:dyDescent="0.25">
      <c r="A61">
        <v>46</v>
      </c>
      <c r="B61" t="s">
        <v>17</v>
      </c>
      <c r="C61" t="s">
        <v>23</v>
      </c>
      <c r="E61" t="s">
        <v>21</v>
      </c>
      <c r="F61">
        <v>1</v>
      </c>
      <c r="G61">
        <v>0</v>
      </c>
      <c r="H61">
        <v>9</v>
      </c>
      <c r="I61">
        <v>0</v>
      </c>
      <c r="J61">
        <v>2</v>
      </c>
      <c r="K61">
        <v>3</v>
      </c>
      <c r="L61">
        <v>10</v>
      </c>
      <c r="M61">
        <v>107</v>
      </c>
      <c r="N61">
        <v>84</v>
      </c>
      <c r="O61">
        <v>12</v>
      </c>
      <c r="P61">
        <v>0</v>
      </c>
      <c r="Q61">
        <v>1</v>
      </c>
      <c r="R61">
        <v>10</v>
      </c>
      <c r="S61">
        <v>1</v>
      </c>
      <c r="T61">
        <v>6</v>
      </c>
      <c r="U61" t="s">
        <v>46</v>
      </c>
      <c r="V61" t="s">
        <v>45</v>
      </c>
      <c r="W61" t="b">
        <v>0</v>
      </c>
      <c r="Z61">
        <v>46</v>
      </c>
      <c r="AA61">
        <v>10</v>
      </c>
      <c r="AD61">
        <v>39</v>
      </c>
      <c r="AE61">
        <v>6.8263304118286365</v>
      </c>
      <c r="AF61">
        <v>4.7238829993128766</v>
      </c>
    </row>
    <row r="62" spans="1:32" x14ac:dyDescent="0.25">
      <c r="A62">
        <v>46</v>
      </c>
      <c r="B62" t="s">
        <v>17</v>
      </c>
      <c r="C62" t="s">
        <v>23</v>
      </c>
      <c r="E62" t="s">
        <v>21</v>
      </c>
      <c r="F62">
        <v>0</v>
      </c>
      <c r="G62">
        <v>0</v>
      </c>
      <c r="H62">
        <v>10</v>
      </c>
      <c r="I62">
        <v>0</v>
      </c>
      <c r="J62">
        <v>4</v>
      </c>
      <c r="K62">
        <v>15</v>
      </c>
      <c r="L62">
        <v>30</v>
      </c>
      <c r="M62">
        <v>165</v>
      </c>
      <c r="N62">
        <v>90</v>
      </c>
      <c r="O62">
        <v>14</v>
      </c>
      <c r="P62">
        <v>0</v>
      </c>
      <c r="Q62">
        <v>3</v>
      </c>
      <c r="R62">
        <v>10</v>
      </c>
      <c r="S62">
        <v>1</v>
      </c>
      <c r="T62">
        <v>6</v>
      </c>
      <c r="U62" t="s">
        <v>46</v>
      </c>
      <c r="V62" t="s">
        <v>45</v>
      </c>
      <c r="W62" t="b">
        <v>0</v>
      </c>
      <c r="Z62">
        <v>46</v>
      </c>
      <c r="AA62">
        <v>10</v>
      </c>
      <c r="AD62">
        <v>40</v>
      </c>
      <c r="AE62">
        <v>6.8263304118286365</v>
      </c>
      <c r="AF62">
        <v>4.7238829993128766</v>
      </c>
    </row>
    <row r="63" spans="1:32" x14ac:dyDescent="0.25">
      <c r="A63">
        <v>48</v>
      </c>
      <c r="B63" t="s">
        <v>17</v>
      </c>
      <c r="C63" t="s">
        <v>23</v>
      </c>
      <c r="D63" t="s">
        <v>2</v>
      </c>
      <c r="E63" t="s">
        <v>21</v>
      </c>
      <c r="F63">
        <v>0</v>
      </c>
      <c r="G63">
        <v>0</v>
      </c>
      <c r="H63">
        <v>9</v>
      </c>
      <c r="I63">
        <v>0</v>
      </c>
      <c r="J63">
        <v>2</v>
      </c>
      <c r="K63">
        <v>15</v>
      </c>
      <c r="L63">
        <v>20</v>
      </c>
      <c r="M63">
        <v>127</v>
      </c>
      <c r="N63">
        <v>72</v>
      </c>
      <c r="O63">
        <v>11</v>
      </c>
      <c r="P63">
        <v>0</v>
      </c>
      <c r="Q63">
        <v>2</v>
      </c>
      <c r="R63">
        <v>9</v>
      </c>
      <c r="S63">
        <v>0</v>
      </c>
      <c r="T63">
        <v>6</v>
      </c>
      <c r="U63" t="s">
        <v>46</v>
      </c>
      <c r="V63" t="s">
        <v>45</v>
      </c>
      <c r="W63" t="b">
        <v>0</v>
      </c>
      <c r="Z63">
        <v>48</v>
      </c>
      <c r="AA63">
        <v>9</v>
      </c>
      <c r="AD63">
        <v>41</v>
      </c>
      <c r="AE63">
        <v>6.8263304118286365</v>
      </c>
      <c r="AF63">
        <v>4.7238829993128766</v>
      </c>
    </row>
    <row r="64" spans="1:32" x14ac:dyDescent="0.25">
      <c r="A64">
        <v>48</v>
      </c>
      <c r="B64" t="s">
        <v>17</v>
      </c>
      <c r="C64" t="s">
        <v>23</v>
      </c>
      <c r="D64" t="s">
        <v>2</v>
      </c>
      <c r="E64" t="s">
        <v>21</v>
      </c>
      <c r="F64">
        <v>0</v>
      </c>
      <c r="G64">
        <v>0</v>
      </c>
      <c r="H64">
        <v>0</v>
      </c>
      <c r="I64">
        <v>0</v>
      </c>
      <c r="J64">
        <v>8</v>
      </c>
      <c r="K64">
        <v>3</v>
      </c>
      <c r="L64">
        <v>23</v>
      </c>
      <c r="M64">
        <v>106</v>
      </c>
      <c r="N64">
        <v>57</v>
      </c>
      <c r="O64">
        <v>8</v>
      </c>
      <c r="P64">
        <v>0</v>
      </c>
      <c r="Q64">
        <v>2</v>
      </c>
      <c r="R64">
        <v>0</v>
      </c>
      <c r="S64">
        <v>6</v>
      </c>
      <c r="T64">
        <v>6</v>
      </c>
      <c r="U64" t="s">
        <v>47</v>
      </c>
      <c r="V64" t="s">
        <v>45</v>
      </c>
      <c r="W64" t="b">
        <v>0</v>
      </c>
      <c r="Z64">
        <v>48</v>
      </c>
      <c r="AB64">
        <v>6</v>
      </c>
      <c r="AD64">
        <v>42</v>
      </c>
      <c r="AE64">
        <v>6.8730802561999491</v>
      </c>
      <c r="AF64">
        <v>4.7238829993128766</v>
      </c>
    </row>
    <row r="65" spans="1:32" x14ac:dyDescent="0.25">
      <c r="A65">
        <v>48</v>
      </c>
      <c r="B65" t="s">
        <v>17</v>
      </c>
      <c r="C65" t="s">
        <v>23</v>
      </c>
      <c r="D65" t="s">
        <v>16</v>
      </c>
      <c r="E65" t="s">
        <v>2</v>
      </c>
      <c r="F65">
        <v>0</v>
      </c>
      <c r="G65">
        <v>0</v>
      </c>
      <c r="H65">
        <v>0</v>
      </c>
      <c r="I65">
        <v>0</v>
      </c>
      <c r="J65">
        <v>10</v>
      </c>
      <c r="K65">
        <v>15</v>
      </c>
      <c r="L65">
        <v>33</v>
      </c>
      <c r="M65">
        <v>148</v>
      </c>
      <c r="N65">
        <v>67</v>
      </c>
      <c r="O65">
        <v>10</v>
      </c>
      <c r="P65">
        <v>0</v>
      </c>
      <c r="Q65">
        <v>3</v>
      </c>
      <c r="R65">
        <v>0</v>
      </c>
      <c r="S65">
        <v>7</v>
      </c>
      <c r="T65">
        <v>3</v>
      </c>
      <c r="U65" t="s">
        <v>47</v>
      </c>
      <c r="V65" t="s">
        <v>45</v>
      </c>
      <c r="W65" t="b">
        <v>0</v>
      </c>
      <c r="Z65">
        <v>48</v>
      </c>
      <c r="AB65">
        <v>7</v>
      </c>
      <c r="AD65">
        <v>43</v>
      </c>
      <c r="AE65">
        <v>6.8730802561999491</v>
      </c>
      <c r="AF65">
        <v>4.7238829993128766</v>
      </c>
    </row>
    <row r="66" spans="1:32" x14ac:dyDescent="0.25">
      <c r="A66">
        <v>48</v>
      </c>
      <c r="B66" t="s">
        <v>17</v>
      </c>
      <c r="C66" t="s">
        <v>23</v>
      </c>
      <c r="E66" t="s">
        <v>2</v>
      </c>
      <c r="F66">
        <v>0</v>
      </c>
      <c r="G66">
        <v>0</v>
      </c>
      <c r="H66">
        <v>10</v>
      </c>
      <c r="I66">
        <v>0</v>
      </c>
      <c r="J66">
        <v>0</v>
      </c>
      <c r="K66">
        <v>15</v>
      </c>
      <c r="L66">
        <v>24</v>
      </c>
      <c r="M66">
        <v>119</v>
      </c>
      <c r="N66">
        <v>56</v>
      </c>
      <c r="O66">
        <v>10</v>
      </c>
      <c r="P66">
        <v>3</v>
      </c>
      <c r="Q66">
        <v>0</v>
      </c>
      <c r="R66">
        <v>7</v>
      </c>
      <c r="S66">
        <v>0</v>
      </c>
      <c r="T66">
        <v>1</v>
      </c>
      <c r="U66" t="s">
        <v>46</v>
      </c>
      <c r="V66" t="s">
        <v>45</v>
      </c>
      <c r="W66" t="b">
        <v>0</v>
      </c>
      <c r="Z66">
        <v>48</v>
      </c>
      <c r="AA66">
        <v>7</v>
      </c>
      <c r="AD66">
        <v>44</v>
      </c>
      <c r="AE66">
        <v>6.8730802561999491</v>
      </c>
      <c r="AF66">
        <v>4.7238829993128766</v>
      </c>
    </row>
    <row r="67" spans="1:32" x14ac:dyDescent="0.25">
      <c r="A67">
        <v>48</v>
      </c>
      <c r="B67" t="s">
        <v>17</v>
      </c>
      <c r="C67" t="s">
        <v>23</v>
      </c>
      <c r="D67" t="s">
        <v>2</v>
      </c>
      <c r="E67" t="s">
        <v>21</v>
      </c>
      <c r="F67">
        <v>0</v>
      </c>
      <c r="G67">
        <v>0</v>
      </c>
      <c r="H67">
        <v>3</v>
      </c>
      <c r="I67">
        <v>0</v>
      </c>
      <c r="J67">
        <v>7</v>
      </c>
      <c r="K67">
        <v>15</v>
      </c>
      <c r="L67">
        <v>33</v>
      </c>
      <c r="M67">
        <v>142</v>
      </c>
      <c r="N67">
        <v>61</v>
      </c>
      <c r="O67">
        <v>10</v>
      </c>
      <c r="P67">
        <v>0</v>
      </c>
      <c r="Q67">
        <v>3</v>
      </c>
      <c r="R67">
        <v>3</v>
      </c>
      <c r="S67">
        <v>4</v>
      </c>
      <c r="T67">
        <v>6</v>
      </c>
      <c r="V67" t="s">
        <v>45</v>
      </c>
      <c r="W67" t="b">
        <v>0</v>
      </c>
      <c r="Z67">
        <v>48</v>
      </c>
      <c r="AD67">
        <v>45</v>
      </c>
      <c r="AE67">
        <v>6.8730802561999491</v>
      </c>
      <c r="AF67">
        <v>4.7238829993128766</v>
      </c>
    </row>
    <row r="68" spans="1:32" x14ac:dyDescent="0.25">
      <c r="A68">
        <v>48</v>
      </c>
      <c r="B68" t="s">
        <v>17</v>
      </c>
      <c r="C68" t="s">
        <v>23</v>
      </c>
      <c r="D68" t="s">
        <v>2</v>
      </c>
      <c r="E68" t="s">
        <v>21</v>
      </c>
      <c r="F68">
        <v>1</v>
      </c>
      <c r="G68">
        <v>0</v>
      </c>
      <c r="H68">
        <v>6</v>
      </c>
      <c r="I68">
        <v>0</v>
      </c>
      <c r="J68">
        <v>7</v>
      </c>
      <c r="K68">
        <v>15</v>
      </c>
      <c r="L68">
        <v>43</v>
      </c>
      <c r="M68">
        <v>178</v>
      </c>
      <c r="N68">
        <v>77</v>
      </c>
      <c r="O68">
        <v>14</v>
      </c>
      <c r="P68">
        <v>0</v>
      </c>
      <c r="Q68">
        <v>4</v>
      </c>
      <c r="R68">
        <v>7</v>
      </c>
      <c r="S68">
        <v>3</v>
      </c>
      <c r="T68">
        <v>6</v>
      </c>
      <c r="V68" t="s">
        <v>45</v>
      </c>
      <c r="W68" t="b">
        <v>0</v>
      </c>
      <c r="Z68">
        <v>48</v>
      </c>
      <c r="AD68">
        <v>46</v>
      </c>
      <c r="AE68">
        <v>6.8730802561999491</v>
      </c>
      <c r="AF68">
        <v>4.7238829993128766</v>
      </c>
    </row>
    <row r="69" spans="1:32" x14ac:dyDescent="0.25">
      <c r="A69">
        <v>49</v>
      </c>
      <c r="B69" t="s">
        <v>17</v>
      </c>
      <c r="C69" t="s">
        <v>23</v>
      </c>
      <c r="D69" t="s">
        <v>15</v>
      </c>
      <c r="E69" t="s">
        <v>21</v>
      </c>
      <c r="F69">
        <v>0</v>
      </c>
      <c r="G69">
        <v>0</v>
      </c>
      <c r="H69">
        <v>1</v>
      </c>
      <c r="I69">
        <v>0</v>
      </c>
      <c r="J69">
        <v>7</v>
      </c>
      <c r="K69">
        <v>15</v>
      </c>
      <c r="L69">
        <v>13</v>
      </c>
      <c r="M69">
        <v>106</v>
      </c>
      <c r="N69">
        <v>65</v>
      </c>
      <c r="O69">
        <v>8</v>
      </c>
      <c r="P69">
        <v>0</v>
      </c>
      <c r="Q69">
        <v>1</v>
      </c>
      <c r="R69">
        <v>1</v>
      </c>
      <c r="S69">
        <v>6</v>
      </c>
      <c r="T69">
        <v>6</v>
      </c>
      <c r="U69" t="s">
        <v>47</v>
      </c>
      <c r="V69" t="s">
        <v>45</v>
      </c>
      <c r="W69" t="b">
        <v>0</v>
      </c>
      <c r="Z69">
        <v>49</v>
      </c>
      <c r="AB69">
        <v>6</v>
      </c>
      <c r="AD69">
        <v>47</v>
      </c>
      <c r="AE69">
        <v>7.5640167781379644</v>
      </c>
      <c r="AF69">
        <v>5.2242721242459194</v>
      </c>
    </row>
    <row r="70" spans="1:32" x14ac:dyDescent="0.25">
      <c r="A70">
        <v>49</v>
      </c>
      <c r="B70" t="s">
        <v>17</v>
      </c>
      <c r="C70" t="s">
        <v>23</v>
      </c>
      <c r="D70" t="s">
        <v>2</v>
      </c>
      <c r="E70" t="s">
        <v>21</v>
      </c>
      <c r="F70">
        <v>0</v>
      </c>
      <c r="G70">
        <v>0</v>
      </c>
      <c r="H70">
        <v>1</v>
      </c>
      <c r="I70">
        <v>0</v>
      </c>
      <c r="J70">
        <v>9</v>
      </c>
      <c r="K70">
        <v>15</v>
      </c>
      <c r="L70">
        <v>43</v>
      </c>
      <c r="M70">
        <v>156</v>
      </c>
      <c r="N70">
        <v>55</v>
      </c>
      <c r="O70">
        <v>10</v>
      </c>
      <c r="P70">
        <v>0</v>
      </c>
      <c r="Q70">
        <v>4</v>
      </c>
      <c r="R70">
        <v>1</v>
      </c>
      <c r="S70">
        <v>5</v>
      </c>
      <c r="T70">
        <v>6</v>
      </c>
      <c r="U70" t="s">
        <v>47</v>
      </c>
      <c r="V70" t="s">
        <v>45</v>
      </c>
      <c r="W70" t="b">
        <v>0</v>
      </c>
      <c r="Z70">
        <v>49</v>
      </c>
      <c r="AB70">
        <v>5</v>
      </c>
      <c r="AD70">
        <v>48</v>
      </c>
      <c r="AE70">
        <v>7.5640167781379644</v>
      </c>
      <c r="AF70">
        <v>5.2242721242459194</v>
      </c>
    </row>
    <row r="71" spans="1:32" x14ac:dyDescent="0.25">
      <c r="A71">
        <v>49</v>
      </c>
      <c r="B71" t="s">
        <v>17</v>
      </c>
      <c r="C71" t="s">
        <v>23</v>
      </c>
      <c r="D71" t="s">
        <v>2</v>
      </c>
      <c r="E71" t="s">
        <v>21</v>
      </c>
      <c r="F71">
        <v>0</v>
      </c>
      <c r="G71">
        <v>0</v>
      </c>
      <c r="H71">
        <v>1</v>
      </c>
      <c r="I71">
        <v>0</v>
      </c>
      <c r="J71">
        <v>8</v>
      </c>
      <c r="K71">
        <v>3</v>
      </c>
      <c r="L71">
        <v>13</v>
      </c>
      <c r="M71">
        <v>104</v>
      </c>
      <c r="N71">
        <v>75</v>
      </c>
      <c r="O71">
        <v>9</v>
      </c>
      <c r="P71">
        <v>0</v>
      </c>
      <c r="Q71">
        <v>1</v>
      </c>
      <c r="R71">
        <v>1</v>
      </c>
      <c r="S71">
        <v>7</v>
      </c>
      <c r="T71">
        <v>6</v>
      </c>
      <c r="U71" t="s">
        <v>47</v>
      </c>
      <c r="V71" t="s">
        <v>45</v>
      </c>
      <c r="W71" t="b">
        <v>0</v>
      </c>
      <c r="Z71">
        <v>49</v>
      </c>
      <c r="AB71">
        <v>7</v>
      </c>
      <c r="AD71">
        <v>49</v>
      </c>
      <c r="AE71">
        <v>7.6668258327743386</v>
      </c>
      <c r="AF71">
        <v>5.6990937280140317</v>
      </c>
    </row>
    <row r="72" spans="1:32" x14ac:dyDescent="0.25">
      <c r="A72">
        <v>49</v>
      </c>
      <c r="B72" t="s">
        <v>17</v>
      </c>
      <c r="C72" t="s">
        <v>23</v>
      </c>
      <c r="D72" t="s">
        <v>2</v>
      </c>
      <c r="E72" t="s">
        <v>21</v>
      </c>
      <c r="F72">
        <v>0</v>
      </c>
      <c r="G72">
        <v>0</v>
      </c>
      <c r="H72">
        <v>0</v>
      </c>
      <c r="I72">
        <v>0</v>
      </c>
      <c r="J72">
        <v>8</v>
      </c>
      <c r="K72">
        <v>15</v>
      </c>
      <c r="L72">
        <v>33</v>
      </c>
      <c r="M72">
        <v>128</v>
      </c>
      <c r="N72">
        <v>47</v>
      </c>
      <c r="O72">
        <v>8</v>
      </c>
      <c r="P72">
        <v>0</v>
      </c>
      <c r="Q72">
        <v>3</v>
      </c>
      <c r="R72">
        <v>0</v>
      </c>
      <c r="S72">
        <v>5</v>
      </c>
      <c r="T72">
        <v>6</v>
      </c>
      <c r="U72" t="s">
        <v>47</v>
      </c>
      <c r="V72" t="s">
        <v>45</v>
      </c>
      <c r="W72" t="b">
        <v>0</v>
      </c>
      <c r="Z72">
        <v>49</v>
      </c>
      <c r="AB72">
        <v>5</v>
      </c>
      <c r="AD72">
        <v>50</v>
      </c>
      <c r="AE72">
        <v>7.579342295322161</v>
      </c>
      <c r="AF72">
        <v>5.773689793972637</v>
      </c>
    </row>
    <row r="73" spans="1:32" x14ac:dyDescent="0.25">
      <c r="A73">
        <v>49</v>
      </c>
      <c r="B73" t="s">
        <v>17</v>
      </c>
      <c r="C73" t="s">
        <v>23</v>
      </c>
      <c r="D73" t="s">
        <v>2</v>
      </c>
      <c r="E73" t="s">
        <v>21</v>
      </c>
      <c r="F73">
        <v>0</v>
      </c>
      <c r="G73">
        <v>0</v>
      </c>
      <c r="H73">
        <v>0</v>
      </c>
      <c r="I73">
        <v>0</v>
      </c>
      <c r="J73">
        <v>9</v>
      </c>
      <c r="K73">
        <v>15</v>
      </c>
      <c r="L73">
        <v>33</v>
      </c>
      <c r="M73">
        <v>138</v>
      </c>
      <c r="N73">
        <v>57</v>
      </c>
      <c r="O73">
        <v>9</v>
      </c>
      <c r="P73">
        <v>0</v>
      </c>
      <c r="Q73">
        <v>3</v>
      </c>
      <c r="R73">
        <v>0</v>
      </c>
      <c r="S73">
        <v>6</v>
      </c>
      <c r="T73">
        <v>6</v>
      </c>
      <c r="U73" t="s">
        <v>47</v>
      </c>
      <c r="V73" t="s">
        <v>45</v>
      </c>
      <c r="W73" t="b">
        <v>0</v>
      </c>
      <c r="Z73">
        <v>49</v>
      </c>
      <c r="AB73">
        <v>6</v>
      </c>
      <c r="AD73">
        <v>51</v>
      </c>
      <c r="AE73">
        <v>7.579342295322161</v>
      </c>
      <c r="AF73">
        <v>5.773689793972637</v>
      </c>
    </row>
    <row r="74" spans="1:32" x14ac:dyDescent="0.25">
      <c r="A74">
        <v>49</v>
      </c>
      <c r="B74" t="s">
        <v>17</v>
      </c>
      <c r="C74" t="s">
        <v>23</v>
      </c>
      <c r="E74" t="s">
        <v>16</v>
      </c>
      <c r="F74">
        <v>1</v>
      </c>
      <c r="G74">
        <v>0</v>
      </c>
      <c r="H74">
        <v>8</v>
      </c>
      <c r="I74">
        <v>0</v>
      </c>
      <c r="J74">
        <v>0</v>
      </c>
      <c r="K74">
        <v>15</v>
      </c>
      <c r="L74">
        <v>24</v>
      </c>
      <c r="M74">
        <v>105</v>
      </c>
      <c r="N74">
        <v>42</v>
      </c>
      <c r="O74">
        <v>9</v>
      </c>
      <c r="P74">
        <v>3</v>
      </c>
      <c r="Q74">
        <v>0</v>
      </c>
      <c r="R74">
        <v>6</v>
      </c>
      <c r="S74">
        <v>0</v>
      </c>
      <c r="T74">
        <v>1</v>
      </c>
      <c r="U74" t="s">
        <v>46</v>
      </c>
      <c r="V74" t="s">
        <v>45</v>
      </c>
      <c r="W74" t="b">
        <v>0</v>
      </c>
      <c r="Z74">
        <v>49</v>
      </c>
      <c r="AA74">
        <v>6</v>
      </c>
    </row>
  </sheetData>
  <mergeCells count="20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  <mergeCell ref="AY2:AZ2"/>
    <mergeCell ref="BA2:BB2"/>
    <mergeCell ref="BC2:BD2"/>
    <mergeCell ref="AO2:AP2"/>
    <mergeCell ref="AQ2:AR2"/>
    <mergeCell ref="AS2:AT2"/>
    <mergeCell ref="AU2:AV2"/>
    <mergeCell ref="AW2:AX2"/>
  </mergeCells>
  <conditionalFormatting sqref="AO12 AQ12 AS12 AU1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5 AQ15 AS15 AU1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0 AR10 AT10 AV1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3 AR13 AT13 AV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4 AR14 AT14 AV1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5 AR15 AT15 AV1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4 AO4 AS4 AU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5 AO5 AS5 AU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6 AO6 AS6 AU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7 AO7 AS7 AU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8 AO8 AS8 AU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9 AO9 AS9 AU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0 AO10 AS10 AU1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1 AO11 AS11 AU1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3 AO13 AS13 AU1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4 AO14 AS14 AU1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6 AO16 AS16 AU1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7 AO17 AS17 AU1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 AP4 AT4 AV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 AP5 AT5 AV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6 AP6 AT6 AV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7 AP7 AT7 AV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8 AP8 AT8 AV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9 AP9 AT9 AV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1 AP11 AT11 AV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2 AP12 AT12 AV1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6 AP16 AT16 AV1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7 AP17 AT17 AV1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7 AY7 BA7 BC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8 AY8 BA8 BC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9 AY9 BA9 BC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6 AY16 BA16 BC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7 AY17 BA17 BC1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3 AZ13 BB13 BD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4 AW4 BA4 BC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5 AW5 BA5 BC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6 AW6 BA6 BC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0 AW10 BA10 BC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1 AW11 BA11 BC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2 AW12 BA12 BC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3 AW13 BA13 BC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4 AW14 BA14 BC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5 AW15 BA15 BC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4 AX4 BB4 BD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5 AX5 BB5 BD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6 AX6 BB6 BD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7 AX7 BB7 BD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8 AX8 BB8 BD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9 AX9 BB9 BD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0 AX10 BB10 BD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1 AX11 BB11 BD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2 AX12 BB12 BD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4 AX14 BD14 BB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5 AX15 BB15 BD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6 AX16 BB16 BD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7 AX17 BB17 BD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D73"/>
  <sheetViews>
    <sheetView topLeftCell="AC1" workbookViewId="0">
      <selection activeCell="AO2" sqref="AO2:AP2"/>
    </sheetView>
  </sheetViews>
  <sheetFormatPr defaultRowHeight="15" x14ac:dyDescent="0.25"/>
  <cols>
    <col min="1" max="1" width="16.5703125" customWidth="1"/>
    <col min="40" max="40" width="17.5703125" customWidth="1"/>
  </cols>
  <sheetData>
    <row r="1" spans="1:56" ht="15.75" thickBot="1" x14ac:dyDescent="0.3"/>
    <row r="2" spans="1:56" ht="15.75" x14ac:dyDescent="0.25">
      <c r="C2" s="29" t="s">
        <v>39</v>
      </c>
      <c r="D2" s="30"/>
      <c r="E2" s="29" t="s">
        <v>40</v>
      </c>
      <c r="F2" s="30"/>
      <c r="G2" s="29" t="s">
        <v>7</v>
      </c>
      <c r="H2" s="30"/>
      <c r="I2" s="29" t="s">
        <v>41</v>
      </c>
      <c r="J2" s="30"/>
      <c r="L2" s="29" t="s">
        <v>39</v>
      </c>
      <c r="M2" s="30"/>
      <c r="N2" s="29" t="s">
        <v>40</v>
      </c>
      <c r="O2" s="30"/>
      <c r="P2" s="29" t="s">
        <v>7</v>
      </c>
      <c r="Q2" s="30"/>
      <c r="R2" s="29" t="s">
        <v>41</v>
      </c>
      <c r="S2" s="30"/>
      <c r="AN2" s="23"/>
      <c r="AO2" s="27" t="s">
        <v>1</v>
      </c>
      <c r="AP2" s="27"/>
      <c r="AQ2" s="27" t="s">
        <v>23</v>
      </c>
      <c r="AR2" s="27"/>
      <c r="AS2" s="27" t="s">
        <v>20</v>
      </c>
      <c r="AT2" s="27"/>
      <c r="AU2" s="27" t="s">
        <v>79</v>
      </c>
      <c r="AV2" s="28"/>
      <c r="AW2" s="26" t="s">
        <v>16</v>
      </c>
      <c r="AX2" s="27"/>
      <c r="AY2" s="27" t="s">
        <v>80</v>
      </c>
      <c r="AZ2" s="27"/>
      <c r="BA2" s="27" t="s">
        <v>2</v>
      </c>
      <c r="BB2" s="27"/>
      <c r="BC2" s="27" t="s">
        <v>50</v>
      </c>
      <c r="BD2" s="28"/>
    </row>
    <row r="3" spans="1:56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  <c r="AN3" s="7"/>
      <c r="AO3" s="4" t="s">
        <v>28</v>
      </c>
      <c r="AP3" s="4" t="s">
        <v>81</v>
      </c>
      <c r="AQ3" s="4" t="s">
        <v>28</v>
      </c>
      <c r="AR3" s="4" t="s">
        <v>81</v>
      </c>
      <c r="AS3" s="4" t="s">
        <v>28</v>
      </c>
      <c r="AT3" s="4" t="s">
        <v>81</v>
      </c>
      <c r="AU3" s="4" t="s">
        <v>28</v>
      </c>
      <c r="AV3" s="6" t="s">
        <v>81</v>
      </c>
      <c r="AW3" s="5" t="s">
        <v>28</v>
      </c>
      <c r="AX3" s="4" t="s">
        <v>81</v>
      </c>
      <c r="AY3" s="4" t="s">
        <v>28</v>
      </c>
      <c r="AZ3" s="4" t="s">
        <v>81</v>
      </c>
      <c r="BA3" s="4" t="s">
        <v>28</v>
      </c>
      <c r="BB3" s="4" t="s">
        <v>81</v>
      </c>
      <c r="BC3" s="4" t="s">
        <v>28</v>
      </c>
      <c r="BD3" s="6" t="s">
        <v>81</v>
      </c>
    </row>
    <row r="4" spans="1:56" x14ac:dyDescent="0.25">
      <c r="A4" t="s">
        <v>3</v>
      </c>
      <c r="C4" s="7">
        <v>0.45320206313119049</v>
      </c>
      <c r="D4" s="8">
        <v>0.61403778336654979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6" si="0">(C4-D4)</f>
        <v>-0.16463098655591851</v>
      </c>
      <c r="M4" s="8">
        <f t="shared" ref="M4:M16" si="1">(C4+D4)</f>
        <v>1.0562545136433994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 t="e">
        <f t="shared" ref="R4:R17" si="6">(I4-J4)</f>
        <v>#NUM!</v>
      </c>
      <c r="S4" s="8" t="e">
        <f t="shared" ref="S4:S17" si="7">(I4+J4)</f>
        <v>#NUM!</v>
      </c>
      <c r="AN4" s="7" t="s">
        <v>3</v>
      </c>
      <c r="AO4">
        <v>-0.49983341127388103</v>
      </c>
      <c r="AP4">
        <v>-0.30691659991115494</v>
      </c>
      <c r="AQ4" t="e">
        <v>#NUM!</v>
      </c>
      <c r="AR4" t="e">
        <v>#NUM!</v>
      </c>
      <c r="AS4">
        <v>-0.73806869122360108</v>
      </c>
      <c r="AT4">
        <v>-0.45320206313119049</v>
      </c>
      <c r="AU4">
        <v>0.42319962637398728</v>
      </c>
      <c r="AV4" s="8">
        <v>0.2598605605002352</v>
      </c>
      <c r="AW4" s="7">
        <v>0.28005284512251033</v>
      </c>
      <c r="AX4">
        <v>0.17196302824452192</v>
      </c>
      <c r="AY4">
        <v>-0.73806869122360108</v>
      </c>
      <c r="AZ4">
        <v>-0.45320206313119049</v>
      </c>
      <c r="BA4">
        <v>-0.27276461148470238</v>
      </c>
      <c r="BB4">
        <v>-0.16748777741690479</v>
      </c>
      <c r="BC4" t="e">
        <v>#NUM!</v>
      </c>
      <c r="BD4" s="8" t="e">
        <v>#NUM!</v>
      </c>
    </row>
    <row r="5" spans="1:56" x14ac:dyDescent="0.25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 t="e">
        <f t="shared" si="6"/>
        <v>#NUM!</v>
      </c>
      <c r="S5" s="8" t="e">
        <f t="shared" si="7"/>
        <v>#NUM!</v>
      </c>
      <c r="AN5" s="7" t="s">
        <v>30</v>
      </c>
      <c r="AO5" t="e">
        <v>#NUM!</v>
      </c>
      <c r="AP5">
        <v>0</v>
      </c>
      <c r="AQ5" t="e">
        <v>#NUM!</v>
      </c>
      <c r="AR5" t="e">
        <v>#NUM!</v>
      </c>
      <c r="AS5" t="e">
        <v>#NUM!</v>
      </c>
      <c r="AT5">
        <v>0</v>
      </c>
      <c r="AU5" t="e">
        <v>#NUM!</v>
      </c>
      <c r="AV5" s="8">
        <v>0</v>
      </c>
      <c r="AW5" s="7" t="e">
        <v>#NUM!</v>
      </c>
      <c r="AX5">
        <v>0</v>
      </c>
      <c r="AY5" t="e">
        <v>#NUM!</v>
      </c>
      <c r="AZ5">
        <v>0</v>
      </c>
      <c r="BA5" t="e">
        <v>#NUM!</v>
      </c>
      <c r="BB5">
        <v>0</v>
      </c>
      <c r="BC5" t="e">
        <v>#NUM!</v>
      </c>
      <c r="BD5" s="8" t="e">
        <v>#NUM!</v>
      </c>
    </row>
    <row r="6" spans="1:56" x14ac:dyDescent="0.25">
      <c r="A6" t="s">
        <v>31</v>
      </c>
      <c r="C6" s="7">
        <v>5.5314302784317482</v>
      </c>
      <c r="D6" s="8">
        <v>2.7708290199542849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2.7570498318308636</v>
      </c>
      <c r="M6" s="8">
        <f t="shared" si="1"/>
        <v>8.2611287951109365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 t="e">
        <f t="shared" si="6"/>
        <v>#NUM!</v>
      </c>
      <c r="S6" s="8" t="e">
        <f t="shared" si="7"/>
        <v>#NUM!</v>
      </c>
      <c r="AN6" s="7" t="s">
        <v>31</v>
      </c>
      <c r="AO6">
        <v>-0.45576886391667815</v>
      </c>
      <c r="AP6">
        <v>-1.2628575945319271</v>
      </c>
      <c r="AQ6" t="e">
        <v>#NUM!</v>
      </c>
      <c r="AR6" t="e">
        <v>#NUM!</v>
      </c>
      <c r="AS6">
        <v>-0.19179468476929554</v>
      </c>
      <c r="AT6">
        <v>-0.53143027843174817</v>
      </c>
      <c r="AU6">
        <v>-8.5148259161456491E-2</v>
      </c>
      <c r="AV6" s="8">
        <v>-0.23593126748315196</v>
      </c>
      <c r="AW6" s="7">
        <v>-0.42698798212367389</v>
      </c>
      <c r="AX6">
        <v>-1.183110692039997</v>
      </c>
      <c r="AY6">
        <v>1.9736222199876037</v>
      </c>
      <c r="AZ6">
        <v>5.4685697215682518</v>
      </c>
      <c r="BA6">
        <v>0.2722232233928974</v>
      </c>
      <c r="BB6">
        <v>0.7542840072825383</v>
      </c>
      <c r="BC6" t="e">
        <v>#NUM!</v>
      </c>
      <c r="BD6" s="8" t="e">
        <v>#NUM!</v>
      </c>
    </row>
    <row r="7" spans="1:56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 t="e">
        <f t="shared" si="6"/>
        <v>#NUM!</v>
      </c>
      <c r="S7" s="8" t="e">
        <f t="shared" si="7"/>
        <v>#NUM!</v>
      </c>
      <c r="AN7" s="7" t="s">
        <v>32</v>
      </c>
      <c r="AO7" t="e">
        <v>#NUM!</v>
      </c>
      <c r="AP7">
        <v>0</v>
      </c>
      <c r="AQ7" t="e">
        <v>#NUM!</v>
      </c>
      <c r="AR7" t="e">
        <v>#NUM!</v>
      </c>
      <c r="AS7" t="e">
        <v>#NUM!</v>
      </c>
      <c r="AT7">
        <v>0</v>
      </c>
      <c r="AU7" t="e">
        <v>#NUM!</v>
      </c>
      <c r="AV7" s="8">
        <v>0</v>
      </c>
      <c r="AW7" s="7" t="e">
        <v>#NUM!</v>
      </c>
      <c r="AX7">
        <v>0</v>
      </c>
      <c r="AY7" t="e">
        <v>#NUM!</v>
      </c>
      <c r="AZ7">
        <v>0</v>
      </c>
      <c r="BA7" t="e">
        <v>#NUM!</v>
      </c>
      <c r="BB7">
        <v>0</v>
      </c>
      <c r="BC7" t="e">
        <v>#NUM!</v>
      </c>
      <c r="BD7" s="8" t="e">
        <v>#NUM!</v>
      </c>
    </row>
    <row r="8" spans="1:56" x14ac:dyDescent="0.25">
      <c r="A8" t="s">
        <v>33</v>
      </c>
      <c r="C8" s="7">
        <v>0.84081199555763875</v>
      </c>
      <c r="D8" s="8">
        <v>1.7564749007484843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-0.89926812047004534</v>
      </c>
      <c r="M8" s="8">
        <f t="shared" si="1"/>
        <v>2.5876564207858266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 t="e">
        <f t="shared" si="6"/>
        <v>#NUM!</v>
      </c>
      <c r="S8" s="8" t="e">
        <f t="shared" si="7"/>
        <v>#NUM!</v>
      </c>
      <c r="AN8" s="7" t="s">
        <v>33</v>
      </c>
      <c r="AO8">
        <v>0.34047989746259621</v>
      </c>
      <c r="AP8">
        <v>0.59804439410246779</v>
      </c>
      <c r="AQ8" t="e">
        <v>#NUM!</v>
      </c>
      <c r="AR8" t="e">
        <v>#NUM!</v>
      </c>
      <c r="AS8">
        <v>-0.4786928610248542</v>
      </c>
      <c r="AT8">
        <v>-0.84081199555763875</v>
      </c>
      <c r="AU8">
        <v>0.33323177658604397</v>
      </c>
      <c r="AV8" s="8">
        <v>0.58531325170521264</v>
      </c>
      <c r="AW8" s="7">
        <v>0.39412021140384818</v>
      </c>
      <c r="AX8">
        <v>0.69226225920854589</v>
      </c>
      <c r="AY8">
        <v>-0.4786928610248542</v>
      </c>
      <c r="AZ8">
        <v>-0.84081199555763875</v>
      </c>
      <c r="BA8">
        <v>-0.4786928610248542</v>
      </c>
      <c r="BB8">
        <v>-0.84081199555763875</v>
      </c>
      <c r="BC8" t="e">
        <v>#NUM!</v>
      </c>
      <c r="BD8" s="8" t="e">
        <v>#NUM!</v>
      </c>
    </row>
    <row r="9" spans="1:56" x14ac:dyDescent="0.25">
      <c r="A9" s="4" t="s">
        <v>12</v>
      </c>
      <c r="B9" s="4"/>
      <c r="C9" s="5">
        <v>13.073538614075167</v>
      </c>
      <c r="D9" s="6">
        <v>4.505198815095917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8.4268434011969369</v>
      </c>
      <c r="M9" s="6">
        <f t="shared" si="1"/>
        <v>17.585111297486286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 t="e">
        <f t="shared" si="6"/>
        <v>#NUM!</v>
      </c>
      <c r="S9" s="6" t="e">
        <f t="shared" si="7"/>
        <v>#NUM!</v>
      </c>
      <c r="AN9" s="5" t="s">
        <v>12</v>
      </c>
      <c r="AO9" s="4">
        <v>-5.9447001867774393E-2</v>
      </c>
      <c r="AP9" s="4">
        <v>-0.26782056237570195</v>
      </c>
      <c r="AQ9" s="4" t="e">
        <v>#NUM!</v>
      </c>
      <c r="AR9" s="4" t="e">
        <v>#NUM!</v>
      </c>
      <c r="AS9" s="4">
        <v>-2.2359809250417504</v>
      </c>
      <c r="AT9" s="4">
        <v>-10.073538614075167</v>
      </c>
      <c r="AU9" s="4">
        <v>0.42760851740209382</v>
      </c>
      <c r="AV9" s="6">
        <v>1.926461385924835</v>
      </c>
      <c r="AW9" s="5">
        <v>0.1837730048651498</v>
      </c>
      <c r="AX9" s="4">
        <v>0.82793392376508912</v>
      </c>
      <c r="AY9" s="4">
        <v>0.42760851740209344</v>
      </c>
      <c r="AZ9" s="4">
        <v>1.9264613859248332</v>
      </c>
      <c r="BA9" s="4">
        <v>-0.33341703758186242</v>
      </c>
      <c r="BB9" s="4">
        <v>-1.5021100426465974</v>
      </c>
      <c r="BC9" s="4" t="e">
        <v>#NUM!</v>
      </c>
      <c r="BD9" s="6" t="e">
        <v>#NUM!</v>
      </c>
    </row>
    <row r="10" spans="1:56" x14ac:dyDescent="0.25">
      <c r="A10" t="s">
        <v>13</v>
      </c>
      <c r="C10" s="7">
        <v>26.311618670144092</v>
      </c>
      <c r="D10" s="8">
        <v>8.8114842774994315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17.577509921782287</v>
      </c>
      <c r="M10" s="8">
        <f t="shared" si="1"/>
        <v>35.144026073652974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 t="e">
        <f t="shared" si="6"/>
        <v>#NUM!</v>
      </c>
      <c r="S10" s="8" t="e">
        <f t="shared" si="7"/>
        <v>#NUM!</v>
      </c>
      <c r="AN10" s="7" t="s">
        <v>13</v>
      </c>
      <c r="AO10">
        <v>0.6235157674382773</v>
      </c>
      <c r="AP10">
        <v>5.4940993815553725</v>
      </c>
      <c r="AQ10" t="e">
        <v>#NUM!</v>
      </c>
      <c r="AR10" t="e">
        <v>#NUM!</v>
      </c>
      <c r="AS10">
        <v>-1.1702476388087453</v>
      </c>
      <c r="AT10">
        <v>-10.311618670144092</v>
      </c>
      <c r="AU10">
        <v>-0.22841724980466735</v>
      </c>
      <c r="AV10" s="8">
        <v>-2.0126950053634864</v>
      </c>
      <c r="AW10" s="7">
        <v>-0.16622310184558489</v>
      </c>
      <c r="AX10">
        <v>-1.464672248469558</v>
      </c>
      <c r="AY10">
        <v>0.64556448728864846</v>
      </c>
      <c r="AZ10">
        <v>5.6883813298559076</v>
      </c>
      <c r="BA10">
        <v>0.12676102268939254</v>
      </c>
      <c r="BB10">
        <v>1.1169527584273311</v>
      </c>
      <c r="BC10" t="e">
        <v>#NUM!</v>
      </c>
      <c r="BD10" s="8" t="e">
        <v>#NUM!</v>
      </c>
    </row>
    <row r="11" spans="1:56" x14ac:dyDescent="0.25">
      <c r="A11" t="s">
        <v>14</v>
      </c>
      <c r="C11" s="7">
        <v>92.951123593512023</v>
      </c>
      <c r="D11" s="8">
        <v>18.040763624196014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74.788256271269589</v>
      </c>
      <c r="M11" s="8">
        <f t="shared" si="1"/>
        <v>110.75779349571609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 t="e">
        <f t="shared" si="6"/>
        <v>#NUM!</v>
      </c>
      <c r="S11" s="8" t="e">
        <f t="shared" si="7"/>
        <v>#NUM!</v>
      </c>
      <c r="AN11" s="7" t="s">
        <v>14</v>
      </c>
      <c r="AO11">
        <v>2.7162309441791255E-2</v>
      </c>
      <c r="AP11">
        <v>0.49002880412662364</v>
      </c>
      <c r="AQ11" t="e">
        <v>#NUM!</v>
      </c>
      <c r="AR11" t="e">
        <v>#NUM!</v>
      </c>
      <c r="AS11">
        <v>-1.8819116696356057</v>
      </c>
      <c r="AT11">
        <v>-33.951123593512023</v>
      </c>
      <c r="AU11">
        <v>0.24384610155019185</v>
      </c>
      <c r="AV11" s="8">
        <v>4.3991698787487081</v>
      </c>
      <c r="AW11" s="7">
        <v>-0.15714829324893922</v>
      </c>
      <c r="AX11">
        <v>-2.8350752124499508</v>
      </c>
      <c r="AY11">
        <v>2.3307703200596577</v>
      </c>
      <c r="AZ11">
        <v>42.048876406487977</v>
      </c>
      <c r="BA11">
        <v>-0.17149943321798047</v>
      </c>
      <c r="BB11">
        <v>-3.0939807363691756</v>
      </c>
      <c r="BC11" t="e">
        <v>#NUM!</v>
      </c>
      <c r="BD11" s="8" t="e">
        <v>#NUM!</v>
      </c>
    </row>
    <row r="12" spans="1:56" x14ac:dyDescent="0.25">
      <c r="A12" s="4" t="s">
        <v>34</v>
      </c>
      <c r="B12" s="4"/>
      <c r="C12" s="5">
        <v>27.254347639148659</v>
      </c>
      <c r="D12" s="6">
        <v>12.27191011879189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14.81843740312042</v>
      </c>
      <c r="M12" s="6">
        <f t="shared" si="1"/>
        <v>39.272585674311486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 t="e">
        <f t="shared" si="6"/>
        <v>#NUM!</v>
      </c>
      <c r="S12" s="6" t="e">
        <f t="shared" si="7"/>
        <v>#NUM!</v>
      </c>
      <c r="AN12" s="5" t="s">
        <v>34</v>
      </c>
      <c r="AO12" s="4">
        <v>-0.8336395310574144</v>
      </c>
      <c r="AP12" s="4">
        <v>-10.23034939660841</v>
      </c>
      <c r="AQ12" s="4" t="e">
        <v>#NUM!</v>
      </c>
      <c r="AR12" s="4" t="e">
        <v>#NUM!</v>
      </c>
      <c r="AS12" s="4">
        <v>-0.265186723798221</v>
      </c>
      <c r="AT12" s="4">
        <v>-3.2543476391486585</v>
      </c>
      <c r="AU12" s="4">
        <v>0.52950994919693672</v>
      </c>
      <c r="AV12" s="6">
        <v>6.4980985035508674</v>
      </c>
      <c r="AW12" s="5">
        <v>-5.9784062315813652E-2</v>
      </c>
      <c r="AX12" s="4">
        <v>-0.73366463927591852</v>
      </c>
      <c r="AY12" s="4">
        <v>2.3423943039505581</v>
      </c>
      <c r="AZ12" s="4">
        <v>28.745652360851341</v>
      </c>
      <c r="BA12" s="4">
        <v>-0.31175067072230617</v>
      </c>
      <c r="BB12" s="4">
        <v>-3.8257762105772279</v>
      </c>
      <c r="BC12" s="4" t="e">
        <v>#NUM!</v>
      </c>
      <c r="BD12" s="6" t="e">
        <v>#NUM!</v>
      </c>
    </row>
    <row r="13" spans="1:56" x14ac:dyDescent="0.25">
      <c r="A13" s="4" t="s">
        <v>25</v>
      </c>
      <c r="B13" s="4"/>
      <c r="C13" s="5">
        <v>6.825444337120576</v>
      </c>
      <c r="D13" s="6">
        <v>1.6687411892110098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5.1393273443052756</v>
      </c>
      <c r="M13" s="6">
        <f t="shared" si="1"/>
        <v>8.4588631100397897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 t="e">
        <f t="shared" si="6"/>
        <v>#NUM!</v>
      </c>
      <c r="S13" s="6" t="e">
        <f t="shared" si="7"/>
        <v>#NUM!</v>
      </c>
      <c r="AN13" s="5" t="s">
        <v>25</v>
      </c>
      <c r="AO13" s="4">
        <v>-0.58231306725283793</v>
      </c>
      <c r="AP13" s="4">
        <v>-0.9717298003406114</v>
      </c>
      <c r="AQ13" s="4" t="e">
        <v>#NUM!</v>
      </c>
      <c r="AR13" s="4" t="e">
        <v>#NUM!</v>
      </c>
      <c r="AS13" s="4">
        <v>-1.0939050039171481</v>
      </c>
      <c r="AT13" s="4">
        <v>-1.825444337120576</v>
      </c>
      <c r="AU13" s="4">
        <v>0.36509109301146331</v>
      </c>
      <c r="AV13" s="6">
        <v>0.60924254472229666</v>
      </c>
      <c r="AW13" s="5">
        <v>-0.19109338622947222</v>
      </c>
      <c r="AX13" s="4">
        <v>-0.31888540458692827</v>
      </c>
      <c r="AY13" s="4">
        <v>2.5016195979756319</v>
      </c>
      <c r="AZ13" s="4">
        <v>4.174555662879424</v>
      </c>
      <c r="BA13" s="4">
        <v>-0.15221998913570534</v>
      </c>
      <c r="BB13" s="4">
        <v>-0.2540157656920039</v>
      </c>
      <c r="BC13" s="4" t="e">
        <v>#NUM!</v>
      </c>
      <c r="BD13" s="6" t="e">
        <v>#NUM!</v>
      </c>
    </row>
    <row r="14" spans="1:56" x14ac:dyDescent="0.25">
      <c r="A14" t="s">
        <v>35</v>
      </c>
      <c r="C14" s="7">
        <v>2.7385631006214433</v>
      </c>
      <c r="D14" s="8">
        <v>1.3780033582841951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1.3590411248754437</v>
      </c>
      <c r="M14" s="8">
        <f t="shared" si="1"/>
        <v>4.1044977415829678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 t="e">
        <f t="shared" si="6"/>
        <v>#NUM!</v>
      </c>
      <c r="S14" s="8" t="e">
        <f t="shared" si="7"/>
        <v>#NUM!</v>
      </c>
      <c r="AN14" s="7" t="s">
        <v>35</v>
      </c>
      <c r="AO14">
        <v>-0.23490868259177752</v>
      </c>
      <c r="AP14">
        <v>-0.32370495350158546</v>
      </c>
      <c r="AQ14" t="e">
        <v>#NUM!</v>
      </c>
      <c r="AR14" t="e">
        <v>#NUM!</v>
      </c>
      <c r="AS14">
        <v>-0.53596611080908874</v>
      </c>
      <c r="AT14">
        <v>-0.73856310062144326</v>
      </c>
      <c r="AU14">
        <v>-0.32649658989007779</v>
      </c>
      <c r="AV14" s="8">
        <v>-0.44991339733686475</v>
      </c>
      <c r="AW14" s="7">
        <v>-0.46170694422650221</v>
      </c>
      <c r="AX14">
        <v>-0.63623371968725362</v>
      </c>
      <c r="AY14">
        <v>0.91540916195532374</v>
      </c>
      <c r="AZ14">
        <v>1.2614368993785567</v>
      </c>
      <c r="BA14">
        <v>0.50073051259406254</v>
      </c>
      <c r="BB14">
        <v>0.69000832794998468</v>
      </c>
      <c r="BC14" t="e">
        <v>#NUM!</v>
      </c>
      <c r="BD14" s="8" t="e">
        <v>#NUM!</v>
      </c>
    </row>
    <row r="15" spans="1:56" x14ac:dyDescent="0.25">
      <c r="A15" t="s">
        <v>36</v>
      </c>
      <c r="C15" s="7">
        <v>0.56255747621046992</v>
      </c>
      <c r="D15" s="8">
        <v>1.1266993595315364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-0.55185550899386493</v>
      </c>
      <c r="M15" s="8">
        <f t="shared" si="1"/>
        <v>1.6927670675655704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 t="e">
        <f t="shared" si="6"/>
        <v>#NUM!</v>
      </c>
      <c r="S15" s="8" t="e">
        <f t="shared" si="7"/>
        <v>#NUM!</v>
      </c>
      <c r="AN15" s="7" t="s">
        <v>36</v>
      </c>
      <c r="AO15">
        <v>0.64792213118247366</v>
      </c>
      <c r="AP15">
        <v>0.73001345022960118</v>
      </c>
      <c r="AQ15" t="e">
        <v>#NUM!</v>
      </c>
      <c r="AR15" t="e">
        <v>#NUM!</v>
      </c>
      <c r="AS15">
        <v>-0.49929688115237086</v>
      </c>
      <c r="AT15">
        <v>-0.56255747621046992</v>
      </c>
      <c r="AU15">
        <v>0.26015606529599383</v>
      </c>
      <c r="AV15" s="8">
        <v>0.29311767214724083</v>
      </c>
      <c r="AW15" s="7">
        <v>0.41108403399155202</v>
      </c>
      <c r="AX15">
        <v>0.46316811781192202</v>
      </c>
      <c r="AY15">
        <v>-0.49929688115237086</v>
      </c>
      <c r="AZ15">
        <v>-0.56255747621046992</v>
      </c>
      <c r="BA15">
        <v>-0.49929688115237086</v>
      </c>
      <c r="BB15">
        <v>-0.56255747621046992</v>
      </c>
      <c r="BC15" t="e">
        <v>#NUM!</v>
      </c>
      <c r="BD15" s="8" t="e">
        <v>#NUM!</v>
      </c>
    </row>
    <row r="16" spans="1:56" x14ac:dyDescent="0.25">
      <c r="A16" s="4" t="s">
        <v>37</v>
      </c>
      <c r="B16" s="4"/>
      <c r="C16" s="5">
        <v>3.8145163794986554</v>
      </c>
      <c r="D16" s="6">
        <v>1.4788819287318911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2.3096078674948592</v>
      </c>
      <c r="M16" s="6">
        <f t="shared" si="1"/>
        <v>5.2578646741390855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 t="e">
        <f t="shared" si="6"/>
        <v>#NUM!</v>
      </c>
      <c r="S16" s="6" t="e">
        <f t="shared" si="7"/>
        <v>#NUM!</v>
      </c>
      <c r="AN16" s="5" t="s">
        <v>37</v>
      </c>
      <c r="AO16" s="4">
        <v>-0.99522003070565523</v>
      </c>
      <c r="AP16" s="4">
        <v>-1.4718129185225912</v>
      </c>
      <c r="AQ16" s="4" t="e">
        <v>#NUM!</v>
      </c>
      <c r="AR16" s="4" t="e">
        <v>#NUM!</v>
      </c>
      <c r="AS16" s="4">
        <v>-0.55076498243310434</v>
      </c>
      <c r="AT16" s="4">
        <v>-0.81451637949865541</v>
      </c>
      <c r="AU16" s="4">
        <v>0.93976111536122486</v>
      </c>
      <c r="AV16" s="6">
        <v>1.3897957308326414</v>
      </c>
      <c r="AW16" s="5">
        <v>8.6443155963838725E-2</v>
      </c>
      <c r="AX16" s="4">
        <v>0.12783922121747349</v>
      </c>
      <c r="AY16" s="4">
        <v>2.1539810302725297</v>
      </c>
      <c r="AZ16" s="4">
        <v>3.1854836205013446</v>
      </c>
      <c r="BA16" s="4">
        <v>-0.45416691055075997</v>
      </c>
      <c r="BB16" s="4">
        <v>-0.67165923664151217</v>
      </c>
      <c r="BC16" s="4" t="e">
        <v>#NUM!</v>
      </c>
      <c r="BD16" s="6" t="e">
        <v>#NUM!</v>
      </c>
    </row>
    <row r="17" spans="1:56" ht="15.75" thickBot="1" x14ac:dyDescent="0.3">
      <c r="A17" s="4" t="s">
        <v>38</v>
      </c>
      <c r="B17" s="4"/>
      <c r="C17" s="18">
        <v>1.8672033857244423</v>
      </c>
      <c r="D17" s="19">
        <v>0.33935479002440233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>(C17-D17)</f>
        <v>1.4881240776626916</v>
      </c>
      <c r="M17" s="19">
        <f>(C17+D17)</f>
        <v>2.2070070455579902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 t="e">
        <f t="shared" si="6"/>
        <v>#NUM!</v>
      </c>
      <c r="S17" s="19" t="e">
        <f t="shared" si="7"/>
        <v>#NUM!</v>
      </c>
      <c r="AN17" s="18" t="s">
        <v>38</v>
      </c>
      <c r="AO17" s="24">
        <v>-2.5554476059173452</v>
      </c>
      <c r="AP17" s="24">
        <v>-0.86720338572444233</v>
      </c>
      <c r="AQ17" s="24" t="e">
        <v>#NUM!</v>
      </c>
      <c r="AR17" s="24" t="e">
        <v>#NUM!</v>
      </c>
      <c r="AS17" s="24" t="e">
        <v>#NUM!</v>
      </c>
      <c r="AT17" s="24" t="e">
        <v>#NUM!</v>
      </c>
      <c r="AU17" s="24">
        <v>0.39132087767497997</v>
      </c>
      <c r="AV17" s="19">
        <v>0.13279661427555767</v>
      </c>
      <c r="AW17" s="18">
        <v>0</v>
      </c>
      <c r="AX17" s="24">
        <v>0</v>
      </c>
      <c r="AY17" s="24" t="e">
        <v>#NUM!</v>
      </c>
      <c r="AZ17" s="24" t="e">
        <v>#NUM!</v>
      </c>
      <c r="BA17" s="24" t="e">
        <v>#NUM!</v>
      </c>
      <c r="BB17" s="24" t="e">
        <v>#NUM!</v>
      </c>
      <c r="BC17" s="24" t="e">
        <v>#NUM!</v>
      </c>
      <c r="BD17" s="19" t="e">
        <v>#NUM!</v>
      </c>
    </row>
    <row r="20" spans="1:56" x14ac:dyDescent="0.25">
      <c r="G20" s="31" t="s">
        <v>67</v>
      </c>
      <c r="H20" s="31"/>
      <c r="I20" s="31" t="s">
        <v>70</v>
      </c>
      <c r="J20" s="31"/>
      <c r="P20" s="31" t="s">
        <v>60</v>
      </c>
      <c r="Q20" s="31"/>
      <c r="R20" s="31" t="s">
        <v>62</v>
      </c>
      <c r="S20" s="31"/>
    </row>
    <row r="21" spans="1:56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56" x14ac:dyDescent="0.25">
      <c r="A22">
        <v>9</v>
      </c>
      <c r="B22" t="s">
        <v>18</v>
      </c>
      <c r="C22" t="s">
        <v>20</v>
      </c>
      <c r="D22" t="s">
        <v>15</v>
      </c>
      <c r="E22" t="s">
        <v>16</v>
      </c>
      <c r="F22">
        <v>0</v>
      </c>
      <c r="G22">
        <v>0</v>
      </c>
      <c r="H22">
        <v>7</v>
      </c>
      <c r="I22">
        <v>0</v>
      </c>
      <c r="J22">
        <v>0</v>
      </c>
      <c r="K22">
        <v>3</v>
      </c>
      <c r="M22">
        <v>83</v>
      </c>
      <c r="N22">
        <v>82</v>
      </c>
      <c r="O22">
        <v>7</v>
      </c>
      <c r="T22">
        <v>-1</v>
      </c>
      <c r="V22" t="s">
        <v>45</v>
      </c>
      <c r="W22" t="b">
        <v>0</v>
      </c>
      <c r="Z22">
        <v>9</v>
      </c>
      <c r="AD22">
        <v>0</v>
      </c>
      <c r="AE22">
        <v>0</v>
      </c>
      <c r="AF22">
        <v>0</v>
      </c>
    </row>
    <row r="23" spans="1:56" x14ac:dyDescent="0.25">
      <c r="A23">
        <v>9</v>
      </c>
      <c r="B23" t="s">
        <v>18</v>
      </c>
      <c r="C23" t="s">
        <v>20</v>
      </c>
      <c r="D23" t="s">
        <v>15</v>
      </c>
      <c r="E23" t="s">
        <v>16</v>
      </c>
      <c r="F23">
        <v>0</v>
      </c>
      <c r="G23">
        <v>0</v>
      </c>
      <c r="H23">
        <v>4</v>
      </c>
      <c r="I23">
        <v>0</v>
      </c>
      <c r="J23">
        <v>0</v>
      </c>
      <c r="K23">
        <v>3</v>
      </c>
      <c r="M23">
        <v>54</v>
      </c>
      <c r="N23">
        <v>53</v>
      </c>
      <c r="O23">
        <v>4</v>
      </c>
      <c r="T23">
        <v>-1</v>
      </c>
      <c r="V23" t="s">
        <v>45</v>
      </c>
      <c r="W23" t="b">
        <v>0</v>
      </c>
      <c r="Z23">
        <v>9</v>
      </c>
      <c r="AD23">
        <v>1</v>
      </c>
      <c r="AE23">
        <v>0</v>
      </c>
      <c r="AF23">
        <v>0</v>
      </c>
    </row>
    <row r="24" spans="1:56" x14ac:dyDescent="0.25">
      <c r="A24">
        <v>8</v>
      </c>
      <c r="B24" t="s">
        <v>18</v>
      </c>
      <c r="C24" t="s">
        <v>1</v>
      </c>
      <c r="E24" t="s">
        <v>16</v>
      </c>
      <c r="F24">
        <v>0</v>
      </c>
      <c r="G24">
        <v>0</v>
      </c>
      <c r="H24">
        <v>3</v>
      </c>
      <c r="I24">
        <v>0</v>
      </c>
      <c r="J24">
        <v>1</v>
      </c>
      <c r="K24">
        <v>3</v>
      </c>
      <c r="L24">
        <v>13</v>
      </c>
      <c r="M24">
        <v>50</v>
      </c>
      <c r="N24">
        <v>21</v>
      </c>
      <c r="O24">
        <v>4</v>
      </c>
      <c r="P24">
        <v>0</v>
      </c>
      <c r="Q24">
        <v>1</v>
      </c>
      <c r="R24">
        <v>3</v>
      </c>
      <c r="S24">
        <v>0</v>
      </c>
      <c r="T24">
        <v>-1</v>
      </c>
      <c r="U24" t="s">
        <v>46</v>
      </c>
      <c r="V24" t="s">
        <v>45</v>
      </c>
      <c r="W24" t="b">
        <v>0</v>
      </c>
      <c r="Z24">
        <v>8</v>
      </c>
      <c r="AA24">
        <v>3</v>
      </c>
      <c r="AD24">
        <v>2</v>
      </c>
      <c r="AE24">
        <v>0</v>
      </c>
      <c r="AF24">
        <v>0</v>
      </c>
    </row>
    <row r="25" spans="1:56" x14ac:dyDescent="0.25">
      <c r="A25">
        <v>8</v>
      </c>
      <c r="B25" t="s">
        <v>18</v>
      </c>
      <c r="C25" t="s">
        <v>1</v>
      </c>
      <c r="D25" t="s">
        <v>23</v>
      </c>
      <c r="E25" t="s">
        <v>16</v>
      </c>
      <c r="F25">
        <v>1</v>
      </c>
      <c r="G25">
        <v>0</v>
      </c>
      <c r="H25">
        <v>6</v>
      </c>
      <c r="I25">
        <v>1</v>
      </c>
      <c r="J25">
        <v>1</v>
      </c>
      <c r="K25">
        <v>15</v>
      </c>
      <c r="L25">
        <v>9</v>
      </c>
      <c r="M25">
        <v>90</v>
      </c>
      <c r="N25">
        <v>57</v>
      </c>
      <c r="O25">
        <v>9</v>
      </c>
      <c r="P25">
        <v>0</v>
      </c>
      <c r="Q25">
        <v>1</v>
      </c>
      <c r="R25">
        <v>7</v>
      </c>
      <c r="S25">
        <v>1</v>
      </c>
      <c r="T25">
        <v>-1</v>
      </c>
      <c r="U25" t="s">
        <v>46</v>
      </c>
      <c r="V25" t="s">
        <v>45</v>
      </c>
      <c r="W25" t="b">
        <v>0</v>
      </c>
      <c r="Z25">
        <v>8</v>
      </c>
      <c r="AA25">
        <v>7</v>
      </c>
      <c r="AD25">
        <v>3</v>
      </c>
      <c r="AE25">
        <v>0</v>
      </c>
      <c r="AF25">
        <v>0</v>
      </c>
    </row>
    <row r="26" spans="1:56" x14ac:dyDescent="0.25">
      <c r="A26">
        <v>9</v>
      </c>
      <c r="B26" t="s">
        <v>18</v>
      </c>
      <c r="C26" t="s">
        <v>20</v>
      </c>
      <c r="D26" t="s">
        <v>17</v>
      </c>
      <c r="E26" t="s">
        <v>21</v>
      </c>
      <c r="F26">
        <v>0</v>
      </c>
      <c r="G26">
        <v>0</v>
      </c>
      <c r="H26">
        <v>0</v>
      </c>
      <c r="I26">
        <v>0</v>
      </c>
      <c r="J26">
        <v>3</v>
      </c>
      <c r="K26">
        <v>3</v>
      </c>
      <c r="L26">
        <v>23</v>
      </c>
      <c r="M26">
        <v>56</v>
      </c>
      <c r="N26">
        <v>7</v>
      </c>
      <c r="O26">
        <v>3</v>
      </c>
      <c r="P26">
        <v>0</v>
      </c>
      <c r="Q26">
        <v>2</v>
      </c>
      <c r="R26">
        <v>0</v>
      </c>
      <c r="S26">
        <v>1</v>
      </c>
      <c r="T26">
        <v>-1</v>
      </c>
      <c r="U26" t="s">
        <v>47</v>
      </c>
      <c r="V26" t="s">
        <v>45</v>
      </c>
      <c r="W26" t="b">
        <v>0</v>
      </c>
      <c r="Z26">
        <v>9</v>
      </c>
      <c r="AB26">
        <v>1</v>
      </c>
      <c r="AD26">
        <v>4</v>
      </c>
      <c r="AE26">
        <v>0</v>
      </c>
      <c r="AF26">
        <v>0</v>
      </c>
    </row>
    <row r="27" spans="1:56" x14ac:dyDescent="0.25">
      <c r="A27">
        <v>29</v>
      </c>
      <c r="B27" t="s">
        <v>18</v>
      </c>
      <c r="C27" t="s">
        <v>1</v>
      </c>
      <c r="D27" t="s">
        <v>23</v>
      </c>
      <c r="E27" t="s">
        <v>16</v>
      </c>
      <c r="F27">
        <v>0</v>
      </c>
      <c r="G27">
        <v>0</v>
      </c>
      <c r="H27">
        <v>0</v>
      </c>
      <c r="I27">
        <v>0</v>
      </c>
      <c r="J27">
        <v>4</v>
      </c>
      <c r="K27">
        <v>15</v>
      </c>
      <c r="L27">
        <v>33</v>
      </c>
      <c r="M27">
        <v>88</v>
      </c>
      <c r="N27">
        <v>7</v>
      </c>
      <c r="O27">
        <v>4</v>
      </c>
      <c r="P27">
        <v>0</v>
      </c>
      <c r="Q27">
        <v>3</v>
      </c>
      <c r="R27">
        <v>0</v>
      </c>
      <c r="S27">
        <v>1</v>
      </c>
      <c r="T27">
        <v>-1</v>
      </c>
      <c r="U27" t="s">
        <v>47</v>
      </c>
      <c r="V27" t="s">
        <v>45</v>
      </c>
      <c r="W27" t="b">
        <v>0</v>
      </c>
      <c r="Z27">
        <v>29</v>
      </c>
      <c r="AB27">
        <v>1</v>
      </c>
      <c r="AD27">
        <v>5</v>
      </c>
      <c r="AE27">
        <v>0</v>
      </c>
      <c r="AF27">
        <v>0</v>
      </c>
    </row>
    <row r="28" spans="1:56" x14ac:dyDescent="0.25">
      <c r="A28">
        <v>29</v>
      </c>
      <c r="B28" t="s">
        <v>18</v>
      </c>
      <c r="C28" t="s">
        <v>1</v>
      </c>
      <c r="D28" t="s">
        <v>17</v>
      </c>
      <c r="E28" t="s">
        <v>16</v>
      </c>
      <c r="F28">
        <v>1</v>
      </c>
      <c r="G28">
        <v>0</v>
      </c>
      <c r="H28">
        <v>5</v>
      </c>
      <c r="I28">
        <v>0</v>
      </c>
      <c r="J28">
        <v>1</v>
      </c>
      <c r="K28">
        <v>0</v>
      </c>
      <c r="L28">
        <v>20</v>
      </c>
      <c r="M28">
        <v>72</v>
      </c>
      <c r="N28">
        <v>32</v>
      </c>
      <c r="O28">
        <v>7</v>
      </c>
      <c r="P28">
        <v>2</v>
      </c>
      <c r="Q28">
        <v>1</v>
      </c>
      <c r="R28">
        <v>4</v>
      </c>
      <c r="S28">
        <v>0</v>
      </c>
      <c r="T28">
        <v>-1</v>
      </c>
      <c r="U28" t="s">
        <v>46</v>
      </c>
      <c r="V28" t="s">
        <v>45</v>
      </c>
      <c r="W28" t="b">
        <v>0</v>
      </c>
      <c r="Z28">
        <v>29</v>
      </c>
      <c r="AA28">
        <v>4</v>
      </c>
      <c r="AD28">
        <v>6</v>
      </c>
      <c r="AE28">
        <v>0</v>
      </c>
      <c r="AF28">
        <v>0</v>
      </c>
    </row>
    <row r="29" spans="1:56" x14ac:dyDescent="0.25">
      <c r="A29">
        <v>30</v>
      </c>
      <c r="B29" t="s">
        <v>18</v>
      </c>
      <c r="C29" t="s">
        <v>20</v>
      </c>
      <c r="E29" t="s">
        <v>16</v>
      </c>
      <c r="F29">
        <v>0</v>
      </c>
      <c r="G29">
        <v>0</v>
      </c>
      <c r="H29">
        <v>5</v>
      </c>
      <c r="I29">
        <v>0</v>
      </c>
      <c r="J29">
        <v>0</v>
      </c>
      <c r="K29">
        <v>3</v>
      </c>
      <c r="L29">
        <v>16</v>
      </c>
      <c r="M29">
        <v>59</v>
      </c>
      <c r="N29">
        <v>24</v>
      </c>
      <c r="O29">
        <v>5</v>
      </c>
      <c r="P29">
        <v>2</v>
      </c>
      <c r="Q29">
        <v>0</v>
      </c>
      <c r="R29">
        <v>3</v>
      </c>
      <c r="S29">
        <v>0</v>
      </c>
      <c r="T29">
        <v>-1</v>
      </c>
      <c r="U29" t="s">
        <v>46</v>
      </c>
      <c r="V29" t="s">
        <v>45</v>
      </c>
      <c r="W29" t="b">
        <v>0</v>
      </c>
      <c r="Z29">
        <v>30</v>
      </c>
      <c r="AA29">
        <v>3</v>
      </c>
      <c r="AD29">
        <v>7</v>
      </c>
      <c r="AE29">
        <v>0</v>
      </c>
      <c r="AF29">
        <v>0</v>
      </c>
    </row>
    <row r="30" spans="1:56" x14ac:dyDescent="0.25">
      <c r="A30">
        <v>33</v>
      </c>
      <c r="B30" t="s">
        <v>18</v>
      </c>
      <c r="C30" t="s">
        <v>1</v>
      </c>
      <c r="D30" t="s">
        <v>23</v>
      </c>
      <c r="E30" t="s">
        <v>16</v>
      </c>
      <c r="F30">
        <v>0</v>
      </c>
      <c r="G30">
        <v>0</v>
      </c>
      <c r="H30">
        <v>5</v>
      </c>
      <c r="I30">
        <v>0</v>
      </c>
      <c r="J30">
        <v>1</v>
      </c>
      <c r="K30">
        <v>15</v>
      </c>
      <c r="L30">
        <v>34</v>
      </c>
      <c r="M30">
        <v>99</v>
      </c>
      <c r="N30">
        <v>16</v>
      </c>
      <c r="O30">
        <v>6</v>
      </c>
      <c r="P30">
        <v>3</v>
      </c>
      <c r="Q30">
        <v>1</v>
      </c>
      <c r="R30">
        <v>2</v>
      </c>
      <c r="S30">
        <v>0</v>
      </c>
      <c r="T30">
        <v>2</v>
      </c>
      <c r="U30" t="s">
        <v>46</v>
      </c>
      <c r="V30" t="s">
        <v>26</v>
      </c>
      <c r="W30" t="b">
        <v>0</v>
      </c>
      <c r="Z30">
        <v>33</v>
      </c>
      <c r="AA30">
        <v>2</v>
      </c>
      <c r="AD30">
        <v>8</v>
      </c>
      <c r="AE30">
        <v>0</v>
      </c>
      <c r="AF30">
        <v>0</v>
      </c>
    </row>
    <row r="31" spans="1:56" x14ac:dyDescent="0.25">
      <c r="A31">
        <v>41</v>
      </c>
      <c r="B31" t="s">
        <v>18</v>
      </c>
      <c r="C31" t="s">
        <v>55</v>
      </c>
      <c r="E31" t="s">
        <v>2</v>
      </c>
      <c r="F31">
        <v>1</v>
      </c>
      <c r="G31">
        <v>0</v>
      </c>
      <c r="H31">
        <v>6</v>
      </c>
      <c r="I31">
        <v>0</v>
      </c>
      <c r="J31">
        <v>0</v>
      </c>
      <c r="K31">
        <v>3</v>
      </c>
      <c r="L31">
        <v>32</v>
      </c>
      <c r="M31">
        <v>85</v>
      </c>
      <c r="N31">
        <v>18</v>
      </c>
      <c r="O31">
        <v>7</v>
      </c>
      <c r="P31">
        <v>4</v>
      </c>
      <c r="Q31">
        <v>0</v>
      </c>
      <c r="R31">
        <v>3</v>
      </c>
      <c r="S31">
        <v>0</v>
      </c>
      <c r="T31">
        <v>1</v>
      </c>
      <c r="U31" t="s">
        <v>46</v>
      </c>
      <c r="V31" t="s">
        <v>45</v>
      </c>
      <c r="W31" t="b">
        <v>0</v>
      </c>
      <c r="Z31">
        <v>41</v>
      </c>
      <c r="AA31">
        <v>3</v>
      </c>
      <c r="AD31">
        <v>9</v>
      </c>
      <c r="AE31">
        <v>5.0000000000000009</v>
      </c>
      <c r="AF31">
        <v>0</v>
      </c>
    </row>
    <row r="32" spans="1:56" x14ac:dyDescent="0.25">
      <c r="A32">
        <v>41</v>
      </c>
      <c r="B32" t="s">
        <v>18</v>
      </c>
      <c r="C32" t="s">
        <v>55</v>
      </c>
      <c r="E32" t="s">
        <v>2</v>
      </c>
      <c r="F32">
        <v>0</v>
      </c>
      <c r="G32">
        <v>0</v>
      </c>
      <c r="H32">
        <v>7</v>
      </c>
      <c r="I32">
        <v>0</v>
      </c>
      <c r="J32">
        <v>0</v>
      </c>
      <c r="K32">
        <v>15</v>
      </c>
      <c r="L32">
        <v>32</v>
      </c>
      <c r="M32">
        <v>103</v>
      </c>
      <c r="N32">
        <v>24</v>
      </c>
      <c r="O32">
        <v>7</v>
      </c>
      <c r="P32">
        <v>4</v>
      </c>
      <c r="Q32">
        <v>0</v>
      </c>
      <c r="R32">
        <v>3</v>
      </c>
      <c r="S32">
        <v>0</v>
      </c>
      <c r="T32">
        <v>1</v>
      </c>
      <c r="U32" t="s">
        <v>46</v>
      </c>
      <c r="V32" t="s">
        <v>45</v>
      </c>
      <c r="W32" t="b">
        <v>0</v>
      </c>
      <c r="Z32">
        <v>41</v>
      </c>
      <c r="AA32">
        <v>3</v>
      </c>
      <c r="AD32">
        <v>10</v>
      </c>
      <c r="AE32">
        <v>5.0000000000000009</v>
      </c>
      <c r="AF32">
        <v>1</v>
      </c>
    </row>
    <row r="33" spans="1:32" x14ac:dyDescent="0.25">
      <c r="A33">
        <v>41</v>
      </c>
      <c r="B33" t="s">
        <v>18</v>
      </c>
      <c r="C33" t="s">
        <v>55</v>
      </c>
      <c r="E33" t="s">
        <v>2</v>
      </c>
      <c r="F33">
        <v>0</v>
      </c>
      <c r="G33">
        <v>0</v>
      </c>
      <c r="H33">
        <v>6</v>
      </c>
      <c r="I33">
        <v>0</v>
      </c>
      <c r="J33">
        <v>0</v>
      </c>
      <c r="K33">
        <v>15</v>
      </c>
      <c r="L33">
        <v>16</v>
      </c>
      <c r="M33">
        <v>79</v>
      </c>
      <c r="N33">
        <v>32</v>
      </c>
      <c r="O33">
        <v>6</v>
      </c>
      <c r="P33">
        <v>2</v>
      </c>
      <c r="Q33">
        <v>0</v>
      </c>
      <c r="R33">
        <v>4</v>
      </c>
      <c r="S33">
        <v>0</v>
      </c>
      <c r="T33">
        <v>1</v>
      </c>
      <c r="U33" t="s">
        <v>46</v>
      </c>
      <c r="V33" t="s">
        <v>45</v>
      </c>
      <c r="W33" t="b">
        <v>0</v>
      </c>
      <c r="Z33">
        <v>41</v>
      </c>
      <c r="AA33">
        <v>4</v>
      </c>
      <c r="AD33">
        <v>11</v>
      </c>
      <c r="AE33">
        <v>5.0000000000000009</v>
      </c>
      <c r="AF33">
        <v>1</v>
      </c>
    </row>
    <row r="34" spans="1:32" x14ac:dyDescent="0.25">
      <c r="A34">
        <v>41</v>
      </c>
      <c r="B34" t="s">
        <v>18</v>
      </c>
      <c r="C34" t="s">
        <v>2</v>
      </c>
      <c r="E34" t="s">
        <v>2</v>
      </c>
      <c r="F34">
        <v>0</v>
      </c>
      <c r="G34">
        <v>0</v>
      </c>
      <c r="H34">
        <v>6</v>
      </c>
      <c r="I34">
        <v>0</v>
      </c>
      <c r="J34">
        <v>0</v>
      </c>
      <c r="K34">
        <v>15</v>
      </c>
      <c r="L34">
        <v>32</v>
      </c>
      <c r="M34">
        <v>95</v>
      </c>
      <c r="N34">
        <v>16</v>
      </c>
      <c r="O34">
        <v>6</v>
      </c>
      <c r="P34">
        <v>4</v>
      </c>
      <c r="Q34">
        <v>0</v>
      </c>
      <c r="R34">
        <v>2</v>
      </c>
      <c r="S34">
        <v>0</v>
      </c>
      <c r="T34">
        <v>1</v>
      </c>
      <c r="U34" t="s">
        <v>46</v>
      </c>
      <c r="V34" t="s">
        <v>45</v>
      </c>
      <c r="W34" t="b">
        <v>1</v>
      </c>
      <c r="Z34">
        <v>41</v>
      </c>
      <c r="AA34">
        <v>2</v>
      </c>
      <c r="AD34">
        <v>12</v>
      </c>
      <c r="AE34">
        <v>5.0000000000000009</v>
      </c>
      <c r="AF34">
        <v>1</v>
      </c>
    </row>
    <row r="35" spans="1:32" x14ac:dyDescent="0.25">
      <c r="A35">
        <v>48</v>
      </c>
      <c r="B35" t="s">
        <v>18</v>
      </c>
      <c r="C35" t="s">
        <v>21</v>
      </c>
      <c r="D35" t="s">
        <v>2</v>
      </c>
      <c r="E35" t="s">
        <v>16</v>
      </c>
      <c r="F35">
        <v>1</v>
      </c>
      <c r="G35">
        <v>0</v>
      </c>
      <c r="H35">
        <v>8</v>
      </c>
      <c r="I35">
        <v>0</v>
      </c>
      <c r="J35">
        <v>0</v>
      </c>
      <c r="K35">
        <v>15</v>
      </c>
      <c r="L35">
        <v>26</v>
      </c>
      <c r="M35">
        <v>107</v>
      </c>
      <c r="N35">
        <v>40</v>
      </c>
      <c r="O35">
        <v>9</v>
      </c>
      <c r="P35">
        <v>4</v>
      </c>
      <c r="Q35">
        <v>0</v>
      </c>
      <c r="R35">
        <v>5</v>
      </c>
      <c r="S35">
        <v>0</v>
      </c>
      <c r="T35">
        <v>1</v>
      </c>
      <c r="U35" t="s">
        <v>46</v>
      </c>
      <c r="V35" t="s">
        <v>45</v>
      </c>
      <c r="W35" t="b">
        <v>1</v>
      </c>
      <c r="Z35">
        <v>48</v>
      </c>
      <c r="AA35">
        <v>5</v>
      </c>
      <c r="AD35">
        <v>13</v>
      </c>
      <c r="AE35">
        <v>5.0000000000000009</v>
      </c>
      <c r="AF35">
        <v>1</v>
      </c>
    </row>
    <row r="36" spans="1:32" x14ac:dyDescent="0.25">
      <c r="A36">
        <v>48</v>
      </c>
      <c r="B36" t="s">
        <v>18</v>
      </c>
      <c r="C36" t="s">
        <v>21</v>
      </c>
      <c r="D36" t="s">
        <v>2</v>
      </c>
      <c r="E36" t="s">
        <v>16</v>
      </c>
      <c r="F36">
        <v>1</v>
      </c>
      <c r="G36">
        <v>0</v>
      </c>
      <c r="H36">
        <v>5</v>
      </c>
      <c r="I36">
        <v>0</v>
      </c>
      <c r="J36">
        <v>0</v>
      </c>
      <c r="K36">
        <v>15</v>
      </c>
      <c r="L36">
        <v>18</v>
      </c>
      <c r="M36">
        <v>75</v>
      </c>
      <c r="N36">
        <v>24</v>
      </c>
      <c r="O36">
        <v>6</v>
      </c>
      <c r="P36">
        <v>3</v>
      </c>
      <c r="Q36">
        <v>0</v>
      </c>
      <c r="R36">
        <v>3</v>
      </c>
      <c r="S36">
        <v>0</v>
      </c>
      <c r="T36">
        <v>1</v>
      </c>
      <c r="U36" t="s">
        <v>46</v>
      </c>
      <c r="V36" t="s">
        <v>45</v>
      </c>
      <c r="W36" t="b">
        <v>1</v>
      </c>
      <c r="Z36">
        <v>48</v>
      </c>
      <c r="AA36">
        <v>3</v>
      </c>
      <c r="AD36">
        <v>14</v>
      </c>
      <c r="AE36">
        <v>5.0000000000000009</v>
      </c>
      <c r="AF36">
        <v>1</v>
      </c>
    </row>
    <row r="37" spans="1:32" x14ac:dyDescent="0.25">
      <c r="A37">
        <v>48</v>
      </c>
      <c r="B37" t="s">
        <v>18</v>
      </c>
      <c r="C37" t="s">
        <v>21</v>
      </c>
      <c r="D37" t="s">
        <v>2</v>
      </c>
      <c r="E37" t="s">
        <v>16</v>
      </c>
      <c r="F37">
        <v>0</v>
      </c>
      <c r="G37">
        <v>0</v>
      </c>
      <c r="H37">
        <v>0</v>
      </c>
      <c r="I37">
        <v>0</v>
      </c>
      <c r="J37">
        <v>6</v>
      </c>
      <c r="K37">
        <v>15</v>
      </c>
      <c r="L37">
        <v>43</v>
      </c>
      <c r="M37">
        <v>118</v>
      </c>
      <c r="N37">
        <v>17</v>
      </c>
      <c r="O37">
        <v>6</v>
      </c>
      <c r="P37">
        <v>0</v>
      </c>
      <c r="Q37">
        <v>4</v>
      </c>
      <c r="R37">
        <v>0</v>
      </c>
      <c r="S37">
        <v>2</v>
      </c>
      <c r="T37">
        <v>6</v>
      </c>
      <c r="U37" t="s">
        <v>47</v>
      </c>
      <c r="V37" t="s">
        <v>45</v>
      </c>
      <c r="W37" t="b">
        <v>1</v>
      </c>
      <c r="Z37">
        <v>48</v>
      </c>
      <c r="AB37">
        <v>2</v>
      </c>
      <c r="AD37">
        <v>15</v>
      </c>
      <c r="AE37">
        <v>5.0000000000000009</v>
      </c>
      <c r="AF37">
        <v>1</v>
      </c>
    </row>
    <row r="38" spans="1:32" x14ac:dyDescent="0.25">
      <c r="A38">
        <v>48</v>
      </c>
      <c r="B38" t="s">
        <v>18</v>
      </c>
      <c r="C38" t="s">
        <v>21</v>
      </c>
      <c r="D38" t="s">
        <v>2</v>
      </c>
      <c r="E38" t="s">
        <v>16</v>
      </c>
      <c r="F38">
        <v>1</v>
      </c>
      <c r="G38">
        <v>0</v>
      </c>
      <c r="H38">
        <v>8</v>
      </c>
      <c r="I38">
        <v>0</v>
      </c>
      <c r="J38">
        <v>0</v>
      </c>
      <c r="K38">
        <v>15</v>
      </c>
      <c r="L38">
        <v>18</v>
      </c>
      <c r="M38">
        <v>99</v>
      </c>
      <c r="N38">
        <v>48</v>
      </c>
      <c r="O38">
        <v>9</v>
      </c>
      <c r="P38">
        <v>3</v>
      </c>
      <c r="Q38">
        <v>0</v>
      </c>
      <c r="R38">
        <v>6</v>
      </c>
      <c r="S38">
        <v>0</v>
      </c>
      <c r="T38">
        <v>1</v>
      </c>
      <c r="U38" t="s">
        <v>46</v>
      </c>
      <c r="V38" t="s">
        <v>45</v>
      </c>
      <c r="W38" t="b">
        <v>1</v>
      </c>
      <c r="Z38">
        <v>48</v>
      </c>
      <c r="AA38">
        <v>6</v>
      </c>
      <c r="AD38">
        <v>16</v>
      </c>
      <c r="AE38">
        <v>5.0000000000000009</v>
      </c>
      <c r="AF38">
        <v>1</v>
      </c>
    </row>
    <row r="39" spans="1:32" x14ac:dyDescent="0.25">
      <c r="A39">
        <v>48</v>
      </c>
      <c r="B39" t="s">
        <v>18</v>
      </c>
      <c r="C39" t="s">
        <v>21</v>
      </c>
      <c r="D39" t="s">
        <v>2</v>
      </c>
      <c r="E39" t="s">
        <v>16</v>
      </c>
      <c r="F39">
        <v>0</v>
      </c>
      <c r="G39">
        <v>0</v>
      </c>
      <c r="H39">
        <v>0</v>
      </c>
      <c r="I39">
        <v>0</v>
      </c>
      <c r="J39">
        <v>4</v>
      </c>
      <c r="K39">
        <v>15</v>
      </c>
      <c r="L39">
        <v>23</v>
      </c>
      <c r="M39">
        <v>78</v>
      </c>
      <c r="N39">
        <v>17</v>
      </c>
      <c r="O39">
        <v>4</v>
      </c>
      <c r="P39">
        <v>0</v>
      </c>
      <c r="Q39">
        <v>2</v>
      </c>
      <c r="R39">
        <v>0</v>
      </c>
      <c r="S39">
        <v>2</v>
      </c>
      <c r="T39">
        <v>6</v>
      </c>
      <c r="U39" t="s">
        <v>47</v>
      </c>
      <c r="V39" t="s">
        <v>45</v>
      </c>
      <c r="W39" t="b">
        <v>1</v>
      </c>
      <c r="Z39">
        <v>48</v>
      </c>
      <c r="AB39">
        <v>2</v>
      </c>
      <c r="AD39">
        <v>17</v>
      </c>
      <c r="AE39">
        <v>5.0000000000000009</v>
      </c>
      <c r="AF39">
        <v>1</v>
      </c>
    </row>
    <row r="40" spans="1:32" x14ac:dyDescent="0.25">
      <c r="A40">
        <v>48</v>
      </c>
      <c r="B40" t="s">
        <v>18</v>
      </c>
      <c r="C40" t="s">
        <v>21</v>
      </c>
      <c r="D40" t="s">
        <v>2</v>
      </c>
      <c r="E40" t="s">
        <v>16</v>
      </c>
      <c r="F40">
        <v>2</v>
      </c>
      <c r="G40">
        <v>0</v>
      </c>
      <c r="H40">
        <v>5</v>
      </c>
      <c r="I40">
        <v>0</v>
      </c>
      <c r="J40">
        <v>0</v>
      </c>
      <c r="K40">
        <v>15</v>
      </c>
      <c r="L40">
        <v>10</v>
      </c>
      <c r="M40">
        <v>69</v>
      </c>
      <c r="N40">
        <v>34</v>
      </c>
      <c r="O40">
        <v>7</v>
      </c>
      <c r="P40">
        <v>2</v>
      </c>
      <c r="Q40">
        <v>0</v>
      </c>
      <c r="R40">
        <v>5</v>
      </c>
      <c r="S40">
        <v>0</v>
      </c>
      <c r="T40">
        <v>1</v>
      </c>
      <c r="U40" t="s">
        <v>46</v>
      </c>
      <c r="V40" t="s">
        <v>45</v>
      </c>
      <c r="W40" t="b">
        <v>1</v>
      </c>
      <c r="Z40">
        <v>48</v>
      </c>
      <c r="AA40">
        <v>5</v>
      </c>
      <c r="AD40">
        <v>18</v>
      </c>
      <c r="AE40">
        <v>5.0000000000000009</v>
      </c>
      <c r="AF40">
        <v>1</v>
      </c>
    </row>
    <row r="41" spans="1:32" x14ac:dyDescent="0.25">
      <c r="A41">
        <v>49</v>
      </c>
      <c r="B41" t="s">
        <v>18</v>
      </c>
      <c r="C41" t="s">
        <v>21</v>
      </c>
      <c r="E41" t="s">
        <v>21</v>
      </c>
      <c r="F41">
        <v>0</v>
      </c>
      <c r="G41">
        <v>0</v>
      </c>
      <c r="H41">
        <v>11</v>
      </c>
      <c r="I41">
        <v>0</v>
      </c>
      <c r="J41">
        <v>0</v>
      </c>
      <c r="K41">
        <v>15</v>
      </c>
      <c r="L41">
        <v>32</v>
      </c>
      <c r="M41">
        <v>135</v>
      </c>
      <c r="N41">
        <v>56</v>
      </c>
      <c r="O41">
        <v>11</v>
      </c>
      <c r="P41">
        <v>4</v>
      </c>
      <c r="Q41">
        <v>0</v>
      </c>
      <c r="R41">
        <v>7</v>
      </c>
      <c r="S41">
        <v>0</v>
      </c>
      <c r="T41">
        <v>1</v>
      </c>
      <c r="U41" t="s">
        <v>46</v>
      </c>
      <c r="V41" t="s">
        <v>45</v>
      </c>
      <c r="W41" t="b">
        <v>1</v>
      </c>
      <c r="Z41">
        <v>49</v>
      </c>
      <c r="AA41">
        <v>7</v>
      </c>
      <c r="AD41">
        <v>19</v>
      </c>
      <c r="AE41">
        <v>5.0000000000000009</v>
      </c>
      <c r="AF41">
        <v>1</v>
      </c>
    </row>
    <row r="42" spans="1:32" x14ac:dyDescent="0.25">
      <c r="AD42">
        <v>20</v>
      </c>
      <c r="AE42">
        <v>5.0000000000000009</v>
      </c>
      <c r="AF42">
        <v>1</v>
      </c>
    </row>
    <row r="43" spans="1:32" x14ac:dyDescent="0.25">
      <c r="AD43">
        <v>21</v>
      </c>
      <c r="AE43">
        <v>5.0000000000000009</v>
      </c>
      <c r="AF43">
        <v>1</v>
      </c>
    </row>
    <row r="44" spans="1:32" x14ac:dyDescent="0.25">
      <c r="AD44">
        <v>22</v>
      </c>
      <c r="AE44">
        <v>5.0000000000000009</v>
      </c>
      <c r="AF44">
        <v>1</v>
      </c>
    </row>
    <row r="45" spans="1:32" x14ac:dyDescent="0.25">
      <c r="AD45">
        <v>23</v>
      </c>
      <c r="AE45">
        <v>5.0000000000000009</v>
      </c>
      <c r="AF45">
        <v>1</v>
      </c>
    </row>
    <row r="46" spans="1:32" x14ac:dyDescent="0.25">
      <c r="AD46">
        <v>24</v>
      </c>
      <c r="AE46">
        <v>5.0000000000000009</v>
      </c>
      <c r="AF46">
        <v>1</v>
      </c>
    </row>
    <row r="47" spans="1:32" x14ac:dyDescent="0.25">
      <c r="AD47">
        <v>25</v>
      </c>
      <c r="AE47">
        <v>5.0000000000000009</v>
      </c>
      <c r="AF47">
        <v>1</v>
      </c>
    </row>
    <row r="48" spans="1:32" x14ac:dyDescent="0.25">
      <c r="AD48">
        <v>26</v>
      </c>
      <c r="AE48">
        <v>5.0000000000000009</v>
      </c>
      <c r="AF48">
        <v>1</v>
      </c>
    </row>
    <row r="49" spans="30:32" x14ac:dyDescent="0.25">
      <c r="AD49">
        <v>27</v>
      </c>
      <c r="AE49">
        <v>5.0000000000000009</v>
      </c>
      <c r="AF49">
        <v>1</v>
      </c>
    </row>
    <row r="50" spans="30:32" x14ac:dyDescent="0.25">
      <c r="AD50">
        <v>28</v>
      </c>
      <c r="AE50">
        <v>5.0000000000000009</v>
      </c>
      <c r="AF50">
        <v>1</v>
      </c>
    </row>
    <row r="51" spans="30:32" x14ac:dyDescent="0.25">
      <c r="AD51">
        <v>29</v>
      </c>
      <c r="AE51">
        <v>5.0000000000000009</v>
      </c>
      <c r="AF51">
        <v>1</v>
      </c>
    </row>
    <row r="52" spans="30:32" x14ac:dyDescent="0.25">
      <c r="AD52">
        <v>30</v>
      </c>
      <c r="AE52">
        <v>4.3345438913971419</v>
      </c>
      <c r="AF52">
        <v>1</v>
      </c>
    </row>
    <row r="53" spans="30:32" x14ac:dyDescent="0.25">
      <c r="AD53">
        <v>31</v>
      </c>
      <c r="AE53">
        <v>3.7489998267851492</v>
      </c>
      <c r="AF53">
        <v>1</v>
      </c>
    </row>
    <row r="54" spans="30:32" x14ac:dyDescent="0.25">
      <c r="AD54">
        <v>32</v>
      </c>
      <c r="AE54">
        <v>3.7489998267851492</v>
      </c>
      <c r="AF54">
        <v>1</v>
      </c>
    </row>
    <row r="55" spans="30:32" x14ac:dyDescent="0.25">
      <c r="AD55">
        <v>33</v>
      </c>
      <c r="AE55">
        <v>3.7489998267851492</v>
      </c>
      <c r="AF55">
        <v>1</v>
      </c>
    </row>
    <row r="56" spans="30:32" x14ac:dyDescent="0.25">
      <c r="AD56">
        <v>34</v>
      </c>
      <c r="AE56">
        <v>2.8278313959434325</v>
      </c>
      <c r="AF56">
        <v>1</v>
      </c>
    </row>
    <row r="57" spans="30:32" x14ac:dyDescent="0.25">
      <c r="AD57">
        <v>35</v>
      </c>
      <c r="AE57">
        <v>2.8278313959434325</v>
      </c>
      <c r="AF57">
        <v>1</v>
      </c>
    </row>
    <row r="58" spans="30:32" x14ac:dyDescent="0.25">
      <c r="AD58">
        <v>36</v>
      </c>
      <c r="AE58">
        <v>2.8278313959434325</v>
      </c>
      <c r="AF58">
        <v>1</v>
      </c>
    </row>
    <row r="59" spans="30:32" x14ac:dyDescent="0.25">
      <c r="AD59">
        <v>37</v>
      </c>
      <c r="AE59">
        <v>2.8278313959434325</v>
      </c>
      <c r="AF59">
        <v>1</v>
      </c>
    </row>
    <row r="60" spans="30:32" x14ac:dyDescent="0.25">
      <c r="AD60">
        <v>38</v>
      </c>
      <c r="AE60">
        <v>2.8278313959434325</v>
      </c>
      <c r="AF60">
        <v>1</v>
      </c>
    </row>
    <row r="61" spans="30:32" x14ac:dyDescent="0.25">
      <c r="AD61">
        <v>39</v>
      </c>
      <c r="AE61">
        <v>2.8278313959434325</v>
      </c>
      <c r="AF61">
        <v>1</v>
      </c>
    </row>
    <row r="62" spans="30:32" x14ac:dyDescent="0.25">
      <c r="AD62">
        <v>40</v>
      </c>
      <c r="AE62">
        <v>2.8278313959434325</v>
      </c>
      <c r="AF62">
        <v>1</v>
      </c>
    </row>
    <row r="63" spans="30:32" x14ac:dyDescent="0.25">
      <c r="AD63">
        <v>41</v>
      </c>
      <c r="AE63">
        <v>2.8278313959434325</v>
      </c>
      <c r="AF63">
        <v>1</v>
      </c>
    </row>
    <row r="64" spans="30:32" x14ac:dyDescent="0.25">
      <c r="AD64">
        <v>42</v>
      </c>
      <c r="AE64">
        <v>2.9277017670424015</v>
      </c>
      <c r="AF64">
        <v>1</v>
      </c>
    </row>
    <row r="65" spans="30:32" x14ac:dyDescent="0.25">
      <c r="AD65">
        <v>43</v>
      </c>
      <c r="AE65">
        <v>2.9277017670424015</v>
      </c>
      <c r="AF65">
        <v>1</v>
      </c>
    </row>
    <row r="66" spans="30:32" x14ac:dyDescent="0.25">
      <c r="AD66">
        <v>44</v>
      </c>
      <c r="AE66">
        <v>2.9277017670424015</v>
      </c>
      <c r="AF66">
        <v>1</v>
      </c>
    </row>
    <row r="67" spans="30:32" x14ac:dyDescent="0.25">
      <c r="AD67">
        <v>45</v>
      </c>
      <c r="AE67">
        <v>2.9277017670424015</v>
      </c>
      <c r="AF67">
        <v>1</v>
      </c>
    </row>
    <row r="68" spans="30:32" x14ac:dyDescent="0.25">
      <c r="AD68">
        <v>46</v>
      </c>
      <c r="AE68">
        <v>2.9277017670424015</v>
      </c>
      <c r="AF68">
        <v>1</v>
      </c>
    </row>
    <row r="69" spans="30:32" x14ac:dyDescent="0.25">
      <c r="AD69">
        <v>47</v>
      </c>
      <c r="AE69">
        <v>2.9277017670424015</v>
      </c>
      <c r="AF69">
        <v>1</v>
      </c>
    </row>
    <row r="70" spans="30:32" x14ac:dyDescent="0.25">
      <c r="AD70">
        <v>48</v>
      </c>
      <c r="AE70">
        <v>2.9277017670424015</v>
      </c>
      <c r="AF70">
        <v>1</v>
      </c>
    </row>
    <row r="71" spans="30:32" x14ac:dyDescent="0.25">
      <c r="AD71">
        <v>49</v>
      </c>
      <c r="AE71">
        <v>3.4243555318802135</v>
      </c>
      <c r="AF71">
        <v>1.7288639510073753</v>
      </c>
    </row>
    <row r="72" spans="30:32" x14ac:dyDescent="0.25">
      <c r="AD72">
        <v>50</v>
      </c>
      <c r="AE72">
        <v>3.6839765183852076</v>
      </c>
      <c r="AF72">
        <v>1.7288639510073753</v>
      </c>
    </row>
    <row r="73" spans="30:32" x14ac:dyDescent="0.25">
      <c r="AD73">
        <v>51</v>
      </c>
      <c r="AE73">
        <v>3.6839765183852076</v>
      </c>
      <c r="AF73">
        <v>1.7288639510073753</v>
      </c>
    </row>
  </sheetData>
  <mergeCells count="20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  <mergeCell ref="AY2:AZ2"/>
    <mergeCell ref="BA2:BB2"/>
    <mergeCell ref="BC2:BD2"/>
    <mergeCell ref="AO2:AP2"/>
    <mergeCell ref="AQ2:AR2"/>
    <mergeCell ref="AS2:AT2"/>
    <mergeCell ref="AU2:AV2"/>
    <mergeCell ref="AW2:AX2"/>
  </mergeCells>
  <conditionalFormatting sqref="AO12 AQ12 AS12 AU1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5 AQ15 AS15 AU1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0 AR10 AT10 AV1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3 AR13 AT13 AV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4 AR14 AT14 AV1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5 AR15 AT15 AV1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4 AO4 AS4 AU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5 AO5 AS5 AU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6 AO6 AS6 AU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7 AO7 AS7 AU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8 AO8 AS8 AU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9 AO9 AS9 AU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0 AO10 AS10 AU1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1 AO11 AS11 AU1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3 AO13 AS13 AU1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4 AO14 AS14 AU1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6 AO16 AS16 AU1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7 AO17 AS17 AU1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 AP4 AT4 AV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 AP5 AT5 AV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6 AP6 AT6 AV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7 AP7 AT7 AV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8 AP8 AT8 AV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9 AP9 AT9 AV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1 AP11 AT11 AV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2 AP12 AT12 AV1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6 AP16 AT16 AV1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7 AP17 AT17 AV1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7 AY7 BA7 BC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8 AY8 BA8 BC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9 AY9 BA9 BC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6 AY16 BA16 BC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7 AY17 BA17 BC1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3 AZ13 BB13 BD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4 AW4 BA4 BC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5 AW5 BA5 BC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6 AW6 BA6 BC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0 AW10 BA10 BC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1 AW11 BA11 BC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2 AW12 BA12 BC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3 AW13 BA13 BC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4 AW14 BA14 BC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5 AW15 BA15 BC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4 AX4 BB4 BD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5 AX5 BB5 BD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6 AX6 BB6 BD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7 AX7 BB7 BD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8 AX8 BB8 BD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9 AX9 BB9 BD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0 AX10 BB10 BD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1 AX11 BB11 BD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2 AX12 BB12 BD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4 AX14 BD14 BB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5 AX15 BB15 BD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6 AX16 BB16 BD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7 AX17 BB17 BD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D73"/>
  <sheetViews>
    <sheetView topLeftCell="AC1" workbookViewId="0">
      <selection activeCell="AN2" sqref="AN2:AN17"/>
    </sheetView>
  </sheetViews>
  <sheetFormatPr defaultRowHeight="15" x14ac:dyDescent="0.25"/>
  <cols>
    <col min="1" max="1" width="16.5703125" customWidth="1"/>
    <col min="40" max="40" width="17.42578125" customWidth="1"/>
  </cols>
  <sheetData>
    <row r="1" spans="1:56" ht="15.75" thickBot="1" x14ac:dyDescent="0.3"/>
    <row r="2" spans="1:56" ht="15.75" x14ac:dyDescent="0.25">
      <c r="C2" s="29" t="s">
        <v>39</v>
      </c>
      <c r="D2" s="30"/>
      <c r="E2" s="29" t="s">
        <v>40</v>
      </c>
      <c r="F2" s="30"/>
      <c r="G2" s="29" t="s">
        <v>7</v>
      </c>
      <c r="H2" s="30"/>
      <c r="I2" s="29" t="s">
        <v>41</v>
      </c>
      <c r="J2" s="30"/>
      <c r="L2" s="29" t="s">
        <v>39</v>
      </c>
      <c r="M2" s="30"/>
      <c r="N2" s="29" t="s">
        <v>40</v>
      </c>
      <c r="O2" s="30"/>
      <c r="P2" s="29" t="s">
        <v>7</v>
      </c>
      <c r="Q2" s="30"/>
      <c r="R2" s="29" t="s">
        <v>41</v>
      </c>
      <c r="S2" s="30"/>
      <c r="AN2" s="23"/>
      <c r="AO2" s="27" t="s">
        <v>1</v>
      </c>
      <c r="AP2" s="27"/>
      <c r="AQ2" s="27" t="s">
        <v>23</v>
      </c>
      <c r="AR2" s="27"/>
      <c r="AS2" s="27" t="s">
        <v>20</v>
      </c>
      <c r="AT2" s="27"/>
      <c r="AU2" s="27" t="s">
        <v>79</v>
      </c>
      <c r="AV2" s="28"/>
      <c r="AW2" s="26" t="s">
        <v>16</v>
      </c>
      <c r="AX2" s="27"/>
      <c r="AY2" s="27" t="s">
        <v>80</v>
      </c>
      <c r="AZ2" s="27"/>
      <c r="BA2" s="27" t="s">
        <v>2</v>
      </c>
      <c r="BB2" s="27"/>
      <c r="BC2" s="27" t="s">
        <v>50</v>
      </c>
      <c r="BD2" s="28"/>
    </row>
    <row r="3" spans="1:56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  <c r="AN3" s="7"/>
      <c r="AO3" s="4" t="s">
        <v>28</v>
      </c>
      <c r="AP3" s="4" t="s">
        <v>81</v>
      </c>
      <c r="AQ3" s="4" t="s">
        <v>28</v>
      </c>
      <c r="AR3" s="4" t="s">
        <v>81</v>
      </c>
      <c r="AS3" s="4" t="s">
        <v>28</v>
      </c>
      <c r="AT3" s="4" t="s">
        <v>81</v>
      </c>
      <c r="AU3" s="4" t="s">
        <v>28</v>
      </c>
      <c r="AV3" s="6" t="s">
        <v>81</v>
      </c>
      <c r="AW3" s="5" t="s">
        <v>28</v>
      </c>
      <c r="AX3" s="4" t="s">
        <v>81</v>
      </c>
      <c r="AY3" s="4" t="s">
        <v>28</v>
      </c>
      <c r="AZ3" s="4" t="s">
        <v>81</v>
      </c>
      <c r="BA3" s="4" t="s">
        <v>28</v>
      </c>
      <c r="BB3" s="4" t="s">
        <v>81</v>
      </c>
      <c r="BC3" s="4" t="s">
        <v>28</v>
      </c>
      <c r="BD3" s="6" t="s">
        <v>81</v>
      </c>
    </row>
    <row r="4" spans="1:56" x14ac:dyDescent="0.25">
      <c r="A4" t="s">
        <v>3</v>
      </c>
      <c r="C4" s="7">
        <v>0.28943252757211729</v>
      </c>
      <c r="D4" s="8">
        <v>0.66521702920496917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7" si="0">(C4-D4)</f>
        <v>-0.37412768689066017</v>
      </c>
      <c r="M4" s="8">
        <f t="shared" ref="M4:M17" si="1">(C4+D4)</f>
        <v>0.9513015733441017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 t="e">
        <f t="shared" ref="R4:R17" si="6">(I4-J4)</f>
        <v>#NUM!</v>
      </c>
      <c r="S4" s="8" t="e">
        <f t="shared" ref="S4:S17" si="7">(I4+J4)</f>
        <v>#NUM!</v>
      </c>
      <c r="AN4" s="7" t="s">
        <v>3</v>
      </c>
      <c r="AO4">
        <v>-0.43509488612766145</v>
      </c>
      <c r="AP4">
        <v>-0.28943252757211729</v>
      </c>
      <c r="AQ4">
        <v>1.0600033539814655</v>
      </c>
      <c r="AR4">
        <v>0.70513228208285383</v>
      </c>
      <c r="AS4">
        <v>-0.43509488612766145</v>
      </c>
      <c r="AT4">
        <v>-0.28943252757211729</v>
      </c>
      <c r="AU4">
        <v>-0.13058103983641198</v>
      </c>
      <c r="AV4" s="8">
        <v>-8.686473139047371E-2</v>
      </c>
      <c r="AW4" s="7">
        <v>-4.0332211482677925E-2</v>
      </c>
      <c r="AX4">
        <v>-2.6829673903773554E-2</v>
      </c>
      <c r="AY4">
        <v>8.2845152535576519E-2</v>
      </c>
      <c r="AZ4">
        <v>5.5110006253748733E-2</v>
      </c>
      <c r="BA4">
        <v>-0.43509488612766145</v>
      </c>
      <c r="BB4">
        <v>-0.28943252757211729</v>
      </c>
      <c r="BC4" t="e">
        <v>#NUM!</v>
      </c>
      <c r="BD4" s="8" t="e">
        <v>#NUM!</v>
      </c>
    </row>
    <row r="5" spans="1:56" x14ac:dyDescent="0.25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 t="e">
        <f t="shared" si="6"/>
        <v>#NUM!</v>
      </c>
      <c r="S5" s="8" t="e">
        <f t="shared" si="7"/>
        <v>#NUM!</v>
      </c>
      <c r="AN5" s="7" t="s">
        <v>30</v>
      </c>
      <c r="AO5" t="e">
        <v>#NUM!</v>
      </c>
      <c r="AP5">
        <v>0</v>
      </c>
      <c r="AQ5" t="e">
        <v>#NUM!</v>
      </c>
      <c r="AR5">
        <v>0</v>
      </c>
      <c r="AS5" t="e">
        <v>#NUM!</v>
      </c>
      <c r="AT5">
        <v>0</v>
      </c>
      <c r="AU5" t="e">
        <v>#NUM!</v>
      </c>
      <c r="AV5" s="8">
        <v>0</v>
      </c>
      <c r="AW5" s="7" t="e">
        <v>#NUM!</v>
      </c>
      <c r="AX5">
        <v>0</v>
      </c>
      <c r="AY5" t="e">
        <v>#NUM!</v>
      </c>
      <c r="AZ5">
        <v>0</v>
      </c>
      <c r="BA5" t="e">
        <v>#NUM!</v>
      </c>
      <c r="BB5">
        <v>0</v>
      </c>
      <c r="BC5" t="e">
        <v>#NUM!</v>
      </c>
      <c r="BD5" s="8" t="e">
        <v>#NUM!</v>
      </c>
    </row>
    <row r="6" spans="1:56" x14ac:dyDescent="0.25">
      <c r="A6" t="s">
        <v>31</v>
      </c>
      <c r="C6" s="7">
        <v>4.9975469025255324</v>
      </c>
      <c r="D6" s="8">
        <v>4.3139210556280707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0.67855510027094557</v>
      </c>
      <c r="M6" s="8">
        <f t="shared" si="1"/>
        <v>9.2863298500941056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 t="e">
        <f t="shared" si="6"/>
        <v>#NUM!</v>
      </c>
      <c r="S6" s="8" t="e">
        <f t="shared" si="7"/>
        <v>#NUM!</v>
      </c>
      <c r="AN6" s="7" t="s">
        <v>31</v>
      </c>
      <c r="AO6">
        <v>-0.38577747430519527</v>
      </c>
      <c r="AP6">
        <v>-1.6642135691921989</v>
      </c>
      <c r="AQ6">
        <v>0.67279077907115481</v>
      </c>
      <c r="AR6">
        <v>2.9023663078674682</v>
      </c>
      <c r="AS6">
        <v>0.39947970635246216</v>
      </c>
      <c r="AT6">
        <v>1.7233239165300054</v>
      </c>
      <c r="AU6">
        <v>-0.38953754084265679</v>
      </c>
      <c r="AV6" s="8">
        <v>-1.6804341993987166</v>
      </c>
      <c r="AW6" s="7">
        <v>-0.44731238663097234</v>
      </c>
      <c r="AX6">
        <v>-1.9296703231305958</v>
      </c>
      <c r="AY6">
        <v>0.34880582612826216</v>
      </c>
      <c r="AZ6">
        <v>1.504720797660454</v>
      </c>
      <c r="BA6">
        <v>1.0260870166257365</v>
      </c>
      <c r="BB6">
        <v>4.4264583859283553</v>
      </c>
      <c r="BC6" t="e">
        <v>#NUM!</v>
      </c>
      <c r="BD6" s="8" t="e">
        <v>#NUM!</v>
      </c>
    </row>
    <row r="7" spans="1:56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 t="e">
        <f t="shared" si="6"/>
        <v>#NUM!</v>
      </c>
      <c r="S7" s="8" t="e">
        <f t="shared" si="7"/>
        <v>#NUM!</v>
      </c>
      <c r="AN7" s="7" t="s">
        <v>32</v>
      </c>
      <c r="AO7" t="e">
        <v>#NUM!</v>
      </c>
      <c r="AP7">
        <v>0</v>
      </c>
      <c r="AQ7" t="e">
        <v>#NUM!</v>
      </c>
      <c r="AR7">
        <v>0</v>
      </c>
      <c r="AS7" t="e">
        <v>#NUM!</v>
      </c>
      <c r="AT7">
        <v>0</v>
      </c>
      <c r="AU7" t="e">
        <v>#NUM!</v>
      </c>
      <c r="AV7" s="8">
        <v>0</v>
      </c>
      <c r="AW7" s="7" t="e">
        <v>#NUM!</v>
      </c>
      <c r="AX7">
        <v>0</v>
      </c>
      <c r="AY7" t="e">
        <v>#NUM!</v>
      </c>
      <c r="AZ7">
        <v>0</v>
      </c>
      <c r="BA7" t="e">
        <v>#NUM!</v>
      </c>
      <c r="BB7">
        <v>0</v>
      </c>
      <c r="BC7" t="e">
        <v>#NUM!</v>
      </c>
      <c r="BD7" s="8" t="e">
        <v>#NUM!</v>
      </c>
    </row>
    <row r="8" spans="1:56" x14ac:dyDescent="0.25">
      <c r="A8" t="s">
        <v>33</v>
      </c>
      <c r="C8" s="7">
        <v>4.2502443222543693</v>
      </c>
      <c r="D8" s="8">
        <v>3.4829647424396333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0.77595822800360414</v>
      </c>
      <c r="M8" s="8">
        <f t="shared" si="1"/>
        <v>7.7172330127792534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 t="e">
        <f t="shared" si="6"/>
        <v>#NUM!</v>
      </c>
      <c r="S8" s="8" t="e">
        <f t="shared" si="7"/>
        <v>#NUM!</v>
      </c>
      <c r="AN8" s="7" t="s">
        <v>33</v>
      </c>
      <c r="AO8">
        <v>0.21526364266910905</v>
      </c>
      <c r="AP8">
        <v>0.74975567774563068</v>
      </c>
      <c r="AQ8">
        <v>-0.95723780955961479</v>
      </c>
      <c r="AR8">
        <v>-3.3340255408262824</v>
      </c>
      <c r="AS8">
        <v>-3.7501823900042745E-2</v>
      </c>
      <c r="AT8">
        <v>-0.13061753042102886</v>
      </c>
      <c r="AU8">
        <v>0.32698068452508056</v>
      </c>
      <c r="AV8" s="8">
        <v>1.1388621956596321</v>
      </c>
      <c r="AW8" s="7">
        <v>0.27757313147275242</v>
      </c>
      <c r="AX8">
        <v>0.96677743036815755</v>
      </c>
      <c r="AY8">
        <v>-0.20162640459674927</v>
      </c>
      <c r="AZ8">
        <v>-0.70225765835534615</v>
      </c>
      <c r="BA8">
        <v>-0.7888626339049879</v>
      </c>
      <c r="BB8">
        <v>-2.7475807405191368</v>
      </c>
      <c r="BC8" t="e">
        <v>#NUM!</v>
      </c>
      <c r="BD8" s="8" t="e">
        <v>#NUM!</v>
      </c>
    </row>
    <row r="9" spans="1:56" x14ac:dyDescent="0.25">
      <c r="A9" s="4" t="s">
        <v>12</v>
      </c>
      <c r="B9" s="4"/>
      <c r="C9" s="5">
        <v>10.985402129598988</v>
      </c>
      <c r="D9" s="6">
        <v>5.822660865621982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5.2516019920531436</v>
      </c>
      <c r="M9" s="6">
        <f t="shared" si="1"/>
        <v>16.847190982619107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 t="e">
        <f t="shared" si="6"/>
        <v>#NUM!</v>
      </c>
      <c r="S9" s="6" t="e">
        <f t="shared" si="7"/>
        <v>#NUM!</v>
      </c>
      <c r="AN9" s="5" t="s">
        <v>12</v>
      </c>
      <c r="AO9" s="4">
        <v>0.68947822362519939</v>
      </c>
      <c r="AP9" s="4">
        <v>4.0145978704010101</v>
      </c>
      <c r="AQ9" s="4">
        <v>-0.24344411717266312</v>
      </c>
      <c r="AR9" s="4">
        <v>-1.4174925340271578</v>
      </c>
      <c r="AS9" s="4">
        <v>-0.62967729634123171</v>
      </c>
      <c r="AT9" s="4">
        <v>-3.6663973513767454</v>
      </c>
      <c r="AU9" s="4">
        <v>0.33505103712769585</v>
      </c>
      <c r="AV9" s="6">
        <v>1.9508885618694922</v>
      </c>
      <c r="AW9" s="5">
        <v>0.28922387449368298</v>
      </c>
      <c r="AX9" s="4">
        <v>1.6840525354179317</v>
      </c>
      <c r="AY9" s="4">
        <v>-0.35732023305159633</v>
      </c>
      <c r="AZ9" s="4">
        <v>-2.0805545374844563</v>
      </c>
      <c r="BA9" s="4">
        <v>0.68947822362520006</v>
      </c>
      <c r="BB9" s="4">
        <v>4.0145978704010137</v>
      </c>
      <c r="BC9" s="4" t="e">
        <v>#NUM!</v>
      </c>
      <c r="BD9" s="6" t="e">
        <v>#NUM!</v>
      </c>
    </row>
    <row r="10" spans="1:56" x14ac:dyDescent="0.25">
      <c r="A10" t="s">
        <v>13</v>
      </c>
      <c r="C10" s="7">
        <v>23.357581173803219</v>
      </c>
      <c r="D10" s="8">
        <v>9.1545629111432731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14.188851251444857</v>
      </c>
      <c r="M10" s="8">
        <f t="shared" si="1"/>
        <v>32.497594111930077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 t="e">
        <f t="shared" si="6"/>
        <v>#NUM!</v>
      </c>
      <c r="S10" s="8" t="e">
        <f t="shared" si="7"/>
        <v>#NUM!</v>
      </c>
      <c r="AN10" s="7" t="s">
        <v>13</v>
      </c>
      <c r="AO10">
        <v>0.36146843109631238</v>
      </c>
      <c r="AP10">
        <v>3.3090854928634492</v>
      </c>
      <c r="AQ10">
        <v>-5.7831470600127666E-2</v>
      </c>
      <c r="AR10">
        <v>-0.52942183585280134</v>
      </c>
      <c r="AS10">
        <v>-0.30544470238498722</v>
      </c>
      <c r="AT10">
        <v>-2.7962127438587991</v>
      </c>
      <c r="AU10">
        <v>0.14078988102824147</v>
      </c>
      <c r="AV10" s="8">
        <v>1.2888698231254132</v>
      </c>
      <c r="AW10" s="7">
        <v>9.1674606100181771E-2</v>
      </c>
      <c r="AX10">
        <v>0.83924094889839296</v>
      </c>
      <c r="AY10">
        <v>-0.13367938267383078</v>
      </c>
      <c r="AZ10">
        <v>-1.2237763186103798</v>
      </c>
      <c r="BA10">
        <v>0.42817575159788679</v>
      </c>
      <c r="BB10">
        <v>3.9197618550289093</v>
      </c>
      <c r="BC10" t="e">
        <v>#NUM!</v>
      </c>
      <c r="BD10" s="8" t="e">
        <v>#NUM!</v>
      </c>
    </row>
    <row r="11" spans="1:56" x14ac:dyDescent="0.25">
      <c r="A11" t="s">
        <v>14</v>
      </c>
      <c r="C11" s="7">
        <v>117.4046668012944</v>
      </c>
      <c r="D11" s="8">
        <v>24.762078412132976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92.597044248766053</v>
      </c>
      <c r="M11" s="8">
        <f t="shared" si="1"/>
        <v>141.99353387293704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 t="e">
        <f t="shared" si="6"/>
        <v>#NUM!</v>
      </c>
      <c r="S11" s="8" t="e">
        <f t="shared" si="7"/>
        <v>#NUM!</v>
      </c>
      <c r="AN11" s="7" t="s">
        <v>14</v>
      </c>
      <c r="AO11">
        <v>3.7503577711954172E-2</v>
      </c>
      <c r="AP11">
        <v>0.92866653203893179</v>
      </c>
      <c r="AQ11">
        <v>-0.43041519268492068</v>
      </c>
      <c r="AR11">
        <v>-10.657974751037329</v>
      </c>
      <c r="AS11">
        <v>0.21964799509660707</v>
      </c>
      <c r="AT11">
        <v>5.4389408776499835</v>
      </c>
      <c r="AU11">
        <v>4.0835719312037527E-2</v>
      </c>
      <c r="AV11" s="8">
        <v>1.0111772836205262</v>
      </c>
      <c r="AW11" s="7">
        <v>-0.13326644435620064</v>
      </c>
      <c r="AX11">
        <v>-3.2999541448543965</v>
      </c>
      <c r="AY11">
        <v>7.3543057405493217E-2</v>
      </c>
      <c r="AZ11">
        <v>1.8210789541428198</v>
      </c>
      <c r="BA11">
        <v>0.61753113361553191</v>
      </c>
      <c r="BB11">
        <v>15.291354352521168</v>
      </c>
      <c r="BC11" t="e">
        <v>#NUM!</v>
      </c>
      <c r="BD11" s="8" t="e">
        <v>#NUM!</v>
      </c>
    </row>
    <row r="12" spans="1:56" x14ac:dyDescent="0.25">
      <c r="A12" s="4" t="s">
        <v>34</v>
      </c>
      <c r="B12" s="4"/>
      <c r="C12" s="5">
        <v>59.704102324088957</v>
      </c>
      <c r="D12" s="6">
        <v>16.761674814039242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42.846285482842035</v>
      </c>
      <c r="M12" s="6">
        <f t="shared" si="1"/>
        <v>76.272608937438875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 t="e">
        <f t="shared" si="6"/>
        <v>#NUM!</v>
      </c>
      <c r="S12" s="6" t="e">
        <f t="shared" si="7"/>
        <v>#NUM!</v>
      </c>
      <c r="AN12" s="5" t="s">
        <v>34</v>
      </c>
      <c r="AO12" s="4">
        <v>-0.57894586500156908</v>
      </c>
      <c r="AP12" s="4">
        <v>-9.7041023240889643</v>
      </c>
      <c r="AQ12" s="4">
        <v>-0.48811581396697834</v>
      </c>
      <c r="AR12" s="4">
        <v>-8.1816385453045655</v>
      </c>
      <c r="AS12" s="4">
        <v>0.87686725102397223</v>
      </c>
      <c r="AT12" s="4">
        <v>14.69776371674434</v>
      </c>
      <c r="AU12" s="4">
        <v>-0.20985080330717532</v>
      </c>
      <c r="AV12" s="6">
        <v>-3.5174509244997836</v>
      </c>
      <c r="AW12" s="5">
        <v>-0.39748346462900885</v>
      </c>
      <c r="AX12" s="4">
        <v>-6.6624885780691159</v>
      </c>
      <c r="AY12" s="4">
        <v>0.37879186890859429</v>
      </c>
      <c r="AZ12" s="4">
        <v>6.3491861288480393</v>
      </c>
      <c r="BA12" s="4">
        <v>0.20506499560434022</v>
      </c>
      <c r="BB12" s="4">
        <v>3.4372327720623375</v>
      </c>
      <c r="BC12" s="4" t="e">
        <v>#NUM!</v>
      </c>
      <c r="BD12" s="6" t="e">
        <v>#NUM!</v>
      </c>
    </row>
    <row r="13" spans="1:56" x14ac:dyDescent="0.25">
      <c r="A13" s="4" t="s">
        <v>25</v>
      </c>
      <c r="B13" s="4"/>
      <c r="C13" s="5">
        <v>9.537223752352018</v>
      </c>
      <c r="D13" s="6">
        <v>2.5035875469351567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7.019392833754404</v>
      </c>
      <c r="M13" s="6">
        <f t="shared" si="1"/>
        <v>12.015857243846943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 t="e">
        <f t="shared" si="6"/>
        <v>#NUM!</v>
      </c>
      <c r="S13" s="6" t="e">
        <f t="shared" si="7"/>
        <v>#NUM!</v>
      </c>
      <c r="AN13" s="5" t="s">
        <v>25</v>
      </c>
      <c r="AO13" s="4">
        <v>-0.48086611570362903</v>
      </c>
      <c r="AP13" s="4">
        <v>-1.2038904190186859</v>
      </c>
      <c r="AQ13" s="4">
        <v>0.10923246900585575</v>
      </c>
      <c r="AR13" s="4">
        <v>0.27347304912404091</v>
      </c>
      <c r="AS13" s="4">
        <v>0.52056252641626322</v>
      </c>
      <c r="AT13" s="4">
        <v>1.3032738585368602</v>
      </c>
      <c r="AU13" s="4">
        <v>-0.25101448355535955</v>
      </c>
      <c r="AV13" s="6">
        <v>-0.62843673512955789</v>
      </c>
      <c r="AW13" s="5">
        <v>-0.39532173255846742</v>
      </c>
      <c r="AX13" s="4">
        <v>-0.9897225666662095</v>
      </c>
      <c r="AY13" s="4">
        <v>0.34253771017861162</v>
      </c>
      <c r="AZ13" s="4">
        <v>0.857573145558856</v>
      </c>
      <c r="BA13" s="4">
        <v>0.55498163806495759</v>
      </c>
      <c r="BB13" s="4">
        <v>1.3894451178371021</v>
      </c>
      <c r="BC13" s="4" t="e">
        <v>#NUM!</v>
      </c>
      <c r="BD13" s="6" t="e">
        <v>#NUM!</v>
      </c>
    </row>
    <row r="14" spans="1:56" x14ac:dyDescent="0.25">
      <c r="A14" t="s">
        <v>35</v>
      </c>
      <c r="C14" s="7">
        <v>0.96057279627095793</v>
      </c>
      <c r="D14" s="8">
        <v>1.6028396068356632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-0.63022050089064219</v>
      </c>
      <c r="M14" s="8">
        <f t="shared" si="1"/>
        <v>2.5941101101250141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 t="e">
        <f t="shared" si="6"/>
        <v>#NUM!</v>
      </c>
      <c r="S14" s="8" t="e">
        <f t="shared" si="7"/>
        <v>#NUM!</v>
      </c>
      <c r="AN14" s="7" t="s">
        <v>35</v>
      </c>
      <c r="AO14">
        <v>1.480348081581722</v>
      </c>
      <c r="AP14">
        <v>2.3727605370623754</v>
      </c>
      <c r="AQ14">
        <v>0.35928898949963017</v>
      </c>
      <c r="AR14">
        <v>0.57588262266996992</v>
      </c>
      <c r="AS14">
        <v>-0.59929439737724433</v>
      </c>
      <c r="AT14">
        <v>-0.96057279627095793</v>
      </c>
      <c r="AU14">
        <v>7.473535271627231E-2</v>
      </c>
      <c r="AV14" s="8">
        <v>0.11978878336447452</v>
      </c>
      <c r="AW14" s="7">
        <v>1.3820611774612386E-2</v>
      </c>
      <c r="AX14">
        <v>2.2152223943048055E-2</v>
      </c>
      <c r="AY14">
        <v>-0.14639782348096891</v>
      </c>
      <c r="AZ14">
        <v>-0.23465222982983303</v>
      </c>
      <c r="BA14">
        <v>1.3605617746030205</v>
      </c>
      <c r="BB14">
        <v>2.1807622998803375</v>
      </c>
      <c r="BC14" t="e">
        <v>#NUM!</v>
      </c>
      <c r="BD14" s="8" t="e">
        <v>#NUM!</v>
      </c>
    </row>
    <row r="15" spans="1:56" x14ac:dyDescent="0.25">
      <c r="A15" t="s">
        <v>36</v>
      </c>
      <c r="C15" s="7">
        <v>1.484134140320355</v>
      </c>
      <c r="D15" s="8">
        <v>1.2356198693014484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0.2298706689512322</v>
      </c>
      <c r="M15" s="8">
        <f t="shared" si="1"/>
        <v>2.70342008119255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 t="e">
        <f t="shared" si="6"/>
        <v>#NUM!</v>
      </c>
      <c r="S15" s="8" t="e">
        <f t="shared" si="7"/>
        <v>#NUM!</v>
      </c>
      <c r="AN15" s="7" t="s">
        <v>36</v>
      </c>
      <c r="AO15">
        <v>-1.2011251819375508</v>
      </c>
      <c r="AP15">
        <v>-1.484134140320355</v>
      </c>
      <c r="AQ15">
        <v>-0.45961980136604336</v>
      </c>
      <c r="AR15">
        <v>-0.56791535889226819</v>
      </c>
      <c r="AS15">
        <v>0.38522386554933258</v>
      </c>
      <c r="AT15">
        <v>0.47599026240186504</v>
      </c>
      <c r="AU15">
        <v>4.2590679872275203E-2</v>
      </c>
      <c r="AV15" s="8">
        <v>5.2625890297240518E-2</v>
      </c>
      <c r="AW15" s="7">
        <v>6.2761504257249676E-2</v>
      </c>
      <c r="AX15">
        <v>7.7549361687505147E-2</v>
      </c>
      <c r="AY15">
        <v>3.7114380864003198E-2</v>
      </c>
      <c r="AZ15">
        <v>4.5859266432383805E-2</v>
      </c>
      <c r="BA15">
        <v>-1.027393574591728</v>
      </c>
      <c r="BB15">
        <v>-1.2694679143581789</v>
      </c>
      <c r="BC15" t="e">
        <v>#NUM!</v>
      </c>
      <c r="BD15" s="8" t="e">
        <v>#NUM!</v>
      </c>
    </row>
    <row r="16" spans="1:56" x14ac:dyDescent="0.25">
      <c r="A16" s="4" t="s">
        <v>37</v>
      </c>
      <c r="B16" s="4"/>
      <c r="C16" s="5">
        <v>7.2767580648801253</v>
      </c>
      <c r="D16" s="6">
        <v>1.8055996472366656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5.4615721490371101</v>
      </c>
      <c r="M16" s="6">
        <f t="shared" si="1"/>
        <v>9.0770705246693133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 t="e">
        <f t="shared" si="6"/>
        <v>#NUM!</v>
      </c>
      <c r="S16" s="6" t="e">
        <f t="shared" si="7"/>
        <v>#NUM!</v>
      </c>
      <c r="AN16" s="5" t="s">
        <v>37</v>
      </c>
      <c r="AO16" s="4" t="e">
        <v>#NUM!</v>
      </c>
      <c r="AP16" s="4" t="e">
        <v>#NUM!</v>
      </c>
      <c r="AQ16" s="4">
        <v>4.5006951763248364E-2</v>
      </c>
      <c r="AR16" s="4">
        <v>8.1264536226918871E-2</v>
      </c>
      <c r="AS16" s="4">
        <v>0.1236386678860559</v>
      </c>
      <c r="AT16" s="4">
        <v>0.22324193511987378</v>
      </c>
      <c r="AU16" s="4">
        <v>-0.15327764673840225</v>
      </c>
      <c r="AV16" s="6">
        <v>-0.27675806488012533</v>
      </c>
      <c r="AW16" s="5">
        <v>-0.33322126445567724</v>
      </c>
      <c r="AX16" s="4">
        <v>-0.60166419755292644</v>
      </c>
      <c r="AY16" s="4">
        <v>0.12112008656844646</v>
      </c>
      <c r="AZ16" s="4">
        <v>0.21869438558126131</v>
      </c>
      <c r="BA16" s="4">
        <v>0.40055498251051502</v>
      </c>
      <c r="BB16" s="4">
        <v>0.72324193511987467</v>
      </c>
      <c r="BC16" s="4" t="e">
        <v>#NUM!</v>
      </c>
      <c r="BD16" s="6" t="e">
        <v>#NUM!</v>
      </c>
    </row>
    <row r="17" spans="1:56" ht="15.75" thickBot="1" x14ac:dyDescent="0.3">
      <c r="A17" s="4" t="s">
        <v>38</v>
      </c>
      <c r="B17" s="4"/>
      <c r="C17" s="18">
        <v>5.7591106790098268</v>
      </c>
      <c r="D17" s="19">
        <v>1.564936959382192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 t="shared" si="0"/>
        <v>4.1963470664985669</v>
      </c>
      <c r="M17" s="19">
        <f t="shared" si="1"/>
        <v>7.2918746658361782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 t="e">
        <f t="shared" si="6"/>
        <v>#NUM!</v>
      </c>
      <c r="S17" s="19" t="e">
        <f t="shared" si="7"/>
        <v>#NUM!</v>
      </c>
      <c r="AN17" s="18" t="s">
        <v>38</v>
      </c>
      <c r="AO17" s="24">
        <v>-0.48507428651279955</v>
      </c>
      <c r="AP17" s="24">
        <v>-0.75911067900982676</v>
      </c>
      <c r="AQ17" s="24" t="e">
        <v>#NUM!</v>
      </c>
      <c r="AR17" s="24" t="e">
        <v>#NUM!</v>
      </c>
      <c r="AS17" s="24">
        <v>0.15392908931313876</v>
      </c>
      <c r="AT17" s="24">
        <v>0.24088932099017324</v>
      </c>
      <c r="AU17" s="24">
        <v>3.6259527506699828E-2</v>
      </c>
      <c r="AV17" s="19">
        <v>5.6743874724969778E-2</v>
      </c>
      <c r="AW17" s="18">
        <v>-0.14716378824910126</v>
      </c>
      <c r="AX17" s="24">
        <v>-0.23030205131371329</v>
      </c>
      <c r="AY17" s="24">
        <v>0.62969149441879302</v>
      </c>
      <c r="AZ17" s="24">
        <v>0.98542749262457452</v>
      </c>
      <c r="BA17" s="24">
        <v>0.15392908931313876</v>
      </c>
      <c r="BB17" s="24">
        <v>0.24088932099017324</v>
      </c>
      <c r="BC17" s="24" t="e">
        <v>#NUM!</v>
      </c>
      <c r="BD17" s="19" t="e">
        <v>#NUM!</v>
      </c>
    </row>
    <row r="20" spans="1:56" x14ac:dyDescent="0.25">
      <c r="G20" s="31" t="s">
        <v>67</v>
      </c>
      <c r="H20" s="31"/>
      <c r="I20" s="31" t="s">
        <v>70</v>
      </c>
      <c r="J20" s="31"/>
      <c r="P20" s="31" t="s">
        <v>60</v>
      </c>
      <c r="Q20" s="31"/>
      <c r="R20" s="31" t="s">
        <v>62</v>
      </c>
      <c r="S20" s="31"/>
    </row>
    <row r="21" spans="1:56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56" x14ac:dyDescent="0.25">
      <c r="A22">
        <v>1</v>
      </c>
      <c r="B22" t="s">
        <v>15</v>
      </c>
      <c r="C22" t="s">
        <v>1</v>
      </c>
      <c r="E22" t="s">
        <v>2</v>
      </c>
      <c r="F22">
        <v>0</v>
      </c>
      <c r="G22">
        <v>0</v>
      </c>
      <c r="H22">
        <v>3</v>
      </c>
      <c r="I22">
        <v>0</v>
      </c>
      <c r="J22">
        <v>5</v>
      </c>
      <c r="K22">
        <v>3</v>
      </c>
      <c r="M22">
        <v>77</v>
      </c>
      <c r="N22">
        <v>76</v>
      </c>
      <c r="O22">
        <v>8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56" x14ac:dyDescent="0.25">
      <c r="A23">
        <v>1</v>
      </c>
      <c r="B23" t="s">
        <v>15</v>
      </c>
      <c r="C23" t="s">
        <v>1</v>
      </c>
      <c r="E23" t="s">
        <v>16</v>
      </c>
      <c r="F23">
        <v>0</v>
      </c>
      <c r="G23">
        <v>0</v>
      </c>
      <c r="H23">
        <v>1</v>
      </c>
      <c r="I23">
        <v>0</v>
      </c>
      <c r="J23">
        <v>4</v>
      </c>
      <c r="K23">
        <v>15</v>
      </c>
      <c r="M23">
        <v>63</v>
      </c>
      <c r="N23">
        <v>50</v>
      </c>
      <c r="O23">
        <v>5</v>
      </c>
      <c r="T23">
        <v>-1</v>
      </c>
      <c r="V23" t="s">
        <v>45</v>
      </c>
      <c r="W23" t="b">
        <v>0</v>
      </c>
      <c r="Z23">
        <v>1</v>
      </c>
      <c r="AD23">
        <v>1</v>
      </c>
      <c r="AE23">
        <v>0</v>
      </c>
      <c r="AF23">
        <v>0</v>
      </c>
    </row>
    <row r="24" spans="1:56" x14ac:dyDescent="0.25">
      <c r="A24">
        <v>1</v>
      </c>
      <c r="B24" t="s">
        <v>15</v>
      </c>
      <c r="C24" t="s">
        <v>1</v>
      </c>
      <c r="E24" t="s">
        <v>16</v>
      </c>
      <c r="F24">
        <v>0</v>
      </c>
      <c r="G24">
        <v>0</v>
      </c>
      <c r="H24">
        <v>2</v>
      </c>
      <c r="I24">
        <v>0</v>
      </c>
      <c r="J24">
        <v>4</v>
      </c>
      <c r="K24">
        <v>15</v>
      </c>
      <c r="M24">
        <v>71</v>
      </c>
      <c r="N24">
        <v>58</v>
      </c>
      <c r="O24">
        <v>6</v>
      </c>
      <c r="T24">
        <v>-1</v>
      </c>
      <c r="V24" t="s">
        <v>45</v>
      </c>
      <c r="W24" t="b">
        <v>0</v>
      </c>
      <c r="Z24">
        <v>1</v>
      </c>
      <c r="AD24">
        <v>2</v>
      </c>
      <c r="AE24">
        <v>0</v>
      </c>
      <c r="AF24">
        <v>0</v>
      </c>
    </row>
    <row r="25" spans="1:56" x14ac:dyDescent="0.25">
      <c r="A25">
        <v>2</v>
      </c>
      <c r="B25" t="s">
        <v>15</v>
      </c>
      <c r="C25" t="s">
        <v>20</v>
      </c>
      <c r="D25" t="s">
        <v>21</v>
      </c>
      <c r="E25" t="s">
        <v>16</v>
      </c>
      <c r="F25">
        <v>0</v>
      </c>
      <c r="G25">
        <v>0</v>
      </c>
      <c r="H25">
        <v>1</v>
      </c>
      <c r="I25">
        <v>0</v>
      </c>
      <c r="J25">
        <v>5</v>
      </c>
      <c r="K25">
        <v>15</v>
      </c>
      <c r="M25">
        <v>73</v>
      </c>
      <c r="N25">
        <v>60</v>
      </c>
      <c r="O25">
        <v>6</v>
      </c>
      <c r="T25">
        <v>-1</v>
      </c>
      <c r="V25" t="s">
        <v>45</v>
      </c>
      <c r="W25" t="b">
        <v>0</v>
      </c>
      <c r="Z25">
        <v>2</v>
      </c>
      <c r="AD25">
        <v>3</v>
      </c>
      <c r="AE25">
        <v>0</v>
      </c>
      <c r="AF25">
        <v>0</v>
      </c>
    </row>
    <row r="26" spans="1:56" x14ac:dyDescent="0.25">
      <c r="A26">
        <v>2</v>
      </c>
      <c r="B26" t="s">
        <v>15</v>
      </c>
      <c r="C26" t="s">
        <v>20</v>
      </c>
      <c r="D26" t="s">
        <v>16</v>
      </c>
      <c r="E26" t="s">
        <v>21</v>
      </c>
      <c r="F26">
        <v>0</v>
      </c>
      <c r="G26">
        <v>0</v>
      </c>
      <c r="H26">
        <v>2</v>
      </c>
      <c r="I26">
        <v>0</v>
      </c>
      <c r="J26">
        <v>2</v>
      </c>
      <c r="K26">
        <v>15</v>
      </c>
      <c r="M26">
        <v>51</v>
      </c>
      <c r="N26">
        <v>38</v>
      </c>
      <c r="O26">
        <v>4</v>
      </c>
      <c r="T26">
        <v>-1</v>
      </c>
      <c r="V26" t="s">
        <v>45</v>
      </c>
      <c r="W26" t="b">
        <v>0</v>
      </c>
      <c r="Z26">
        <v>2</v>
      </c>
      <c r="AD26">
        <v>4</v>
      </c>
      <c r="AE26">
        <v>0</v>
      </c>
      <c r="AF26">
        <v>0</v>
      </c>
    </row>
    <row r="27" spans="1:56" x14ac:dyDescent="0.25">
      <c r="A27">
        <v>2</v>
      </c>
      <c r="B27" t="s">
        <v>15</v>
      </c>
      <c r="C27" t="s">
        <v>20</v>
      </c>
      <c r="D27" t="s">
        <v>16</v>
      </c>
      <c r="E27" t="s">
        <v>21</v>
      </c>
      <c r="F27">
        <v>1</v>
      </c>
      <c r="G27">
        <v>0</v>
      </c>
      <c r="H27">
        <v>2</v>
      </c>
      <c r="I27">
        <v>0</v>
      </c>
      <c r="J27">
        <v>4</v>
      </c>
      <c r="K27">
        <v>3</v>
      </c>
      <c r="M27">
        <v>61</v>
      </c>
      <c r="N27">
        <v>60</v>
      </c>
      <c r="O27">
        <v>7</v>
      </c>
      <c r="T27">
        <v>-1</v>
      </c>
      <c r="V27" t="s">
        <v>45</v>
      </c>
      <c r="W27" t="b">
        <v>0</v>
      </c>
      <c r="Z27">
        <v>2</v>
      </c>
      <c r="AD27">
        <v>5</v>
      </c>
      <c r="AE27">
        <v>0</v>
      </c>
      <c r="AF27">
        <v>0</v>
      </c>
    </row>
    <row r="28" spans="1:56" x14ac:dyDescent="0.25">
      <c r="A28">
        <v>2</v>
      </c>
      <c r="B28" t="s">
        <v>15</v>
      </c>
      <c r="C28" t="s">
        <v>20</v>
      </c>
      <c r="D28" t="s">
        <v>16</v>
      </c>
      <c r="E28" t="s">
        <v>2</v>
      </c>
      <c r="F28">
        <v>0</v>
      </c>
      <c r="G28">
        <v>0</v>
      </c>
      <c r="H28">
        <v>1</v>
      </c>
      <c r="I28">
        <v>0</v>
      </c>
      <c r="J28">
        <v>3</v>
      </c>
      <c r="K28">
        <v>15</v>
      </c>
      <c r="M28">
        <v>66</v>
      </c>
      <c r="N28">
        <v>53</v>
      </c>
      <c r="O28">
        <v>4</v>
      </c>
      <c r="T28">
        <v>-1</v>
      </c>
      <c r="V28" t="s">
        <v>45</v>
      </c>
      <c r="W28" t="b">
        <v>0</v>
      </c>
      <c r="Z28">
        <v>2</v>
      </c>
      <c r="AD28">
        <v>6</v>
      </c>
      <c r="AE28">
        <v>0</v>
      </c>
      <c r="AF28">
        <v>0</v>
      </c>
    </row>
    <row r="29" spans="1:56" x14ac:dyDescent="0.25">
      <c r="A29">
        <v>9</v>
      </c>
      <c r="B29" t="s">
        <v>15</v>
      </c>
      <c r="C29" t="s">
        <v>20</v>
      </c>
      <c r="D29" t="s">
        <v>17</v>
      </c>
      <c r="E29" t="s">
        <v>21</v>
      </c>
      <c r="F29">
        <v>0</v>
      </c>
      <c r="G29">
        <v>0</v>
      </c>
      <c r="H29">
        <v>9</v>
      </c>
      <c r="I29">
        <v>0</v>
      </c>
      <c r="J29">
        <v>1</v>
      </c>
      <c r="K29">
        <v>15</v>
      </c>
      <c r="L29">
        <v>13</v>
      </c>
      <c r="M29">
        <v>110</v>
      </c>
      <c r="N29">
        <v>69</v>
      </c>
      <c r="O29">
        <v>10</v>
      </c>
      <c r="P29">
        <v>0</v>
      </c>
      <c r="Q29">
        <v>1</v>
      </c>
      <c r="R29">
        <v>9</v>
      </c>
      <c r="S29">
        <v>0</v>
      </c>
      <c r="T29">
        <v>-1</v>
      </c>
      <c r="U29" t="s">
        <v>46</v>
      </c>
      <c r="V29" t="s">
        <v>45</v>
      </c>
      <c r="W29" t="b">
        <v>0</v>
      </c>
      <c r="Z29">
        <v>9</v>
      </c>
      <c r="AA29">
        <v>9</v>
      </c>
      <c r="AD29">
        <v>7</v>
      </c>
      <c r="AE29">
        <v>0</v>
      </c>
      <c r="AF29">
        <v>0</v>
      </c>
    </row>
    <row r="30" spans="1:56" x14ac:dyDescent="0.25">
      <c r="A30">
        <v>9</v>
      </c>
      <c r="B30" t="s">
        <v>15</v>
      </c>
      <c r="C30" t="s">
        <v>21</v>
      </c>
      <c r="D30" t="s">
        <v>24</v>
      </c>
      <c r="E30" t="s">
        <v>2</v>
      </c>
      <c r="F30">
        <v>0</v>
      </c>
      <c r="G30">
        <v>0</v>
      </c>
      <c r="H30">
        <v>0</v>
      </c>
      <c r="I30">
        <v>0</v>
      </c>
      <c r="J30">
        <v>4</v>
      </c>
      <c r="K30">
        <v>3</v>
      </c>
      <c r="L30">
        <v>3</v>
      </c>
      <c r="M30">
        <v>46</v>
      </c>
      <c r="N30">
        <v>37</v>
      </c>
      <c r="O30">
        <v>4</v>
      </c>
      <c r="P30">
        <v>0</v>
      </c>
      <c r="Q30">
        <v>0</v>
      </c>
      <c r="R30">
        <v>0</v>
      </c>
      <c r="S30">
        <v>4</v>
      </c>
      <c r="T30">
        <v>-1</v>
      </c>
      <c r="U30" t="s">
        <v>47</v>
      </c>
      <c r="V30" t="s">
        <v>45</v>
      </c>
      <c r="W30" t="b">
        <v>1</v>
      </c>
      <c r="Z30">
        <v>9</v>
      </c>
      <c r="AB30">
        <v>4</v>
      </c>
      <c r="AD30">
        <v>8</v>
      </c>
      <c r="AE30">
        <v>0</v>
      </c>
      <c r="AF30">
        <v>0</v>
      </c>
    </row>
    <row r="31" spans="1:56" x14ac:dyDescent="0.25">
      <c r="A31">
        <v>26</v>
      </c>
      <c r="B31" t="s">
        <v>15</v>
      </c>
      <c r="C31" t="s">
        <v>20</v>
      </c>
      <c r="D31" t="s">
        <v>19</v>
      </c>
      <c r="E31" t="s">
        <v>2</v>
      </c>
      <c r="F31">
        <v>0</v>
      </c>
      <c r="G31">
        <v>0</v>
      </c>
      <c r="H31">
        <v>0</v>
      </c>
      <c r="I31">
        <v>0</v>
      </c>
      <c r="J31">
        <v>7</v>
      </c>
      <c r="K31">
        <v>15</v>
      </c>
      <c r="L31">
        <v>10</v>
      </c>
      <c r="M31">
        <v>95</v>
      </c>
      <c r="N31">
        <v>60</v>
      </c>
      <c r="O31">
        <v>7</v>
      </c>
      <c r="P31">
        <v>0</v>
      </c>
      <c r="Q31">
        <v>1</v>
      </c>
      <c r="R31">
        <v>0</v>
      </c>
      <c r="S31">
        <v>6</v>
      </c>
      <c r="T31">
        <v>-1</v>
      </c>
      <c r="U31" t="s">
        <v>47</v>
      </c>
      <c r="V31" t="s">
        <v>26</v>
      </c>
      <c r="W31" t="b">
        <v>0</v>
      </c>
      <c r="Z31">
        <v>26</v>
      </c>
      <c r="AB31">
        <v>6</v>
      </c>
      <c r="AD31">
        <v>9</v>
      </c>
      <c r="AE31">
        <v>0</v>
      </c>
      <c r="AF31">
        <v>0</v>
      </c>
    </row>
    <row r="32" spans="1:56" x14ac:dyDescent="0.25">
      <c r="A32">
        <v>26</v>
      </c>
      <c r="B32" t="s">
        <v>15</v>
      </c>
      <c r="C32" t="s">
        <v>1</v>
      </c>
      <c r="E32" t="s">
        <v>21</v>
      </c>
      <c r="F32">
        <v>0</v>
      </c>
      <c r="G32">
        <v>0</v>
      </c>
      <c r="H32">
        <v>2</v>
      </c>
      <c r="I32">
        <v>0</v>
      </c>
      <c r="J32">
        <v>5</v>
      </c>
      <c r="K32">
        <v>15</v>
      </c>
      <c r="L32">
        <v>16</v>
      </c>
      <c r="M32">
        <v>97</v>
      </c>
      <c r="N32">
        <v>50</v>
      </c>
      <c r="O32">
        <v>7</v>
      </c>
      <c r="P32">
        <v>2</v>
      </c>
      <c r="Q32">
        <v>0</v>
      </c>
      <c r="R32">
        <v>0</v>
      </c>
      <c r="S32">
        <v>5</v>
      </c>
      <c r="T32">
        <v>-1</v>
      </c>
      <c r="U32" t="s">
        <v>47</v>
      </c>
      <c r="V32" t="s">
        <v>26</v>
      </c>
      <c r="W32" t="b">
        <v>0</v>
      </c>
      <c r="Z32">
        <v>26</v>
      </c>
      <c r="AB32">
        <v>5</v>
      </c>
      <c r="AD32">
        <v>10</v>
      </c>
      <c r="AE32">
        <v>9</v>
      </c>
      <c r="AF32">
        <v>4</v>
      </c>
    </row>
    <row r="33" spans="1:32" x14ac:dyDescent="0.25">
      <c r="A33">
        <v>26</v>
      </c>
      <c r="B33" t="s">
        <v>15</v>
      </c>
      <c r="C33" t="s">
        <v>1</v>
      </c>
      <c r="E33" t="s">
        <v>21</v>
      </c>
      <c r="F33">
        <v>0</v>
      </c>
      <c r="G33">
        <v>0</v>
      </c>
      <c r="H33">
        <v>4</v>
      </c>
      <c r="I33">
        <v>0</v>
      </c>
      <c r="J33">
        <v>5</v>
      </c>
      <c r="K33">
        <v>15</v>
      </c>
      <c r="L33">
        <v>32</v>
      </c>
      <c r="M33">
        <v>129</v>
      </c>
      <c r="N33">
        <v>50</v>
      </c>
      <c r="O33">
        <v>9</v>
      </c>
      <c r="P33">
        <v>4</v>
      </c>
      <c r="Q33">
        <v>0</v>
      </c>
      <c r="R33">
        <v>0</v>
      </c>
      <c r="S33">
        <v>5</v>
      </c>
      <c r="T33">
        <v>-1</v>
      </c>
      <c r="U33" t="s">
        <v>47</v>
      </c>
      <c r="V33" t="s">
        <v>26</v>
      </c>
      <c r="W33" t="b">
        <v>0</v>
      </c>
      <c r="Z33">
        <v>26</v>
      </c>
      <c r="AB33">
        <v>5</v>
      </c>
      <c r="AD33">
        <v>11</v>
      </c>
      <c r="AE33">
        <v>9</v>
      </c>
      <c r="AF33">
        <v>4</v>
      </c>
    </row>
    <row r="34" spans="1:32" x14ac:dyDescent="0.25">
      <c r="A34">
        <v>26</v>
      </c>
      <c r="B34" t="s">
        <v>15</v>
      </c>
      <c r="C34" t="s">
        <v>1</v>
      </c>
      <c r="E34" t="s">
        <v>21</v>
      </c>
      <c r="F34">
        <v>0</v>
      </c>
      <c r="G34">
        <v>0</v>
      </c>
      <c r="H34">
        <v>4</v>
      </c>
      <c r="I34">
        <v>0</v>
      </c>
      <c r="J34">
        <v>5</v>
      </c>
      <c r="K34">
        <v>15</v>
      </c>
      <c r="L34">
        <v>32</v>
      </c>
      <c r="M34">
        <v>129</v>
      </c>
      <c r="N34">
        <v>50</v>
      </c>
      <c r="O34">
        <v>9</v>
      </c>
      <c r="P34">
        <v>4</v>
      </c>
      <c r="Q34">
        <v>0</v>
      </c>
      <c r="R34">
        <v>0</v>
      </c>
      <c r="S34">
        <v>5</v>
      </c>
      <c r="T34">
        <v>-1</v>
      </c>
      <c r="U34" t="s">
        <v>47</v>
      </c>
      <c r="V34" t="s">
        <v>26</v>
      </c>
      <c r="W34" t="b">
        <v>0</v>
      </c>
      <c r="Z34">
        <v>26</v>
      </c>
      <c r="AB34">
        <v>5</v>
      </c>
      <c r="AD34">
        <v>12</v>
      </c>
      <c r="AE34">
        <v>9</v>
      </c>
      <c r="AF34">
        <v>4</v>
      </c>
    </row>
    <row r="35" spans="1:32" x14ac:dyDescent="0.25">
      <c r="A35">
        <v>30</v>
      </c>
      <c r="B35" t="s">
        <v>15</v>
      </c>
      <c r="C35" t="s">
        <v>23</v>
      </c>
      <c r="E35" t="s">
        <v>16</v>
      </c>
      <c r="F35">
        <v>1</v>
      </c>
      <c r="G35">
        <v>0</v>
      </c>
      <c r="H35">
        <v>7</v>
      </c>
      <c r="I35">
        <v>0</v>
      </c>
      <c r="J35">
        <v>0</v>
      </c>
      <c r="K35">
        <v>15</v>
      </c>
      <c r="L35">
        <v>16</v>
      </c>
      <c r="M35">
        <v>89</v>
      </c>
      <c r="N35">
        <v>42</v>
      </c>
      <c r="O35">
        <v>8</v>
      </c>
      <c r="P35">
        <v>2</v>
      </c>
      <c r="Q35">
        <v>0</v>
      </c>
      <c r="R35">
        <v>6</v>
      </c>
      <c r="S35">
        <v>0</v>
      </c>
      <c r="T35">
        <v>-1</v>
      </c>
      <c r="U35" t="s">
        <v>46</v>
      </c>
      <c r="V35" t="s">
        <v>45</v>
      </c>
      <c r="W35" t="b">
        <v>0</v>
      </c>
      <c r="Z35">
        <v>30</v>
      </c>
      <c r="AA35">
        <v>6</v>
      </c>
      <c r="AD35">
        <v>13</v>
      </c>
      <c r="AE35">
        <v>9</v>
      </c>
      <c r="AF35">
        <v>4</v>
      </c>
    </row>
    <row r="36" spans="1:32" x14ac:dyDescent="0.25">
      <c r="A36">
        <v>42</v>
      </c>
      <c r="B36" t="s">
        <v>15</v>
      </c>
      <c r="C36" t="s">
        <v>21</v>
      </c>
      <c r="E36" t="s">
        <v>16</v>
      </c>
      <c r="F36">
        <v>1</v>
      </c>
      <c r="G36">
        <v>0</v>
      </c>
      <c r="H36">
        <v>8</v>
      </c>
      <c r="I36">
        <v>0</v>
      </c>
      <c r="J36">
        <v>0</v>
      </c>
      <c r="K36">
        <v>15</v>
      </c>
      <c r="L36">
        <v>32</v>
      </c>
      <c r="M36">
        <v>113</v>
      </c>
      <c r="N36">
        <v>34</v>
      </c>
      <c r="O36">
        <v>9</v>
      </c>
      <c r="P36">
        <v>4</v>
      </c>
      <c r="Q36">
        <v>0</v>
      </c>
      <c r="R36">
        <v>5</v>
      </c>
      <c r="S36">
        <v>0</v>
      </c>
      <c r="T36">
        <v>1</v>
      </c>
      <c r="U36" t="s">
        <v>46</v>
      </c>
      <c r="V36" t="s">
        <v>45</v>
      </c>
      <c r="W36" t="b">
        <v>1</v>
      </c>
      <c r="Z36">
        <v>42</v>
      </c>
      <c r="AA36">
        <v>5</v>
      </c>
      <c r="AD36">
        <v>14</v>
      </c>
      <c r="AE36">
        <v>9</v>
      </c>
      <c r="AF36">
        <v>4</v>
      </c>
    </row>
    <row r="37" spans="1:32" x14ac:dyDescent="0.25">
      <c r="A37">
        <v>42</v>
      </c>
      <c r="B37" t="s">
        <v>15</v>
      </c>
      <c r="C37" t="s">
        <v>21</v>
      </c>
      <c r="D37" t="s">
        <v>2</v>
      </c>
      <c r="E37" t="s">
        <v>16</v>
      </c>
      <c r="F37">
        <v>0</v>
      </c>
      <c r="G37">
        <v>0</v>
      </c>
      <c r="H37">
        <v>0</v>
      </c>
      <c r="I37">
        <v>0</v>
      </c>
      <c r="J37">
        <v>7</v>
      </c>
      <c r="K37">
        <v>15</v>
      </c>
      <c r="L37">
        <v>10</v>
      </c>
      <c r="M37">
        <v>95</v>
      </c>
      <c r="N37">
        <v>60</v>
      </c>
      <c r="O37">
        <v>7</v>
      </c>
      <c r="P37">
        <v>0</v>
      </c>
      <c r="Q37">
        <v>1</v>
      </c>
      <c r="R37">
        <v>0</v>
      </c>
      <c r="S37">
        <v>6</v>
      </c>
      <c r="T37">
        <v>6</v>
      </c>
      <c r="U37" t="s">
        <v>47</v>
      </c>
      <c r="V37" t="s">
        <v>45</v>
      </c>
      <c r="W37" t="b">
        <v>1</v>
      </c>
      <c r="Z37">
        <v>42</v>
      </c>
      <c r="AB37">
        <v>6</v>
      </c>
      <c r="AD37">
        <v>15</v>
      </c>
      <c r="AE37">
        <v>9</v>
      </c>
      <c r="AF37">
        <v>4</v>
      </c>
    </row>
    <row r="38" spans="1:32" x14ac:dyDescent="0.25">
      <c r="A38">
        <v>42</v>
      </c>
      <c r="B38" t="s">
        <v>15</v>
      </c>
      <c r="C38" t="s">
        <v>21</v>
      </c>
      <c r="D38" t="s">
        <v>2</v>
      </c>
      <c r="E38" t="s">
        <v>16</v>
      </c>
      <c r="F38">
        <v>0</v>
      </c>
      <c r="G38">
        <v>0</v>
      </c>
      <c r="H38">
        <v>0</v>
      </c>
      <c r="I38">
        <v>0</v>
      </c>
      <c r="J38">
        <v>7</v>
      </c>
      <c r="K38">
        <v>15</v>
      </c>
      <c r="L38">
        <v>20</v>
      </c>
      <c r="M38">
        <v>105</v>
      </c>
      <c r="N38">
        <v>50</v>
      </c>
      <c r="O38">
        <v>7</v>
      </c>
      <c r="P38">
        <v>0</v>
      </c>
      <c r="Q38">
        <v>2</v>
      </c>
      <c r="R38">
        <v>0</v>
      </c>
      <c r="S38">
        <v>5</v>
      </c>
      <c r="T38">
        <v>3</v>
      </c>
      <c r="U38" t="s">
        <v>47</v>
      </c>
      <c r="V38" t="s">
        <v>45</v>
      </c>
      <c r="W38" t="b">
        <v>1</v>
      </c>
      <c r="Z38">
        <v>42</v>
      </c>
      <c r="AB38">
        <v>5</v>
      </c>
      <c r="AD38">
        <v>16</v>
      </c>
      <c r="AE38">
        <v>9</v>
      </c>
      <c r="AF38">
        <v>4</v>
      </c>
    </row>
    <row r="39" spans="1:32" x14ac:dyDescent="0.25">
      <c r="A39">
        <v>42</v>
      </c>
      <c r="B39" t="s">
        <v>15</v>
      </c>
      <c r="C39" t="s">
        <v>21</v>
      </c>
      <c r="E39" t="s">
        <v>16</v>
      </c>
      <c r="F39">
        <v>0</v>
      </c>
      <c r="G39">
        <v>0</v>
      </c>
      <c r="H39">
        <v>13</v>
      </c>
      <c r="I39">
        <v>0</v>
      </c>
      <c r="J39">
        <v>0</v>
      </c>
      <c r="K39">
        <v>15</v>
      </c>
      <c r="L39">
        <v>32</v>
      </c>
      <c r="M39">
        <v>151</v>
      </c>
      <c r="N39">
        <v>72</v>
      </c>
      <c r="O39">
        <v>13</v>
      </c>
      <c r="P39">
        <v>4</v>
      </c>
      <c r="Q39">
        <v>0</v>
      </c>
      <c r="R39">
        <v>9</v>
      </c>
      <c r="S39">
        <v>0</v>
      </c>
      <c r="T39">
        <v>1</v>
      </c>
      <c r="U39" t="s">
        <v>46</v>
      </c>
      <c r="V39" t="s">
        <v>45</v>
      </c>
      <c r="W39" t="b">
        <v>1</v>
      </c>
      <c r="Z39">
        <v>42</v>
      </c>
      <c r="AA39">
        <v>9</v>
      </c>
      <c r="AD39">
        <v>17</v>
      </c>
      <c r="AE39">
        <v>9</v>
      </c>
      <c r="AF39">
        <v>4</v>
      </c>
    </row>
    <row r="40" spans="1:32" x14ac:dyDescent="0.25">
      <c r="A40">
        <v>42</v>
      </c>
      <c r="B40" t="s">
        <v>15</v>
      </c>
      <c r="C40" t="s">
        <v>21</v>
      </c>
      <c r="D40" t="s">
        <v>2</v>
      </c>
      <c r="E40" t="s">
        <v>16</v>
      </c>
      <c r="F40">
        <v>0</v>
      </c>
      <c r="G40">
        <v>0</v>
      </c>
      <c r="H40">
        <v>0</v>
      </c>
      <c r="I40">
        <v>0</v>
      </c>
      <c r="J40">
        <v>6</v>
      </c>
      <c r="K40">
        <v>15</v>
      </c>
      <c r="L40">
        <v>23</v>
      </c>
      <c r="M40">
        <v>98</v>
      </c>
      <c r="N40">
        <v>37</v>
      </c>
      <c r="O40">
        <v>6</v>
      </c>
      <c r="P40">
        <v>0</v>
      </c>
      <c r="Q40">
        <v>2</v>
      </c>
      <c r="R40">
        <v>0</v>
      </c>
      <c r="S40">
        <v>4</v>
      </c>
      <c r="T40">
        <v>3</v>
      </c>
      <c r="U40" t="s">
        <v>47</v>
      </c>
      <c r="V40" t="s">
        <v>45</v>
      </c>
      <c r="W40" t="b">
        <v>1</v>
      </c>
      <c r="Z40">
        <v>42</v>
      </c>
      <c r="AB40">
        <v>4</v>
      </c>
      <c r="AD40">
        <v>18</v>
      </c>
      <c r="AE40">
        <v>9</v>
      </c>
      <c r="AF40">
        <v>4</v>
      </c>
    </row>
    <row r="41" spans="1:32" x14ac:dyDescent="0.25">
      <c r="A41">
        <v>42</v>
      </c>
      <c r="B41" t="s">
        <v>15</v>
      </c>
      <c r="C41" t="s">
        <v>21</v>
      </c>
      <c r="D41" t="s">
        <v>2</v>
      </c>
      <c r="E41" t="s">
        <v>16</v>
      </c>
      <c r="F41">
        <v>0</v>
      </c>
      <c r="G41">
        <v>0</v>
      </c>
      <c r="H41">
        <v>3</v>
      </c>
      <c r="I41">
        <v>0</v>
      </c>
      <c r="J41">
        <v>3</v>
      </c>
      <c r="K41">
        <v>15</v>
      </c>
      <c r="L41">
        <v>33</v>
      </c>
      <c r="M41">
        <v>102</v>
      </c>
      <c r="N41">
        <v>21</v>
      </c>
      <c r="O41">
        <v>6</v>
      </c>
      <c r="P41">
        <v>0</v>
      </c>
      <c r="Q41">
        <v>3</v>
      </c>
      <c r="R41">
        <v>3</v>
      </c>
      <c r="S41">
        <v>0</v>
      </c>
      <c r="T41">
        <v>3</v>
      </c>
      <c r="U41" t="s">
        <v>46</v>
      </c>
      <c r="V41" t="s">
        <v>45</v>
      </c>
      <c r="W41" t="b">
        <v>1</v>
      </c>
      <c r="Z41">
        <v>42</v>
      </c>
      <c r="AA41">
        <v>3</v>
      </c>
      <c r="AD41">
        <v>19</v>
      </c>
      <c r="AE41">
        <v>9</v>
      </c>
      <c r="AF41">
        <v>4</v>
      </c>
    </row>
    <row r="42" spans="1:32" x14ac:dyDescent="0.25">
      <c r="A42">
        <v>42</v>
      </c>
      <c r="B42" t="s">
        <v>15</v>
      </c>
      <c r="C42" t="s">
        <v>21</v>
      </c>
      <c r="D42" t="s">
        <v>2</v>
      </c>
      <c r="E42" t="s">
        <v>16</v>
      </c>
      <c r="F42">
        <v>2</v>
      </c>
      <c r="G42">
        <v>0</v>
      </c>
      <c r="H42">
        <v>12</v>
      </c>
      <c r="I42">
        <v>0</v>
      </c>
      <c r="J42">
        <v>0</v>
      </c>
      <c r="K42">
        <v>15</v>
      </c>
      <c r="L42">
        <v>32</v>
      </c>
      <c r="M42">
        <v>147</v>
      </c>
      <c r="N42">
        <v>68</v>
      </c>
      <c r="O42">
        <v>14</v>
      </c>
      <c r="P42">
        <v>4</v>
      </c>
      <c r="Q42">
        <v>0</v>
      </c>
      <c r="R42">
        <v>10</v>
      </c>
      <c r="S42">
        <v>0</v>
      </c>
      <c r="T42">
        <v>1</v>
      </c>
      <c r="U42" t="s">
        <v>46</v>
      </c>
      <c r="V42" t="s">
        <v>45</v>
      </c>
      <c r="W42" t="b">
        <v>1</v>
      </c>
      <c r="Z42">
        <v>42</v>
      </c>
      <c r="AA42">
        <v>10</v>
      </c>
      <c r="AD42">
        <v>20</v>
      </c>
      <c r="AE42">
        <v>9</v>
      </c>
      <c r="AF42">
        <v>4</v>
      </c>
    </row>
    <row r="43" spans="1:32" x14ac:dyDescent="0.25">
      <c r="A43">
        <v>42</v>
      </c>
      <c r="B43" t="s">
        <v>15</v>
      </c>
      <c r="C43" t="s">
        <v>21</v>
      </c>
      <c r="E43" t="s">
        <v>2</v>
      </c>
      <c r="F43">
        <v>0</v>
      </c>
      <c r="G43">
        <v>0</v>
      </c>
      <c r="H43">
        <v>12</v>
      </c>
      <c r="I43">
        <v>0</v>
      </c>
      <c r="J43">
        <v>0</v>
      </c>
      <c r="K43">
        <v>15</v>
      </c>
      <c r="L43">
        <v>32</v>
      </c>
      <c r="M43">
        <v>143</v>
      </c>
      <c r="N43">
        <v>64</v>
      </c>
      <c r="O43">
        <v>12</v>
      </c>
      <c r="P43">
        <v>4</v>
      </c>
      <c r="Q43">
        <v>0</v>
      </c>
      <c r="R43">
        <v>8</v>
      </c>
      <c r="S43">
        <v>0</v>
      </c>
      <c r="T43">
        <v>1</v>
      </c>
      <c r="U43" t="s">
        <v>46</v>
      </c>
      <c r="V43" t="s">
        <v>45</v>
      </c>
      <c r="W43" t="b">
        <v>1</v>
      </c>
      <c r="Z43">
        <v>42</v>
      </c>
      <c r="AA43">
        <v>8</v>
      </c>
      <c r="AD43">
        <v>21</v>
      </c>
      <c r="AE43">
        <v>9</v>
      </c>
      <c r="AF43">
        <v>4</v>
      </c>
    </row>
    <row r="44" spans="1:32" x14ac:dyDescent="0.25">
      <c r="A44">
        <v>46</v>
      </c>
      <c r="B44" t="s">
        <v>15</v>
      </c>
      <c r="C44" t="s">
        <v>20</v>
      </c>
      <c r="D44" t="s">
        <v>1</v>
      </c>
      <c r="E44" t="s">
        <v>21</v>
      </c>
      <c r="F44">
        <v>0</v>
      </c>
      <c r="G44">
        <v>0</v>
      </c>
      <c r="H44">
        <v>6</v>
      </c>
      <c r="I44">
        <v>0</v>
      </c>
      <c r="J44">
        <v>5</v>
      </c>
      <c r="K44">
        <v>3</v>
      </c>
      <c r="L44">
        <v>23</v>
      </c>
      <c r="M44">
        <v>124</v>
      </c>
      <c r="N44">
        <v>75</v>
      </c>
      <c r="O44">
        <v>11</v>
      </c>
      <c r="P44">
        <v>0</v>
      </c>
      <c r="Q44">
        <v>2</v>
      </c>
      <c r="R44">
        <v>6</v>
      </c>
      <c r="S44">
        <v>3</v>
      </c>
      <c r="T44">
        <v>6</v>
      </c>
      <c r="V44" t="s">
        <v>45</v>
      </c>
      <c r="W44" t="b">
        <v>0</v>
      </c>
      <c r="Z44">
        <v>46</v>
      </c>
      <c r="AD44">
        <v>22</v>
      </c>
      <c r="AE44">
        <v>9</v>
      </c>
      <c r="AF44">
        <v>4</v>
      </c>
    </row>
    <row r="45" spans="1:32" x14ac:dyDescent="0.25">
      <c r="A45">
        <v>46</v>
      </c>
      <c r="B45" t="s">
        <v>15</v>
      </c>
      <c r="C45" t="s">
        <v>20</v>
      </c>
      <c r="D45" t="s">
        <v>1</v>
      </c>
      <c r="E45" t="s">
        <v>21</v>
      </c>
      <c r="F45">
        <v>0</v>
      </c>
      <c r="G45">
        <v>0</v>
      </c>
      <c r="H45">
        <v>7</v>
      </c>
      <c r="I45">
        <v>0</v>
      </c>
      <c r="J45">
        <v>6</v>
      </c>
      <c r="K45">
        <v>3</v>
      </c>
      <c r="L45">
        <v>30</v>
      </c>
      <c r="M45">
        <v>149</v>
      </c>
      <c r="N45">
        <v>86</v>
      </c>
      <c r="O45">
        <v>13</v>
      </c>
      <c r="P45">
        <v>0</v>
      </c>
      <c r="Q45">
        <v>3</v>
      </c>
      <c r="R45">
        <v>7</v>
      </c>
      <c r="S45">
        <v>3</v>
      </c>
      <c r="T45">
        <v>6</v>
      </c>
      <c r="U45" t="s">
        <v>46</v>
      </c>
      <c r="V45" t="s">
        <v>45</v>
      </c>
      <c r="W45" t="b">
        <v>0</v>
      </c>
      <c r="Z45">
        <v>46</v>
      </c>
      <c r="AA45">
        <v>7</v>
      </c>
      <c r="AD45">
        <v>23</v>
      </c>
      <c r="AE45">
        <v>9</v>
      </c>
      <c r="AF45">
        <v>4</v>
      </c>
    </row>
    <row r="46" spans="1:32" x14ac:dyDescent="0.25">
      <c r="A46">
        <v>46</v>
      </c>
      <c r="B46" t="s">
        <v>15</v>
      </c>
      <c r="C46" t="s">
        <v>20</v>
      </c>
      <c r="E46" t="s">
        <v>21</v>
      </c>
      <c r="F46">
        <v>0</v>
      </c>
      <c r="G46">
        <v>0</v>
      </c>
      <c r="H46">
        <v>8</v>
      </c>
      <c r="I46">
        <v>0</v>
      </c>
      <c r="J46">
        <v>1</v>
      </c>
      <c r="K46">
        <v>15</v>
      </c>
      <c r="L46">
        <v>10</v>
      </c>
      <c r="M46">
        <v>99</v>
      </c>
      <c r="N46">
        <v>64</v>
      </c>
      <c r="O46">
        <v>9</v>
      </c>
      <c r="P46">
        <v>0</v>
      </c>
      <c r="Q46">
        <v>1</v>
      </c>
      <c r="R46">
        <v>8</v>
      </c>
      <c r="S46">
        <v>0</v>
      </c>
      <c r="T46">
        <v>2</v>
      </c>
      <c r="U46" t="s">
        <v>46</v>
      </c>
      <c r="V46" t="s">
        <v>45</v>
      </c>
      <c r="W46" t="b">
        <v>0</v>
      </c>
      <c r="Z46">
        <v>46</v>
      </c>
      <c r="AA46">
        <v>8</v>
      </c>
      <c r="AD46">
        <v>24</v>
      </c>
      <c r="AE46">
        <v>9</v>
      </c>
      <c r="AF46">
        <v>4</v>
      </c>
    </row>
    <row r="47" spans="1:32" x14ac:dyDescent="0.25">
      <c r="A47">
        <v>48</v>
      </c>
      <c r="B47" t="s">
        <v>15</v>
      </c>
      <c r="C47" t="s">
        <v>21</v>
      </c>
      <c r="D47" t="s">
        <v>2</v>
      </c>
      <c r="E47" t="s">
        <v>16</v>
      </c>
      <c r="F47">
        <v>0</v>
      </c>
      <c r="G47">
        <v>0</v>
      </c>
      <c r="H47">
        <v>1</v>
      </c>
      <c r="I47">
        <v>0</v>
      </c>
      <c r="J47">
        <v>8</v>
      </c>
      <c r="K47">
        <v>15</v>
      </c>
      <c r="L47">
        <v>30</v>
      </c>
      <c r="M47">
        <v>133</v>
      </c>
      <c r="N47">
        <v>58</v>
      </c>
      <c r="O47">
        <v>9</v>
      </c>
      <c r="P47">
        <v>0</v>
      </c>
      <c r="Q47">
        <v>3</v>
      </c>
      <c r="R47">
        <v>1</v>
      </c>
      <c r="S47">
        <v>5</v>
      </c>
      <c r="T47">
        <v>6</v>
      </c>
      <c r="U47" t="s">
        <v>47</v>
      </c>
      <c r="V47" t="s">
        <v>45</v>
      </c>
      <c r="W47" t="b">
        <v>1</v>
      </c>
      <c r="Z47">
        <v>48</v>
      </c>
      <c r="AB47">
        <v>5</v>
      </c>
      <c r="AD47">
        <v>25</v>
      </c>
      <c r="AE47">
        <v>9</v>
      </c>
      <c r="AF47">
        <v>4</v>
      </c>
    </row>
    <row r="48" spans="1:32" x14ac:dyDescent="0.25">
      <c r="A48">
        <v>48</v>
      </c>
      <c r="B48" t="s">
        <v>15</v>
      </c>
      <c r="C48" t="s">
        <v>21</v>
      </c>
      <c r="D48" t="s">
        <v>2</v>
      </c>
      <c r="E48" t="s">
        <v>16</v>
      </c>
      <c r="F48">
        <v>0</v>
      </c>
      <c r="G48">
        <v>0</v>
      </c>
      <c r="H48">
        <v>0</v>
      </c>
      <c r="I48">
        <v>0</v>
      </c>
      <c r="J48">
        <v>4</v>
      </c>
      <c r="K48">
        <v>0</v>
      </c>
      <c r="L48">
        <v>10</v>
      </c>
      <c r="M48">
        <v>50</v>
      </c>
      <c r="N48">
        <v>30</v>
      </c>
      <c r="O48">
        <v>4</v>
      </c>
      <c r="P48">
        <v>0</v>
      </c>
      <c r="Q48">
        <v>1</v>
      </c>
      <c r="R48">
        <v>0</v>
      </c>
      <c r="S48">
        <v>3</v>
      </c>
      <c r="T48">
        <v>6</v>
      </c>
      <c r="U48" t="s">
        <v>47</v>
      </c>
      <c r="V48" t="s">
        <v>45</v>
      </c>
      <c r="W48" t="b">
        <v>1</v>
      </c>
      <c r="Z48">
        <v>48</v>
      </c>
      <c r="AB48">
        <v>3</v>
      </c>
      <c r="AD48">
        <v>26</v>
      </c>
      <c r="AE48">
        <v>9</v>
      </c>
      <c r="AF48">
        <v>4</v>
      </c>
    </row>
    <row r="49" spans="1:32" x14ac:dyDescent="0.25">
      <c r="A49">
        <v>48</v>
      </c>
      <c r="B49" t="s">
        <v>15</v>
      </c>
      <c r="C49" t="s">
        <v>23</v>
      </c>
      <c r="D49" t="s">
        <v>17</v>
      </c>
      <c r="E49" t="s">
        <v>21</v>
      </c>
      <c r="F49">
        <v>2</v>
      </c>
      <c r="G49">
        <v>0</v>
      </c>
      <c r="H49">
        <v>10</v>
      </c>
      <c r="I49">
        <v>0</v>
      </c>
      <c r="J49">
        <v>0</v>
      </c>
      <c r="K49">
        <v>3</v>
      </c>
      <c r="L49">
        <v>24</v>
      </c>
      <c r="M49">
        <v>111</v>
      </c>
      <c r="N49">
        <v>60</v>
      </c>
      <c r="O49">
        <v>12</v>
      </c>
      <c r="P49">
        <v>3</v>
      </c>
      <c r="Q49">
        <v>0</v>
      </c>
      <c r="R49">
        <v>9</v>
      </c>
      <c r="S49">
        <v>0</v>
      </c>
      <c r="T49">
        <v>1</v>
      </c>
      <c r="U49" t="s">
        <v>46</v>
      </c>
      <c r="V49" t="s">
        <v>45</v>
      </c>
      <c r="W49" t="b">
        <v>0</v>
      </c>
      <c r="Z49">
        <v>48</v>
      </c>
      <c r="AA49">
        <v>9</v>
      </c>
      <c r="AD49">
        <v>27</v>
      </c>
      <c r="AE49">
        <v>9</v>
      </c>
      <c r="AF49">
        <v>5.2121073235638686</v>
      </c>
    </row>
    <row r="50" spans="1:32" x14ac:dyDescent="0.25">
      <c r="A50">
        <v>49</v>
      </c>
      <c r="B50" t="s">
        <v>15</v>
      </c>
      <c r="C50" t="s">
        <v>21</v>
      </c>
      <c r="D50" t="s">
        <v>2</v>
      </c>
      <c r="E50" t="s">
        <v>21</v>
      </c>
      <c r="F50">
        <v>0</v>
      </c>
      <c r="G50">
        <v>0</v>
      </c>
      <c r="H50">
        <v>0</v>
      </c>
      <c r="I50">
        <v>0</v>
      </c>
      <c r="J50">
        <v>10</v>
      </c>
      <c r="K50">
        <v>15</v>
      </c>
      <c r="L50">
        <v>20</v>
      </c>
      <c r="M50">
        <v>135</v>
      </c>
      <c r="N50">
        <v>80</v>
      </c>
      <c r="O50">
        <v>10</v>
      </c>
      <c r="P50">
        <v>0</v>
      </c>
      <c r="Q50">
        <v>2</v>
      </c>
      <c r="R50">
        <v>0</v>
      </c>
      <c r="S50">
        <v>8</v>
      </c>
      <c r="T50">
        <v>6</v>
      </c>
      <c r="U50" t="s">
        <v>47</v>
      </c>
      <c r="V50" t="s">
        <v>45</v>
      </c>
      <c r="W50" t="b">
        <v>1</v>
      </c>
      <c r="Z50">
        <v>49</v>
      </c>
      <c r="AB50">
        <v>8</v>
      </c>
      <c r="AD50">
        <v>28</v>
      </c>
      <c r="AE50">
        <v>9</v>
      </c>
      <c r="AF50">
        <v>5.2121073235638686</v>
      </c>
    </row>
    <row r="51" spans="1:32" x14ac:dyDescent="0.25">
      <c r="A51">
        <v>49</v>
      </c>
      <c r="B51" t="s">
        <v>15</v>
      </c>
      <c r="C51" t="s">
        <v>21</v>
      </c>
      <c r="D51" t="s">
        <v>2</v>
      </c>
      <c r="E51" t="s">
        <v>16</v>
      </c>
      <c r="F51">
        <v>0</v>
      </c>
      <c r="G51">
        <v>0</v>
      </c>
      <c r="H51">
        <v>0</v>
      </c>
      <c r="I51">
        <v>0</v>
      </c>
      <c r="J51">
        <v>9</v>
      </c>
      <c r="K51">
        <v>3</v>
      </c>
      <c r="L51">
        <v>30</v>
      </c>
      <c r="M51">
        <v>123</v>
      </c>
      <c r="N51">
        <v>60</v>
      </c>
      <c r="O51">
        <v>9</v>
      </c>
      <c r="P51">
        <v>0</v>
      </c>
      <c r="Q51">
        <v>3</v>
      </c>
      <c r="R51">
        <v>0</v>
      </c>
      <c r="S51">
        <v>6</v>
      </c>
      <c r="T51">
        <v>6</v>
      </c>
      <c r="U51" t="s">
        <v>47</v>
      </c>
      <c r="V51" t="s">
        <v>45</v>
      </c>
      <c r="W51" t="b">
        <v>1</v>
      </c>
      <c r="Z51">
        <v>49</v>
      </c>
      <c r="AB51">
        <v>6</v>
      </c>
      <c r="AD51">
        <v>29</v>
      </c>
      <c r="AE51">
        <v>9</v>
      </c>
      <c r="AF51">
        <v>5.2121073235638686</v>
      </c>
    </row>
    <row r="52" spans="1:32" x14ac:dyDescent="0.25">
      <c r="A52">
        <v>49</v>
      </c>
      <c r="B52" t="s">
        <v>15</v>
      </c>
      <c r="C52" t="s">
        <v>21</v>
      </c>
      <c r="D52" t="s">
        <v>2</v>
      </c>
      <c r="E52" t="s">
        <v>16</v>
      </c>
      <c r="F52">
        <v>0</v>
      </c>
      <c r="G52">
        <v>0</v>
      </c>
      <c r="H52">
        <v>0</v>
      </c>
      <c r="I52">
        <v>0</v>
      </c>
      <c r="J52">
        <v>11</v>
      </c>
      <c r="K52">
        <v>15</v>
      </c>
      <c r="L52">
        <v>40</v>
      </c>
      <c r="M52">
        <v>165</v>
      </c>
      <c r="N52">
        <v>70</v>
      </c>
      <c r="O52">
        <v>11</v>
      </c>
      <c r="P52">
        <v>0</v>
      </c>
      <c r="Q52">
        <v>4</v>
      </c>
      <c r="R52">
        <v>0</v>
      </c>
      <c r="S52">
        <v>7</v>
      </c>
      <c r="T52">
        <v>6</v>
      </c>
      <c r="U52" t="s">
        <v>47</v>
      </c>
      <c r="V52" t="s">
        <v>45</v>
      </c>
      <c r="W52" t="b">
        <v>1</v>
      </c>
      <c r="Z52">
        <v>49</v>
      </c>
      <c r="AB52">
        <v>7</v>
      </c>
      <c r="AD52">
        <v>30</v>
      </c>
      <c r="AE52">
        <v>9</v>
      </c>
      <c r="AF52">
        <v>5.2121073235638686</v>
      </c>
    </row>
    <row r="53" spans="1:32" x14ac:dyDescent="0.25">
      <c r="A53">
        <v>49</v>
      </c>
      <c r="B53" t="s">
        <v>15</v>
      </c>
      <c r="C53" t="s">
        <v>21</v>
      </c>
      <c r="D53" t="s">
        <v>2</v>
      </c>
      <c r="E53" t="s">
        <v>16</v>
      </c>
      <c r="F53">
        <v>0</v>
      </c>
      <c r="G53">
        <v>0</v>
      </c>
      <c r="H53">
        <v>0</v>
      </c>
      <c r="I53">
        <v>0</v>
      </c>
      <c r="J53">
        <v>8</v>
      </c>
      <c r="K53">
        <v>15</v>
      </c>
      <c r="L53">
        <v>3</v>
      </c>
      <c r="M53">
        <v>98</v>
      </c>
      <c r="N53">
        <v>77</v>
      </c>
      <c r="O53">
        <v>8</v>
      </c>
      <c r="P53">
        <v>0</v>
      </c>
      <c r="Q53">
        <v>0</v>
      </c>
      <c r="R53">
        <v>0</v>
      </c>
      <c r="S53">
        <v>8</v>
      </c>
      <c r="T53">
        <v>6</v>
      </c>
      <c r="U53" t="s">
        <v>47</v>
      </c>
      <c r="V53" t="s">
        <v>45</v>
      </c>
      <c r="W53" t="b">
        <v>1</v>
      </c>
      <c r="Z53">
        <v>49</v>
      </c>
      <c r="AB53">
        <v>8</v>
      </c>
      <c r="AD53">
        <v>31</v>
      </c>
      <c r="AE53">
        <v>6.6026167060225731</v>
      </c>
      <c r="AF53">
        <v>5.2121073235638686</v>
      </c>
    </row>
    <row r="54" spans="1:32" x14ac:dyDescent="0.25">
      <c r="A54">
        <v>49</v>
      </c>
      <c r="B54" t="s">
        <v>15</v>
      </c>
      <c r="C54" t="s">
        <v>23</v>
      </c>
      <c r="D54" t="s">
        <v>77</v>
      </c>
      <c r="E54" t="s">
        <v>21</v>
      </c>
      <c r="F54">
        <v>0</v>
      </c>
      <c r="G54">
        <v>0</v>
      </c>
      <c r="H54">
        <v>6</v>
      </c>
      <c r="I54">
        <v>0</v>
      </c>
      <c r="J54">
        <v>2</v>
      </c>
      <c r="K54">
        <v>15</v>
      </c>
      <c r="L54">
        <v>23</v>
      </c>
      <c r="M54">
        <v>106</v>
      </c>
      <c r="N54">
        <v>45</v>
      </c>
      <c r="O54">
        <v>8</v>
      </c>
      <c r="P54">
        <v>0</v>
      </c>
      <c r="Q54">
        <v>2</v>
      </c>
      <c r="R54">
        <v>6</v>
      </c>
      <c r="S54">
        <v>0</v>
      </c>
      <c r="T54">
        <v>6</v>
      </c>
      <c r="U54" t="s">
        <v>46</v>
      </c>
      <c r="V54" t="s">
        <v>45</v>
      </c>
      <c r="W54" t="b">
        <v>0</v>
      </c>
      <c r="Z54">
        <v>49</v>
      </c>
      <c r="AA54">
        <v>6</v>
      </c>
      <c r="AD54">
        <v>32</v>
      </c>
      <c r="AE54">
        <v>6.6026167060225731</v>
      </c>
      <c r="AF54">
        <v>5.2121073235638686</v>
      </c>
    </row>
    <row r="55" spans="1:32" x14ac:dyDescent="0.25">
      <c r="AD55">
        <v>33</v>
      </c>
      <c r="AE55">
        <v>6.6026167060225731</v>
      </c>
      <c r="AF55">
        <v>5.2121073235638686</v>
      </c>
    </row>
    <row r="56" spans="1:32" x14ac:dyDescent="0.25">
      <c r="AD56">
        <v>34</v>
      </c>
      <c r="AE56">
        <v>6.6026167060225731</v>
      </c>
      <c r="AF56">
        <v>5.2121073235638686</v>
      </c>
    </row>
    <row r="57" spans="1:32" x14ac:dyDescent="0.25">
      <c r="AD57">
        <v>35</v>
      </c>
      <c r="AE57">
        <v>6.6026167060225731</v>
      </c>
      <c r="AF57">
        <v>5.2121073235638686</v>
      </c>
    </row>
    <row r="58" spans="1:32" x14ac:dyDescent="0.25">
      <c r="AD58">
        <v>36</v>
      </c>
      <c r="AE58">
        <v>6.6026167060225731</v>
      </c>
      <c r="AF58">
        <v>5.2121073235638686</v>
      </c>
    </row>
    <row r="59" spans="1:32" x14ac:dyDescent="0.25">
      <c r="AD59">
        <v>37</v>
      </c>
      <c r="AE59">
        <v>6.6026167060225731</v>
      </c>
      <c r="AF59">
        <v>5.2121073235638686</v>
      </c>
    </row>
    <row r="60" spans="1:32" x14ac:dyDescent="0.25">
      <c r="AD60">
        <v>38</v>
      </c>
      <c r="AE60">
        <v>6.6026167060225731</v>
      </c>
      <c r="AF60">
        <v>5.2121073235638686</v>
      </c>
    </row>
    <row r="61" spans="1:32" x14ac:dyDescent="0.25">
      <c r="AD61">
        <v>39</v>
      </c>
      <c r="AE61">
        <v>6.6026167060225731</v>
      </c>
      <c r="AF61">
        <v>5.2121073235638686</v>
      </c>
    </row>
    <row r="62" spans="1:32" x14ac:dyDescent="0.25">
      <c r="AD62">
        <v>40</v>
      </c>
      <c r="AE62">
        <v>6.6026167060225731</v>
      </c>
      <c r="AF62">
        <v>5.2121073235638686</v>
      </c>
    </row>
    <row r="63" spans="1:32" x14ac:dyDescent="0.25">
      <c r="AD63">
        <v>41</v>
      </c>
      <c r="AE63">
        <v>6.6026167060225731</v>
      </c>
      <c r="AF63">
        <v>5.2121073235638686</v>
      </c>
    </row>
    <row r="64" spans="1:32" x14ac:dyDescent="0.25">
      <c r="AD64">
        <v>42</v>
      </c>
      <c r="AE64">
        <v>6.6026167060225731</v>
      </c>
      <c r="AF64">
        <v>5.2121073235638686</v>
      </c>
    </row>
    <row r="65" spans="30:32" x14ac:dyDescent="0.25">
      <c r="AD65">
        <v>43</v>
      </c>
      <c r="AE65">
        <v>6.7630466807571006</v>
      </c>
      <c r="AF65">
        <v>5.1879183415142345</v>
      </c>
    </row>
    <row r="66" spans="30:32" x14ac:dyDescent="0.25">
      <c r="AD66">
        <v>44</v>
      </c>
      <c r="AE66">
        <v>6.7630466807571006</v>
      </c>
      <c r="AF66">
        <v>5.1879183415142345</v>
      </c>
    </row>
    <row r="67" spans="30:32" x14ac:dyDescent="0.25">
      <c r="AD67">
        <v>45</v>
      </c>
      <c r="AE67">
        <v>6.7630466807571006</v>
      </c>
      <c r="AF67">
        <v>5.1879183415142345</v>
      </c>
    </row>
    <row r="68" spans="30:32" x14ac:dyDescent="0.25">
      <c r="AD68">
        <v>46</v>
      </c>
      <c r="AE68">
        <v>6.7630466807571006</v>
      </c>
      <c r="AF68">
        <v>5.1879183415142345</v>
      </c>
    </row>
    <row r="69" spans="30:32" x14ac:dyDescent="0.25">
      <c r="AD69">
        <v>47</v>
      </c>
      <c r="AE69">
        <v>7.087955833253381</v>
      </c>
      <c r="AF69">
        <v>5.1879183415142345</v>
      </c>
    </row>
    <row r="70" spans="30:32" x14ac:dyDescent="0.25">
      <c r="AD70">
        <v>48</v>
      </c>
      <c r="AE70">
        <v>7.087955833253381</v>
      </c>
      <c r="AF70">
        <v>5.1879183415142345</v>
      </c>
    </row>
    <row r="71" spans="30:32" x14ac:dyDescent="0.25">
      <c r="AD71">
        <v>49</v>
      </c>
      <c r="AE71">
        <v>7.4468063891989669</v>
      </c>
      <c r="AF71">
        <v>4.8514955889311242</v>
      </c>
    </row>
    <row r="72" spans="30:32" x14ac:dyDescent="0.25">
      <c r="AD72">
        <v>50</v>
      </c>
      <c r="AE72">
        <v>7.2362457539061928</v>
      </c>
      <c r="AF72">
        <v>5.6846794508645404</v>
      </c>
    </row>
    <row r="73" spans="30:32" x14ac:dyDescent="0.25">
      <c r="AD73">
        <v>51</v>
      </c>
      <c r="AE73">
        <v>7.2362457539061928</v>
      </c>
      <c r="AF73">
        <v>5.6846794508645404</v>
      </c>
    </row>
  </sheetData>
  <mergeCells count="20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  <mergeCell ref="AY2:AZ2"/>
    <mergeCell ref="BA2:BB2"/>
    <mergeCell ref="BC2:BD2"/>
    <mergeCell ref="AO2:AP2"/>
    <mergeCell ref="AQ2:AR2"/>
    <mergeCell ref="AS2:AT2"/>
    <mergeCell ref="AU2:AV2"/>
    <mergeCell ref="AW2:AX2"/>
  </mergeCells>
  <conditionalFormatting sqref="AO12 AQ12 AS12 AU1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5 AQ15 AS15 AU1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0 AR10 AT10 AV1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3 AR13 AT13 AV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4 AR14 AT14 AV1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5 AR15 AT15 AV1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4 AO4 AS4 AU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5 AO5 AS5 AU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6 AO6 AS6 AU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7 AO7 AS7 AU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8 AO8 AS8 AU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9 AO9 AS9 AU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0 AO10 AS10 AU1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1 AO11 AS11 AU1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3 AO13 AS13 AU1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4 AO14 AS14 AU1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6 AO16 AS16 AU1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7 AO17 AS17 AU1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 AP4 AT4 AV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 AP5 AT5 AV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6 AP6 AT6 AV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7 AP7 AT7 AV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8 AP8 AT8 AV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9 AP9 AT9 AV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1 AP11 AT11 AV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2 AP12 AT12 AV1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6 AP16 AT16 AV1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7 AP17 AT17 AV1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7 AY7 BA7 BC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8 AY8 BA8 BC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9 AY9 BA9 BC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6 AY16 BA16 BC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7 AY17 BA17 BC1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3 AZ13 BB13 BD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4 AW4 BA4 BC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5 AW5 BA5 BC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6 AW6 BA6 BC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0 AW10 BA10 BC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1 AW11 BA11 BC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2 AW12 BA12 BC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3 AW13 BA13 BC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4 AW14 BA14 BC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5 AW15 BA15 BC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4 AX4 BB4 BD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5 AX5 BB5 BD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6 AX6 BB6 BD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7 AX7 BB7 BD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8 AX8 BB8 BD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9 AX9 BB9 BD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0 AX10 BB10 BD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1 AX11 BB11 BD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2 AX12 BB12 BD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4 AX14 BD14 BB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5 AX15 BB15 BD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6 AX16 BB16 BD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7 AX17 BB17 BD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J73"/>
  <sheetViews>
    <sheetView topLeftCell="AK1" workbookViewId="0">
      <selection activeCell="AN2" sqref="AN2:BJ17"/>
    </sheetView>
  </sheetViews>
  <sheetFormatPr defaultRowHeight="15" x14ac:dyDescent="0.25"/>
  <cols>
    <col min="1" max="1" width="16.42578125" customWidth="1"/>
    <col min="40" max="40" width="17.5703125" customWidth="1"/>
  </cols>
  <sheetData>
    <row r="1" spans="1:62" ht="15.75" thickBot="1" x14ac:dyDescent="0.3"/>
    <row r="2" spans="1:62" ht="15.75" x14ac:dyDescent="0.25">
      <c r="C2" s="29" t="s">
        <v>39</v>
      </c>
      <c r="D2" s="30"/>
      <c r="E2" s="29" t="s">
        <v>40</v>
      </c>
      <c r="F2" s="30"/>
      <c r="G2" s="29" t="s">
        <v>7</v>
      </c>
      <c r="H2" s="30"/>
      <c r="I2" s="29" t="s">
        <v>41</v>
      </c>
      <c r="J2" s="30"/>
      <c r="L2" s="29" t="s">
        <v>39</v>
      </c>
      <c r="M2" s="30"/>
      <c r="N2" s="29" t="s">
        <v>40</v>
      </c>
      <c r="O2" s="30"/>
      <c r="P2" s="29" t="s">
        <v>7</v>
      </c>
      <c r="Q2" s="30"/>
      <c r="R2" s="29" t="s">
        <v>41</v>
      </c>
      <c r="S2" s="30"/>
      <c r="AN2" s="23"/>
      <c r="AO2" s="27" t="s">
        <v>0</v>
      </c>
      <c r="AP2" s="27"/>
      <c r="AQ2" s="27" t="s">
        <v>19</v>
      </c>
      <c r="AR2" s="27"/>
      <c r="AS2" s="27" t="s">
        <v>17</v>
      </c>
      <c r="AT2" s="27"/>
      <c r="AU2" s="27" t="s">
        <v>18</v>
      </c>
      <c r="AV2" s="27"/>
      <c r="AW2" s="27" t="s">
        <v>15</v>
      </c>
      <c r="AX2" s="27"/>
      <c r="AY2" s="27" t="s">
        <v>82</v>
      </c>
      <c r="AZ2" s="27"/>
      <c r="BA2" s="27" t="s">
        <v>83</v>
      </c>
      <c r="BB2" s="28"/>
      <c r="BC2" s="26" t="s">
        <v>84</v>
      </c>
      <c r="BD2" s="27"/>
      <c r="BE2" s="27" t="s">
        <v>21</v>
      </c>
      <c r="BF2" s="27"/>
      <c r="BG2" s="27" t="s">
        <v>85</v>
      </c>
      <c r="BH2" s="27"/>
      <c r="BI2" s="27" t="s">
        <v>50</v>
      </c>
      <c r="BJ2" s="28"/>
    </row>
    <row r="3" spans="1:62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  <c r="AN3" s="7"/>
      <c r="AO3" s="4" t="s">
        <v>28</v>
      </c>
      <c r="AP3" s="4" t="s">
        <v>81</v>
      </c>
      <c r="AQ3" s="4" t="s">
        <v>28</v>
      </c>
      <c r="AR3" s="4" t="s">
        <v>81</v>
      </c>
      <c r="AS3" s="4" t="s">
        <v>28</v>
      </c>
      <c r="AT3" s="4" t="s">
        <v>81</v>
      </c>
      <c r="AU3" s="4" t="s">
        <v>28</v>
      </c>
      <c r="AV3" s="4" t="s">
        <v>81</v>
      </c>
      <c r="AW3" s="4" t="s">
        <v>28</v>
      </c>
      <c r="AX3" s="4" t="s">
        <v>81</v>
      </c>
      <c r="AY3" s="4" t="s">
        <v>28</v>
      </c>
      <c r="AZ3" s="4" t="s">
        <v>81</v>
      </c>
      <c r="BA3" s="4" t="s">
        <v>28</v>
      </c>
      <c r="BB3" s="6" t="s">
        <v>81</v>
      </c>
      <c r="BC3" s="5" t="s">
        <v>28</v>
      </c>
      <c r="BD3" s="4" t="s">
        <v>81</v>
      </c>
      <c r="BE3" s="4" t="s">
        <v>28</v>
      </c>
      <c r="BF3" s="4" t="s">
        <v>81</v>
      </c>
      <c r="BG3" s="4" t="s">
        <v>28</v>
      </c>
      <c r="BH3" s="4" t="s">
        <v>81</v>
      </c>
      <c r="BI3" s="4" t="s">
        <v>28</v>
      </c>
      <c r="BJ3" s="6" t="s">
        <v>81</v>
      </c>
    </row>
    <row r="4" spans="1:62" x14ac:dyDescent="0.25">
      <c r="A4" t="s">
        <v>3</v>
      </c>
      <c r="C4" s="7" t="e">
        <v>#NUM!</v>
      </c>
      <c r="D4" s="8" t="e">
        <v>#NUM!</v>
      </c>
      <c r="E4" s="7">
        <v>0.39756244706159199</v>
      </c>
      <c r="F4" s="8">
        <v>0.66902325745289237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-0.26911795433719915</v>
      </c>
      <c r="O4" s="8">
        <f t="shared" ref="O4:O17" si="1">(E4+F4)</f>
        <v>1.0681110698733853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  <c r="AN4" s="7" t="s">
        <v>3</v>
      </c>
      <c r="AO4">
        <v>0.35329115390415</v>
      </c>
      <c r="AP4">
        <v>0.23635999861424556</v>
      </c>
      <c r="AQ4">
        <v>-0.59424308891023181</v>
      </c>
      <c r="AR4">
        <v>-0.39756244706159199</v>
      </c>
      <c r="AS4">
        <v>-8.611782626062274E-2</v>
      </c>
      <c r="AT4">
        <v>-5.7614828649644068E-2</v>
      </c>
      <c r="AU4" t="e">
        <v>#NUM!</v>
      </c>
      <c r="AV4" t="e">
        <v>#NUM!</v>
      </c>
      <c r="AW4">
        <v>0.8923491910674205</v>
      </c>
      <c r="AX4">
        <v>0.59700236259337913</v>
      </c>
      <c r="AY4" t="e">
        <v>#NUM!</v>
      </c>
      <c r="AZ4" t="e">
        <v>#NUM!</v>
      </c>
      <c r="BA4" t="e">
        <v>#NUM!</v>
      </c>
      <c r="BB4" s="8" t="e">
        <v>#NUM!</v>
      </c>
      <c r="BC4" s="7">
        <v>0.7641070430021687</v>
      </c>
      <c r="BD4">
        <v>0.51120538295200824</v>
      </c>
      <c r="BE4">
        <v>-9.1104852802693911E-2</v>
      </c>
      <c r="BF4">
        <v>-6.0951265391824549E-2</v>
      </c>
      <c r="BG4">
        <v>2.9409104207876031E-2</v>
      </c>
      <c r="BH4">
        <v>1.9675374695924785E-2</v>
      </c>
      <c r="BI4" t="e">
        <v>#NUM!</v>
      </c>
      <c r="BJ4" s="8" t="e">
        <v>#NUM!</v>
      </c>
    </row>
    <row r="5" spans="1:62" x14ac:dyDescent="0.25">
      <c r="A5" t="s">
        <v>30</v>
      </c>
      <c r="C5" s="7" t="e">
        <v>#NUM!</v>
      </c>
      <c r="D5" s="8" t="e">
        <v>#NUM!</v>
      </c>
      <c r="E5" s="7">
        <v>4.6644552275213963E-3</v>
      </c>
      <c r="F5" s="8">
        <v>6.8137347210996138E-2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-6.9785352602777587E-2</v>
      </c>
      <c r="O5" s="8">
        <f t="shared" si="1"/>
        <v>8.1258251473144347E-2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  <c r="AN5" s="7" t="s">
        <v>30</v>
      </c>
      <c r="AO5">
        <v>1.4565030669319952</v>
      </c>
      <c r="AP5">
        <v>9.9242255185426106E-2</v>
      </c>
      <c r="AQ5">
        <v>-6.8456660237700556E-2</v>
      </c>
      <c r="AR5">
        <v>-4.6644552275213963E-3</v>
      </c>
      <c r="AS5">
        <v>-6.8456660237700556E-2</v>
      </c>
      <c r="AT5">
        <v>-4.6644552275213963E-3</v>
      </c>
      <c r="AU5" t="e">
        <v>#NUM!</v>
      </c>
      <c r="AV5" t="e">
        <v>#NUM!</v>
      </c>
      <c r="AW5">
        <v>-6.8456660237700556E-2</v>
      </c>
      <c r="AX5">
        <v>-4.6644552275213963E-3</v>
      </c>
      <c r="AY5" t="e">
        <v>#NUM!</v>
      </c>
      <c r="AZ5" t="e">
        <v>#NUM!</v>
      </c>
      <c r="BA5" t="e">
        <v>#NUM!</v>
      </c>
      <c r="BB5" s="8" t="e">
        <v>#NUM!</v>
      </c>
      <c r="BC5" s="7">
        <v>1.2704884810207004</v>
      </c>
      <c r="BD5">
        <v>8.6567714758878547E-2</v>
      </c>
      <c r="BE5">
        <v>-6.8456660237700556E-2</v>
      </c>
      <c r="BF5">
        <v>-4.6644552275213963E-3</v>
      </c>
      <c r="BG5">
        <v>-6.8456660237700556E-2</v>
      </c>
      <c r="BH5">
        <v>-4.6644552275213963E-3</v>
      </c>
      <c r="BI5" t="e">
        <v>#NUM!</v>
      </c>
      <c r="BJ5" s="8" t="e">
        <v>#NUM!</v>
      </c>
    </row>
    <row r="6" spans="1:62" x14ac:dyDescent="0.25">
      <c r="A6" t="s">
        <v>31</v>
      </c>
      <c r="C6" s="7" t="e">
        <v>#NUM!</v>
      </c>
      <c r="D6" s="8" t="e">
        <v>#NUM!</v>
      </c>
      <c r="E6" s="7">
        <v>5.7362022682153304</v>
      </c>
      <c r="F6" s="8">
        <v>4.1485866725889808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1.6139428707700763</v>
      </c>
      <c r="O6" s="8">
        <f t="shared" si="1"/>
        <v>9.8985957226055703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  <c r="AN6" s="7" t="s">
        <v>31</v>
      </c>
      <c r="AO6">
        <v>0.63010487082719258</v>
      </c>
      <c r="AP6">
        <v>2.6140446694470922</v>
      </c>
      <c r="AQ6">
        <v>0.78672521255241201</v>
      </c>
      <c r="AR6">
        <v>3.2637977317846696</v>
      </c>
      <c r="AS6">
        <v>-0.11747090403149464</v>
      </c>
      <c r="AT6">
        <v>-0.48733822688203787</v>
      </c>
      <c r="AU6" t="e">
        <v>#NUM!</v>
      </c>
      <c r="AV6" t="e">
        <v>#NUM!</v>
      </c>
      <c r="AW6">
        <v>0.52155375141948701</v>
      </c>
      <c r="AX6">
        <v>2.1637109421776701</v>
      </c>
      <c r="AY6" t="e">
        <v>#NUM!</v>
      </c>
      <c r="AZ6" t="e">
        <v>#NUM!</v>
      </c>
      <c r="BA6" t="e">
        <v>#NUM!</v>
      </c>
      <c r="BB6" s="8" t="e">
        <v>#NUM!</v>
      </c>
      <c r="BC6" s="7">
        <v>0.5099724117280986</v>
      </c>
      <c r="BD6">
        <v>2.1156647506832504</v>
      </c>
      <c r="BE6">
        <v>-0.28880993043745029</v>
      </c>
      <c r="BF6">
        <v>-1.1981530283241568</v>
      </c>
      <c r="BG6">
        <v>0.34191567083127966</v>
      </c>
      <c r="BH6">
        <v>1.4184667951599677</v>
      </c>
      <c r="BI6" t="e">
        <v>#NUM!</v>
      </c>
      <c r="BJ6" s="8" t="e">
        <v>#NUM!</v>
      </c>
    </row>
    <row r="7" spans="1:62" x14ac:dyDescent="0.25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  <c r="AN7" s="7" t="s">
        <v>32</v>
      </c>
      <c r="AO7" t="e">
        <v>#NUM!</v>
      </c>
      <c r="AP7">
        <v>0</v>
      </c>
      <c r="AQ7" t="e">
        <v>#NUM!</v>
      </c>
      <c r="AR7">
        <v>0</v>
      </c>
      <c r="AS7" t="e">
        <v>#NUM!</v>
      </c>
      <c r="AT7">
        <v>0</v>
      </c>
      <c r="AU7" t="e">
        <v>#NUM!</v>
      </c>
      <c r="AV7" t="e">
        <v>#NUM!</v>
      </c>
      <c r="AW7" t="e">
        <v>#NUM!</v>
      </c>
      <c r="AX7">
        <v>0</v>
      </c>
      <c r="AY7" t="e">
        <v>#NUM!</v>
      </c>
      <c r="AZ7" t="e">
        <v>#NUM!</v>
      </c>
      <c r="BA7" t="e">
        <v>#NUM!</v>
      </c>
      <c r="BB7" s="8" t="e">
        <v>#NUM!</v>
      </c>
      <c r="BC7" s="7" t="e">
        <v>#NUM!</v>
      </c>
      <c r="BD7">
        <v>0</v>
      </c>
      <c r="BE7" t="e">
        <v>#NUM!</v>
      </c>
      <c r="BF7">
        <v>0</v>
      </c>
      <c r="BG7" t="e">
        <v>#NUM!</v>
      </c>
      <c r="BH7">
        <v>0</v>
      </c>
      <c r="BI7" t="e">
        <v>#NUM!</v>
      </c>
      <c r="BJ7" s="8" t="e">
        <v>#NUM!</v>
      </c>
    </row>
    <row r="8" spans="1:62" x14ac:dyDescent="0.25">
      <c r="A8" t="s">
        <v>33</v>
      </c>
      <c r="C8" s="7" t="e">
        <v>#NUM!</v>
      </c>
      <c r="D8" s="8" t="e">
        <v>#NUM!</v>
      </c>
      <c r="E8" s="7">
        <v>3.9984273891381932</v>
      </c>
      <c r="F8" s="8">
        <v>3.6272653709120455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0.34280206573547867</v>
      </c>
      <c r="O8" s="8">
        <f t="shared" si="1"/>
        <v>7.5878671386446435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  <c r="AN8" s="7" t="s">
        <v>33</v>
      </c>
      <c r="AO8">
        <v>-0.78456826619355513</v>
      </c>
      <c r="AP8">
        <v>-2.8458373030803861</v>
      </c>
      <c r="AQ8">
        <v>-0.82663579378099483</v>
      </c>
      <c r="AR8">
        <v>-2.9984273891381932</v>
      </c>
      <c r="AS8">
        <v>0.16058323479873643</v>
      </c>
      <c r="AT8">
        <v>0.58247800673449479</v>
      </c>
      <c r="AU8" t="e">
        <v>#NUM!</v>
      </c>
      <c r="AV8" t="e">
        <v>#NUM!</v>
      </c>
      <c r="AW8">
        <v>-0.84973341967949556</v>
      </c>
      <c r="AX8">
        <v>-3.0822086077101063</v>
      </c>
      <c r="AY8" t="e">
        <v>#NUM!</v>
      </c>
      <c r="AZ8" t="e">
        <v>#NUM!</v>
      </c>
      <c r="BA8" t="e">
        <v>#NUM!</v>
      </c>
      <c r="BB8" s="8" t="e">
        <v>#NUM!</v>
      </c>
      <c r="BC8" s="7">
        <v>-1.0771737988856773</v>
      </c>
      <c r="BD8">
        <v>-3.9071952191517934</v>
      </c>
      <c r="BE8">
        <v>0.35842015547484779</v>
      </c>
      <c r="BF8">
        <v>1.3000850181908268</v>
      </c>
      <c r="BG8">
        <v>-0.36654855062802522</v>
      </c>
      <c r="BH8">
        <v>-1.3295688644510366</v>
      </c>
      <c r="BI8" t="e">
        <v>#NUM!</v>
      </c>
      <c r="BJ8" s="8" t="e">
        <v>#NUM!</v>
      </c>
    </row>
    <row r="9" spans="1:62" x14ac:dyDescent="0.25">
      <c r="A9" s="4" t="s">
        <v>12</v>
      </c>
      <c r="B9" s="4"/>
      <c r="C9" s="5" t="e">
        <v>#NUM!</v>
      </c>
      <c r="D9" s="6" t="e">
        <v>#NUM!</v>
      </c>
      <c r="E9" s="5">
        <v>12.389580010306616</v>
      </c>
      <c r="F9" s="6">
        <v>4.9508329959442028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7.4206481376859106</v>
      </c>
      <c r="O9" s="6">
        <f t="shared" si="1"/>
        <v>17.337004719622328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  <c r="AN9" s="5" t="s">
        <v>12</v>
      </c>
      <c r="AO9" s="4">
        <v>-0.10818990211950062</v>
      </c>
      <c r="AP9" s="4">
        <v>-0.53563013724119735</v>
      </c>
      <c r="AQ9" s="4">
        <v>0.52726884381514771</v>
      </c>
      <c r="AR9" s="4">
        <v>2.6104199896933835</v>
      </c>
      <c r="AS9" s="4">
        <v>4.2918979257145579E-2</v>
      </c>
      <c r="AT9" s="4">
        <v>0.21248469865852115</v>
      </c>
      <c r="AU9" s="4" t="e">
        <v>#NUM!</v>
      </c>
      <c r="AV9" s="4" t="e">
        <v>#NUM!</v>
      </c>
      <c r="AW9" s="4">
        <v>-0.56993851682057162</v>
      </c>
      <c r="AX9" s="4">
        <v>-2.8216704147347862</v>
      </c>
      <c r="AY9" s="4" t="e">
        <v>#NUM!</v>
      </c>
      <c r="AZ9" s="4" t="e">
        <v>#NUM!</v>
      </c>
      <c r="BA9" s="4" t="e">
        <v>#NUM!</v>
      </c>
      <c r="BB9" s="6" t="e">
        <v>#NUM!</v>
      </c>
      <c r="BC9" s="5">
        <v>0.52726884381514771</v>
      </c>
      <c r="BD9" s="4">
        <v>2.6104199896933835</v>
      </c>
      <c r="BE9" s="4">
        <v>-0.20691457100234154</v>
      </c>
      <c r="BF9" s="4">
        <v>-1.024399485460032</v>
      </c>
      <c r="BG9" s="4">
        <v>0.22390664355376691</v>
      </c>
      <c r="BH9" s="4">
        <v>1.1085243989171065</v>
      </c>
      <c r="BI9" s="4" t="e">
        <v>#NUM!</v>
      </c>
      <c r="BJ9" s="6" t="e">
        <v>#NUM!</v>
      </c>
    </row>
    <row r="10" spans="1:62" x14ac:dyDescent="0.25">
      <c r="A10" t="s">
        <v>13</v>
      </c>
      <c r="C10" s="7" t="e">
        <v>#NUM!</v>
      </c>
      <c r="D10" s="8" t="e">
        <v>#NUM!</v>
      </c>
      <c r="E10" s="7">
        <v>26.110894314929737</v>
      </c>
      <c r="F10" s="8">
        <v>8.6342450204684926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17.527714481481919</v>
      </c>
      <c r="O10" s="8">
        <f t="shared" si="1"/>
        <v>34.741115289367968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  <c r="AN10" s="7" t="s">
        <v>13</v>
      </c>
      <c r="AO10">
        <v>0.11877582093840194</v>
      </c>
      <c r="AP10">
        <v>1.0255395404894543</v>
      </c>
      <c r="AQ10">
        <v>-1.2843545054240346E-2</v>
      </c>
      <c r="AR10">
        <v>-0.11089431492973745</v>
      </c>
      <c r="AS10">
        <v>3.2677865689640387E-2</v>
      </c>
      <c r="AT10">
        <v>0.2821486991103157</v>
      </c>
      <c r="AU10" t="e">
        <v>#NUM!</v>
      </c>
      <c r="AV10" t="e">
        <v>#NUM!</v>
      </c>
      <c r="AW10">
        <v>-0.38019942324977007</v>
      </c>
      <c r="AX10">
        <v>-3.2827349769793202</v>
      </c>
      <c r="AY10" t="e">
        <v>#NUM!</v>
      </c>
      <c r="AZ10" t="e">
        <v>#NUM!</v>
      </c>
      <c r="BA10" t="e">
        <v>#NUM!</v>
      </c>
      <c r="BB10" s="8" t="e">
        <v>#NUM!</v>
      </c>
      <c r="BC10" s="7">
        <v>-0.27606773472682267</v>
      </c>
      <c r="BD10">
        <v>-2.3836364638770853</v>
      </c>
      <c r="BE10">
        <v>3.6353431048651776E-2</v>
      </c>
      <c r="BF10">
        <v>0.31388443100876628</v>
      </c>
      <c r="BG10">
        <v>-1.5484623510187498E-2</v>
      </c>
      <c r="BH10">
        <v>-0.13369803343666575</v>
      </c>
      <c r="BI10" t="e">
        <v>#NUM!</v>
      </c>
      <c r="BJ10" s="8" t="e">
        <v>#NUM!</v>
      </c>
    </row>
    <row r="11" spans="1:62" x14ac:dyDescent="0.25">
      <c r="A11" t="s">
        <v>14</v>
      </c>
      <c r="C11" s="7" t="e">
        <v>#NUM!</v>
      </c>
      <c r="D11" s="8" t="e">
        <v>#NUM!</v>
      </c>
      <c r="E11" s="7">
        <v>125.18814907737421</v>
      </c>
      <c r="F11" s="8">
        <v>22.10348156506392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103.00394764022363</v>
      </c>
      <c r="O11" s="8">
        <f t="shared" si="1"/>
        <v>147.07341360529472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  <c r="AN11" s="7" t="s">
        <v>14</v>
      </c>
      <c r="AO11">
        <v>-0.27988429043625118</v>
      </c>
      <c r="AP11">
        <v>-6.1864172540086741</v>
      </c>
      <c r="AQ11">
        <v>-9.8995674999576844E-2</v>
      </c>
      <c r="AR11">
        <v>-2.1881490773742058</v>
      </c>
      <c r="AS11">
        <v>0.1034597271527828</v>
      </c>
      <c r="AT11">
        <v>2.2868201718480776</v>
      </c>
      <c r="AU11" t="e">
        <v>#NUM!</v>
      </c>
      <c r="AV11" t="e">
        <v>#NUM!</v>
      </c>
      <c r="AW11">
        <v>-0.83432363235777007</v>
      </c>
      <c r="AX11">
        <v>-18.441457027117139</v>
      </c>
      <c r="AY11" t="e">
        <v>#NUM!</v>
      </c>
      <c r="AZ11" t="e">
        <v>#NUM!</v>
      </c>
      <c r="BA11" t="e">
        <v>#NUM!</v>
      </c>
      <c r="BB11" s="8" t="e">
        <v>#NUM!</v>
      </c>
      <c r="BC11" s="7">
        <v>-0.92977067774601818</v>
      </c>
      <c r="BD11">
        <v>-20.551169035296098</v>
      </c>
      <c r="BE11">
        <v>0.11602473310012069</v>
      </c>
      <c r="BF11">
        <v>2.5645505491699794</v>
      </c>
      <c r="BG11">
        <v>-4.3089817613791701E-2</v>
      </c>
      <c r="BH11">
        <v>-0.95243498926841141</v>
      </c>
      <c r="BI11" t="e">
        <v>#NUM!</v>
      </c>
      <c r="BJ11" s="8" t="e">
        <v>#NUM!</v>
      </c>
    </row>
    <row r="12" spans="1:62" x14ac:dyDescent="0.25">
      <c r="A12" s="4" t="s">
        <v>34</v>
      </c>
      <c r="B12" s="4"/>
      <c r="C12" s="5" t="e">
        <v>#NUM!</v>
      </c>
      <c r="D12" s="6" t="e">
        <v>#NUM!</v>
      </c>
      <c r="E12" s="5">
        <v>60.576780437208107</v>
      </c>
      <c r="F12" s="6">
        <v>13.701263783946017</v>
      </c>
      <c r="G12" s="5" t="e">
        <v>#NUM!</v>
      </c>
      <c r="H12" s="6" t="e">
        <v>#NUM!</v>
      </c>
      <c r="I12" s="5" t="e">
        <v>#NUM!</v>
      </c>
      <c r="J12" s="6" t="e">
        <v>#NUM!</v>
      </c>
      <c r="L12" s="5" t="e">
        <f t="shared" si="6"/>
        <v>#NUM!</v>
      </c>
      <c r="M12" s="6" t="e">
        <f t="shared" si="7"/>
        <v>#NUM!</v>
      </c>
      <c r="N12" s="5">
        <f t="shared" si="0"/>
        <v>46.68544498375303</v>
      </c>
      <c r="O12" s="6">
        <f t="shared" si="1"/>
        <v>74.096603862757348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  <c r="AN12" s="5" t="s">
        <v>34</v>
      </c>
      <c r="AO12" s="4">
        <v>-0.56212815979579778</v>
      </c>
      <c r="AP12" s="4">
        <v>-7.7018661977463836</v>
      </c>
      <c r="AQ12" s="4">
        <v>-0.33404075050148235</v>
      </c>
      <c r="AR12" s="4">
        <v>-4.5767804372081073</v>
      </c>
      <c r="AS12" s="4">
        <v>0.11021159060803334</v>
      </c>
      <c r="AT12" s="4">
        <v>1.5100380749689322</v>
      </c>
      <c r="AU12" s="4" t="e">
        <v>#NUM!</v>
      </c>
      <c r="AV12" s="4" t="e">
        <v>#NUM!</v>
      </c>
      <c r="AW12" s="4">
        <v>-0.66083806583103666</v>
      </c>
      <c r="AX12" s="4">
        <v>-9.0543166584237156</v>
      </c>
      <c r="AY12" s="4" t="e">
        <v>#NUM!</v>
      </c>
      <c r="AZ12" s="4" t="e">
        <v>#NUM!</v>
      </c>
      <c r="BA12" s="4" t="e">
        <v>#NUM!</v>
      </c>
      <c r="BB12" s="6" t="e">
        <v>#NUM!</v>
      </c>
      <c r="BC12" s="5">
        <v>-1.3425269659276402</v>
      </c>
      <c r="BD12" s="4">
        <v>-18.394316097235304</v>
      </c>
      <c r="BE12" s="4">
        <v>0.21612467428604415</v>
      </c>
      <c r="BF12" s="4">
        <v>2.9611811726125055</v>
      </c>
      <c r="BG12" s="4">
        <v>-0.13090495516287665</v>
      </c>
      <c r="BH12" s="4">
        <v>-1.7935633213121989</v>
      </c>
      <c r="BI12" s="4" t="e">
        <v>#NUM!</v>
      </c>
      <c r="BJ12" s="6" t="e">
        <v>#NUM!</v>
      </c>
    </row>
    <row r="13" spans="1:62" x14ac:dyDescent="0.25">
      <c r="A13" s="4" t="s">
        <v>25</v>
      </c>
      <c r="B13" s="4"/>
      <c r="C13" s="5" t="e">
        <v>#NUM!</v>
      </c>
      <c r="D13" s="6" t="e">
        <v>#NUM!</v>
      </c>
      <c r="E13" s="5">
        <v>10.136856559642634</v>
      </c>
      <c r="F13" s="6">
        <v>1.9062502733176081</v>
      </c>
      <c r="G13" s="5" t="e">
        <v>#NUM!</v>
      </c>
      <c r="H13" s="6" t="e">
        <v>#NUM!</v>
      </c>
      <c r="I13" s="5" t="e">
        <v>#NUM!</v>
      </c>
      <c r="J13" s="6" t="e">
        <v>#NUM!</v>
      </c>
      <c r="L13" s="5" t="e">
        <f t="shared" si="6"/>
        <v>#NUM!</v>
      </c>
      <c r="M13" s="6" t="e">
        <f t="shared" si="7"/>
        <v>#NUM!</v>
      </c>
      <c r="N13" s="5">
        <f t="shared" si="0"/>
        <v>8.2246168003461388</v>
      </c>
      <c r="O13" s="6">
        <f t="shared" si="1"/>
        <v>12.029057011816191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  <c r="AN13" s="5" t="s">
        <v>25</v>
      </c>
      <c r="AO13" s="4">
        <v>5.4457497852949864E-2</v>
      </c>
      <c r="AP13" s="4">
        <v>0.10380962016637874</v>
      </c>
      <c r="AQ13" s="4">
        <v>-7.179359476468497E-2</v>
      </c>
      <c r="AR13" s="4">
        <v>-0.13685655964263432</v>
      </c>
      <c r="AS13" s="4">
        <v>1.7238290499022781E-2</v>
      </c>
      <c r="AT13" s="4">
        <v>3.2860495975290505E-2</v>
      </c>
      <c r="AU13" s="4" t="e">
        <v>#NUM!</v>
      </c>
      <c r="AV13" s="4" t="e">
        <v>#NUM!</v>
      </c>
      <c r="AW13" s="4">
        <v>-0.1711001764731197</v>
      </c>
      <c r="AX13" s="4">
        <v>-0.32615975816657539</v>
      </c>
      <c r="AY13" s="4" t="e">
        <v>#NUM!</v>
      </c>
      <c r="AZ13" s="4" t="e">
        <v>#NUM!</v>
      </c>
      <c r="BA13" s="4" t="e">
        <v>#NUM!</v>
      </c>
      <c r="BB13" s="6" t="e">
        <v>#NUM!</v>
      </c>
      <c r="BC13" s="5">
        <v>-0.62623328503452758</v>
      </c>
      <c r="BD13" s="4">
        <v>-1.1937573707576519</v>
      </c>
      <c r="BE13" s="4">
        <v>1.9051154906393017E-2</v>
      </c>
      <c r="BF13" s="4">
        <v>3.6316269247327781E-2</v>
      </c>
      <c r="BG13" s="4">
        <v>5.4509552933202081E-2</v>
      </c>
      <c r="BH13" s="4">
        <v>0.10390885017733709</v>
      </c>
      <c r="BI13" s="4" t="e">
        <v>#NUM!</v>
      </c>
      <c r="BJ13" s="6" t="e">
        <v>#NUM!</v>
      </c>
    </row>
    <row r="14" spans="1:62" x14ac:dyDescent="0.25">
      <c r="A14" t="s">
        <v>35</v>
      </c>
      <c r="C14" s="7" t="e">
        <v>#NUM!</v>
      </c>
      <c r="D14" s="8" t="e">
        <v>#NUM!</v>
      </c>
      <c r="E14" s="7">
        <v>1.0724350414053687</v>
      </c>
      <c r="F14" s="8">
        <v>1.4996285663327622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-0.41425274209867657</v>
      </c>
      <c r="O14" s="8">
        <f t="shared" si="1"/>
        <v>2.5935375146292636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  <c r="AN14" s="7" t="s">
        <v>35</v>
      </c>
      <c r="AO14">
        <v>1.0231258107331564</v>
      </c>
      <c r="AP14">
        <v>1.5343086927278085</v>
      </c>
      <c r="AQ14">
        <v>0.61852980092458976</v>
      </c>
      <c r="AR14">
        <v>0.92756495859463128</v>
      </c>
      <c r="AS14">
        <v>-0.11044577587021165</v>
      </c>
      <c r="AT14">
        <v>-0.16562764052575507</v>
      </c>
      <c r="AU14" t="e">
        <v>#NUM!</v>
      </c>
      <c r="AV14" t="e">
        <v>#NUM!</v>
      </c>
      <c r="AW14">
        <v>0.30942353857014665</v>
      </c>
      <c r="AX14">
        <v>0.46402037753555914</v>
      </c>
      <c r="AY14" t="e">
        <v>#NUM!</v>
      </c>
      <c r="AZ14" t="e">
        <v>#NUM!</v>
      </c>
      <c r="BA14" t="e">
        <v>#NUM!</v>
      </c>
      <c r="BB14" s="8" t="e">
        <v>#NUM!</v>
      </c>
      <c r="BC14" s="7">
        <v>1.1865818092840754</v>
      </c>
      <c r="BD14">
        <v>1.779431977493213</v>
      </c>
      <c r="BE14">
        <v>-0.43199339503459649</v>
      </c>
      <c r="BF14">
        <v>-0.64782963566095453</v>
      </c>
      <c r="BG14">
        <v>0.45631691948992964</v>
      </c>
      <c r="BH14">
        <v>0.68430588776806567</v>
      </c>
      <c r="BI14" t="e">
        <v>#NUM!</v>
      </c>
      <c r="BJ14" s="8" t="e">
        <v>#NUM!</v>
      </c>
    </row>
    <row r="15" spans="1:62" x14ac:dyDescent="0.25">
      <c r="A15" t="s">
        <v>36</v>
      </c>
      <c r="C15" s="7" t="e">
        <v>#NUM!</v>
      </c>
      <c r="D15" s="8" t="e">
        <v>#NUM!</v>
      </c>
      <c r="E15" s="7">
        <v>1.6360139720523861</v>
      </c>
      <c r="F15" s="8">
        <v>1.3026427644791951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0.3246305428763232</v>
      </c>
      <c r="O15" s="8">
        <f t="shared" si="1"/>
        <v>2.9281937298479042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  <c r="AN15" s="7" t="s">
        <v>36</v>
      </c>
      <c r="AO15">
        <v>-0.77363157520774306</v>
      </c>
      <c r="AP15">
        <v>-1.0077655738170088</v>
      </c>
      <c r="AQ15">
        <v>-0.48824895773068566</v>
      </c>
      <c r="AR15">
        <v>-0.63601397205238608</v>
      </c>
      <c r="AS15">
        <v>0.11661512856036221</v>
      </c>
      <c r="AT15">
        <v>0.15190785344796698</v>
      </c>
      <c r="AU15" t="e">
        <v>#NUM!</v>
      </c>
      <c r="AV15" t="e">
        <v>#NUM!</v>
      </c>
      <c r="AW15">
        <v>-0.55256530051973074</v>
      </c>
      <c r="AX15">
        <v>-0.71979519062429931</v>
      </c>
      <c r="AY15" t="e">
        <v>#NUM!</v>
      </c>
      <c r="AZ15" t="e">
        <v>#NUM!</v>
      </c>
      <c r="BA15" t="e">
        <v>#NUM!</v>
      </c>
      <c r="BB15" s="8" t="e">
        <v>#NUM!</v>
      </c>
      <c r="BC15" s="7">
        <v>-1.1858829175500005</v>
      </c>
      <c r="BD15">
        <v>-1.544781802065986</v>
      </c>
      <c r="BE15">
        <v>0.36599296597669212</v>
      </c>
      <c r="BF15">
        <v>0.4767580889798182</v>
      </c>
      <c r="BG15">
        <v>-0.36311569889354117</v>
      </c>
      <c r="BH15">
        <v>-0.47301003783247753</v>
      </c>
      <c r="BI15" t="e">
        <v>#NUM!</v>
      </c>
      <c r="BJ15" s="8" t="e">
        <v>#NUM!</v>
      </c>
    </row>
    <row r="16" spans="1:62" x14ac:dyDescent="0.25">
      <c r="A16" s="4" t="s">
        <v>37</v>
      </c>
      <c r="B16" s="4"/>
      <c r="C16" s="5" t="e">
        <v>#NUM!</v>
      </c>
      <c r="D16" s="6" t="e">
        <v>#NUM!</v>
      </c>
      <c r="E16" s="5">
        <v>7.7067918343516588</v>
      </c>
      <c r="F16" s="6">
        <v>1.5222606955020419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6.1727670743709577</v>
      </c>
      <c r="O16" s="6">
        <f t="shared" si="1"/>
        <v>9.2102753616122719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  <c r="AN16" s="5" t="s">
        <v>37</v>
      </c>
      <c r="AO16" s="4">
        <v>-3.2514335733669457E-2</v>
      </c>
      <c r="AP16" s="4">
        <v>-4.9495295327722566E-2</v>
      </c>
      <c r="AQ16" s="4">
        <v>-0.46430406857385143</v>
      </c>
      <c r="AR16" s="4">
        <v>-0.70679183435165882</v>
      </c>
      <c r="AS16" s="4">
        <v>8.1981397068610504E-2</v>
      </c>
      <c r="AT16" s="4">
        <v>0.12479705851989209</v>
      </c>
      <c r="AU16" s="4" t="e">
        <v>#NUM!</v>
      </c>
      <c r="AV16" s="4" t="e">
        <v>#NUM!</v>
      </c>
      <c r="AW16" s="4">
        <v>-0.22911268370467283</v>
      </c>
      <c r="AX16" s="4">
        <v>-0.34876923324461462</v>
      </c>
      <c r="AY16" s="4" t="e">
        <v>#NUM!</v>
      </c>
      <c r="AZ16" s="4" t="e">
        <v>#NUM!</v>
      </c>
      <c r="BA16" s="4" t="e">
        <v>#NUM!</v>
      </c>
      <c r="BB16" s="6" t="e">
        <v>#NUM!</v>
      </c>
      <c r="BC16" s="5">
        <v>-1.1212217719309625</v>
      </c>
      <c r="BD16" s="4">
        <v>-1.7067918343516588</v>
      </c>
      <c r="BE16" s="4">
        <v>0.54914319288946245</v>
      </c>
      <c r="BF16" s="4">
        <v>0.835939098738125</v>
      </c>
      <c r="BG16" s="4">
        <v>-0.23979256443952957</v>
      </c>
      <c r="BH16" s="4">
        <v>-0.36502679591993648</v>
      </c>
      <c r="BI16" s="4" t="e">
        <v>#NUM!</v>
      </c>
      <c r="BJ16" s="6" t="e">
        <v>#NUM!</v>
      </c>
    </row>
    <row r="17" spans="1:62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6.0075371580549151</v>
      </c>
      <c r="F17" s="19">
        <v>0.87749078969322514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5.1005526688442444</v>
      </c>
      <c r="O17" s="19">
        <f t="shared" si="1"/>
        <v>6.8807886426904457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  <c r="AN17" s="18" t="s">
        <v>38</v>
      </c>
      <c r="AO17" s="24">
        <v>-2.287815646198132</v>
      </c>
      <c r="AP17" s="24">
        <v>-2.0075371580549151</v>
      </c>
      <c r="AQ17" s="24" t="e">
        <v>#NUM!</v>
      </c>
      <c r="AR17" s="24" t="e">
        <v>#NUM!</v>
      </c>
      <c r="AS17" s="24">
        <v>4.1566239972222863E-2</v>
      </c>
      <c r="AT17" s="24">
        <v>3.647399273780394E-2</v>
      </c>
      <c r="AU17" s="24" t="e">
        <v>#NUM!</v>
      </c>
      <c r="AV17" s="24" t="e">
        <v>#NUM!</v>
      </c>
      <c r="AW17" s="24" t="e">
        <v>#NUM!</v>
      </c>
      <c r="AX17" s="24" t="e">
        <v>#NUM!</v>
      </c>
      <c r="AY17" s="24" t="e">
        <v>#NUM!</v>
      </c>
      <c r="AZ17" s="24" t="e">
        <v>#NUM!</v>
      </c>
      <c r="BA17" s="24" t="e">
        <v>#NUM!</v>
      </c>
      <c r="BB17" s="19" t="e">
        <v>#NUM!</v>
      </c>
      <c r="BC17" s="18" t="e">
        <v>#NUM!</v>
      </c>
      <c r="BD17" s="24" t="e">
        <v>#NUM!</v>
      </c>
      <c r="BE17" s="24">
        <v>-0.2916770501482458</v>
      </c>
      <c r="BF17" s="24">
        <v>-0.25594392506997465</v>
      </c>
      <c r="BG17" s="24">
        <v>0.88492648439878518</v>
      </c>
      <c r="BH17" s="24">
        <v>0.77651483961553947</v>
      </c>
      <c r="BI17" s="24" t="e">
        <v>#NUM!</v>
      </c>
      <c r="BJ17" s="19" t="e">
        <v>#NUM!</v>
      </c>
    </row>
    <row r="20" spans="1:62" x14ac:dyDescent="0.25">
      <c r="G20" s="31" t="s">
        <v>67</v>
      </c>
      <c r="H20" s="31"/>
      <c r="I20" s="31" t="s">
        <v>70</v>
      </c>
      <c r="J20" s="31"/>
      <c r="P20" s="31" t="s">
        <v>60</v>
      </c>
      <c r="Q20" s="31"/>
      <c r="R20" s="31" t="s">
        <v>62</v>
      </c>
      <c r="S20" s="31"/>
    </row>
    <row r="21" spans="1:6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62" x14ac:dyDescent="0.25">
      <c r="A22">
        <v>7</v>
      </c>
      <c r="B22" t="s">
        <v>17</v>
      </c>
      <c r="C22" t="s">
        <v>23</v>
      </c>
      <c r="D22" t="s">
        <v>16</v>
      </c>
      <c r="E22" t="s">
        <v>21</v>
      </c>
      <c r="F22">
        <v>0</v>
      </c>
      <c r="G22">
        <v>0</v>
      </c>
      <c r="H22">
        <v>6</v>
      </c>
      <c r="I22">
        <v>0</v>
      </c>
      <c r="J22">
        <v>0</v>
      </c>
      <c r="K22">
        <v>3</v>
      </c>
      <c r="L22">
        <v>11</v>
      </c>
      <c r="M22">
        <v>62</v>
      </c>
      <c r="N22">
        <v>37</v>
      </c>
      <c r="O22">
        <v>6</v>
      </c>
      <c r="P22">
        <v>1</v>
      </c>
      <c r="Q22">
        <v>0</v>
      </c>
      <c r="R22">
        <v>5</v>
      </c>
      <c r="S22">
        <v>0</v>
      </c>
      <c r="T22">
        <v>-1</v>
      </c>
      <c r="U22" t="s">
        <v>46</v>
      </c>
      <c r="V22" t="s">
        <v>45</v>
      </c>
      <c r="W22" t="b">
        <v>0</v>
      </c>
      <c r="Z22">
        <v>7</v>
      </c>
      <c r="AA22">
        <v>5</v>
      </c>
      <c r="AD22">
        <v>0</v>
      </c>
      <c r="AE22">
        <v>0</v>
      </c>
      <c r="AF22">
        <v>0</v>
      </c>
    </row>
    <row r="23" spans="1:62" x14ac:dyDescent="0.25">
      <c r="A23">
        <v>7</v>
      </c>
      <c r="B23" t="s">
        <v>17</v>
      </c>
      <c r="C23" t="s">
        <v>23</v>
      </c>
      <c r="D23" t="s">
        <v>2</v>
      </c>
      <c r="E23" t="s">
        <v>16</v>
      </c>
      <c r="F23">
        <v>0</v>
      </c>
      <c r="G23">
        <v>0</v>
      </c>
      <c r="H23">
        <v>0</v>
      </c>
      <c r="I23">
        <v>0</v>
      </c>
      <c r="J23">
        <v>7</v>
      </c>
      <c r="K23">
        <v>15</v>
      </c>
      <c r="L23">
        <v>13</v>
      </c>
      <c r="M23">
        <v>98</v>
      </c>
      <c r="N23">
        <v>57</v>
      </c>
      <c r="O23">
        <v>7</v>
      </c>
      <c r="P23">
        <v>0</v>
      </c>
      <c r="Q23">
        <v>1</v>
      </c>
      <c r="R23">
        <v>0</v>
      </c>
      <c r="S23">
        <v>6</v>
      </c>
      <c r="T23">
        <v>-1</v>
      </c>
      <c r="U23" t="s">
        <v>47</v>
      </c>
      <c r="V23" t="s">
        <v>45</v>
      </c>
      <c r="W23" t="b">
        <v>0</v>
      </c>
      <c r="Z23">
        <v>7</v>
      </c>
      <c r="AB23">
        <v>6</v>
      </c>
      <c r="AD23">
        <v>1</v>
      </c>
      <c r="AE23">
        <v>0</v>
      </c>
      <c r="AF23">
        <v>0</v>
      </c>
    </row>
    <row r="24" spans="1:62" x14ac:dyDescent="0.25">
      <c r="A24">
        <v>7</v>
      </c>
      <c r="B24" t="s">
        <v>17</v>
      </c>
      <c r="C24" t="s">
        <v>23</v>
      </c>
      <c r="D24" t="s">
        <v>2</v>
      </c>
      <c r="E24" t="s">
        <v>16</v>
      </c>
      <c r="F24">
        <v>1</v>
      </c>
      <c r="G24">
        <v>0</v>
      </c>
      <c r="H24">
        <v>4</v>
      </c>
      <c r="I24">
        <v>0</v>
      </c>
      <c r="J24">
        <v>5</v>
      </c>
      <c r="K24">
        <v>15</v>
      </c>
      <c r="L24">
        <v>23</v>
      </c>
      <c r="M24">
        <v>122</v>
      </c>
      <c r="N24">
        <v>61</v>
      </c>
      <c r="O24">
        <v>10</v>
      </c>
      <c r="P24">
        <v>0</v>
      </c>
      <c r="Q24">
        <v>2</v>
      </c>
      <c r="R24">
        <v>5</v>
      </c>
      <c r="S24">
        <v>3</v>
      </c>
      <c r="T24">
        <v>-1</v>
      </c>
      <c r="V24" t="s">
        <v>45</v>
      </c>
      <c r="W24" t="b">
        <v>0</v>
      </c>
      <c r="Z24">
        <v>7</v>
      </c>
      <c r="AD24">
        <v>2</v>
      </c>
      <c r="AE24">
        <v>0</v>
      </c>
      <c r="AF24">
        <v>0</v>
      </c>
    </row>
    <row r="25" spans="1:62" x14ac:dyDescent="0.25">
      <c r="A25">
        <v>8</v>
      </c>
      <c r="B25" t="s">
        <v>19</v>
      </c>
      <c r="C25" t="s">
        <v>23</v>
      </c>
      <c r="D25" t="s">
        <v>1</v>
      </c>
      <c r="E25" t="s">
        <v>21</v>
      </c>
      <c r="F25">
        <v>0</v>
      </c>
      <c r="G25">
        <v>0</v>
      </c>
      <c r="H25">
        <v>9</v>
      </c>
      <c r="I25">
        <v>0</v>
      </c>
      <c r="J25">
        <v>0</v>
      </c>
      <c r="K25">
        <v>15</v>
      </c>
      <c r="L25">
        <v>27</v>
      </c>
      <c r="M25">
        <v>114</v>
      </c>
      <c r="N25">
        <v>45</v>
      </c>
      <c r="O25">
        <v>9</v>
      </c>
      <c r="P25">
        <v>3</v>
      </c>
      <c r="Q25">
        <v>0</v>
      </c>
      <c r="R25">
        <v>6</v>
      </c>
      <c r="S25">
        <v>0</v>
      </c>
      <c r="T25">
        <v>-1</v>
      </c>
      <c r="U25" t="s">
        <v>46</v>
      </c>
      <c r="V25" t="s">
        <v>45</v>
      </c>
      <c r="W25" t="b">
        <v>0</v>
      </c>
      <c r="Z25">
        <v>8</v>
      </c>
      <c r="AA25">
        <v>6</v>
      </c>
      <c r="AD25">
        <v>3</v>
      </c>
      <c r="AE25">
        <v>0</v>
      </c>
      <c r="AF25">
        <v>0</v>
      </c>
    </row>
    <row r="26" spans="1:62" x14ac:dyDescent="0.25">
      <c r="A26">
        <v>8</v>
      </c>
      <c r="B26" t="s">
        <v>19</v>
      </c>
      <c r="C26" t="s">
        <v>23</v>
      </c>
      <c r="D26" t="s">
        <v>1</v>
      </c>
      <c r="E26" t="s">
        <v>21</v>
      </c>
      <c r="F26">
        <v>2</v>
      </c>
      <c r="G26">
        <v>0</v>
      </c>
      <c r="H26">
        <v>5</v>
      </c>
      <c r="I26">
        <v>0</v>
      </c>
      <c r="J26">
        <v>1</v>
      </c>
      <c r="K26">
        <v>3</v>
      </c>
      <c r="L26">
        <v>29</v>
      </c>
      <c r="M26">
        <v>86</v>
      </c>
      <c r="N26">
        <v>25</v>
      </c>
      <c r="O26">
        <v>8</v>
      </c>
      <c r="P26">
        <v>2</v>
      </c>
      <c r="Q26">
        <v>1</v>
      </c>
      <c r="R26">
        <v>5</v>
      </c>
      <c r="S26">
        <v>0</v>
      </c>
      <c r="T26">
        <v>-1</v>
      </c>
      <c r="U26" t="s">
        <v>46</v>
      </c>
      <c r="V26" t="s">
        <v>45</v>
      </c>
      <c r="W26" t="b">
        <v>0</v>
      </c>
      <c r="Z26">
        <v>8</v>
      </c>
      <c r="AA26">
        <v>5</v>
      </c>
      <c r="AD26">
        <v>4</v>
      </c>
      <c r="AE26">
        <v>0</v>
      </c>
      <c r="AF26">
        <v>0</v>
      </c>
    </row>
    <row r="27" spans="1:62" x14ac:dyDescent="0.25">
      <c r="A27">
        <v>8</v>
      </c>
      <c r="B27" t="s">
        <v>17</v>
      </c>
      <c r="C27" t="s">
        <v>23</v>
      </c>
      <c r="D27" t="s">
        <v>1</v>
      </c>
      <c r="E27" t="s">
        <v>21</v>
      </c>
      <c r="F27">
        <v>0</v>
      </c>
      <c r="G27">
        <v>0</v>
      </c>
      <c r="H27">
        <v>3</v>
      </c>
      <c r="I27">
        <v>0</v>
      </c>
      <c r="J27">
        <v>0</v>
      </c>
      <c r="K27">
        <v>15</v>
      </c>
      <c r="L27">
        <v>8</v>
      </c>
      <c r="M27">
        <v>47</v>
      </c>
      <c r="N27">
        <v>16</v>
      </c>
      <c r="O27">
        <v>3</v>
      </c>
      <c r="P27">
        <v>1</v>
      </c>
      <c r="Q27">
        <v>0</v>
      </c>
      <c r="R27">
        <v>2</v>
      </c>
      <c r="S27">
        <v>0</v>
      </c>
      <c r="T27">
        <v>-1</v>
      </c>
      <c r="U27" t="s">
        <v>46</v>
      </c>
      <c r="V27" t="s">
        <v>45</v>
      </c>
      <c r="W27" t="b">
        <v>0</v>
      </c>
      <c r="Z27">
        <v>8</v>
      </c>
      <c r="AA27">
        <v>2</v>
      </c>
      <c r="AD27">
        <v>5</v>
      </c>
      <c r="AE27">
        <v>0</v>
      </c>
      <c r="AF27">
        <v>0</v>
      </c>
    </row>
    <row r="28" spans="1:62" x14ac:dyDescent="0.25">
      <c r="A28">
        <v>8</v>
      </c>
      <c r="B28" t="s">
        <v>17</v>
      </c>
      <c r="C28" t="s">
        <v>23</v>
      </c>
      <c r="D28" t="s">
        <v>1</v>
      </c>
      <c r="E28" t="s">
        <v>21</v>
      </c>
      <c r="F28">
        <v>0</v>
      </c>
      <c r="G28">
        <v>0</v>
      </c>
      <c r="H28">
        <v>10</v>
      </c>
      <c r="I28">
        <v>0</v>
      </c>
      <c r="J28">
        <v>1</v>
      </c>
      <c r="K28">
        <v>15</v>
      </c>
      <c r="L28">
        <v>29</v>
      </c>
      <c r="M28">
        <v>134</v>
      </c>
      <c r="N28">
        <v>61</v>
      </c>
      <c r="O28">
        <v>11</v>
      </c>
      <c r="P28">
        <v>2</v>
      </c>
      <c r="Q28">
        <v>1</v>
      </c>
      <c r="R28">
        <v>8</v>
      </c>
      <c r="S28">
        <v>0</v>
      </c>
      <c r="T28">
        <v>-1</v>
      </c>
      <c r="U28" t="s">
        <v>46</v>
      </c>
      <c r="V28" t="s">
        <v>45</v>
      </c>
      <c r="W28" t="b">
        <v>0</v>
      </c>
      <c r="Z28">
        <v>8</v>
      </c>
      <c r="AA28">
        <v>8</v>
      </c>
      <c r="AD28">
        <v>6</v>
      </c>
      <c r="AE28">
        <v>0</v>
      </c>
      <c r="AF28">
        <v>0</v>
      </c>
    </row>
    <row r="29" spans="1:62" x14ac:dyDescent="0.25">
      <c r="A29">
        <v>26</v>
      </c>
      <c r="B29" t="s">
        <v>0</v>
      </c>
      <c r="C29" t="s">
        <v>23</v>
      </c>
      <c r="E29" t="s">
        <v>16</v>
      </c>
      <c r="F29">
        <v>0</v>
      </c>
      <c r="G29">
        <v>1</v>
      </c>
      <c r="H29">
        <v>8</v>
      </c>
      <c r="I29">
        <v>0</v>
      </c>
      <c r="J29">
        <v>1</v>
      </c>
      <c r="K29">
        <v>15</v>
      </c>
      <c r="L29">
        <v>34</v>
      </c>
      <c r="M29">
        <v>127</v>
      </c>
      <c r="N29">
        <v>44</v>
      </c>
      <c r="O29">
        <v>10</v>
      </c>
      <c r="P29">
        <v>3</v>
      </c>
      <c r="Q29">
        <v>1</v>
      </c>
      <c r="R29">
        <v>6</v>
      </c>
      <c r="S29">
        <v>0</v>
      </c>
      <c r="T29">
        <v>-1</v>
      </c>
      <c r="U29" t="s">
        <v>48</v>
      </c>
      <c r="V29" t="s">
        <v>26</v>
      </c>
      <c r="W29" t="b">
        <v>0</v>
      </c>
      <c r="Z29">
        <v>26</v>
      </c>
      <c r="AD29">
        <v>7</v>
      </c>
      <c r="AE29">
        <v>0</v>
      </c>
      <c r="AF29">
        <v>0</v>
      </c>
    </row>
    <row r="30" spans="1:62" x14ac:dyDescent="0.25">
      <c r="A30">
        <v>29</v>
      </c>
      <c r="B30" t="s">
        <v>17</v>
      </c>
      <c r="C30" t="s">
        <v>23</v>
      </c>
      <c r="D30" t="s">
        <v>19</v>
      </c>
      <c r="E30" t="s">
        <v>21</v>
      </c>
      <c r="F30">
        <v>0</v>
      </c>
      <c r="G30">
        <v>0</v>
      </c>
      <c r="H30">
        <v>10</v>
      </c>
      <c r="I30">
        <v>0</v>
      </c>
      <c r="J30">
        <v>1</v>
      </c>
      <c r="K30">
        <v>15</v>
      </c>
      <c r="L30">
        <v>34</v>
      </c>
      <c r="M30">
        <v>139</v>
      </c>
      <c r="N30">
        <v>56</v>
      </c>
      <c r="O30">
        <v>11</v>
      </c>
      <c r="P30">
        <v>3</v>
      </c>
      <c r="Q30">
        <v>1</v>
      </c>
      <c r="R30">
        <v>7</v>
      </c>
      <c r="S30">
        <v>0</v>
      </c>
      <c r="T30">
        <v>-1</v>
      </c>
      <c r="U30" t="s">
        <v>46</v>
      </c>
      <c r="V30" t="s">
        <v>45</v>
      </c>
      <c r="W30" t="b">
        <v>0</v>
      </c>
      <c r="Z30">
        <v>29</v>
      </c>
      <c r="AA30">
        <v>7</v>
      </c>
      <c r="AD30">
        <v>8</v>
      </c>
      <c r="AE30">
        <v>5</v>
      </c>
      <c r="AF30">
        <v>6</v>
      </c>
    </row>
    <row r="31" spans="1:62" x14ac:dyDescent="0.25">
      <c r="A31">
        <v>29</v>
      </c>
      <c r="B31" t="s">
        <v>0</v>
      </c>
      <c r="C31" t="s">
        <v>23</v>
      </c>
      <c r="D31" t="s">
        <v>19</v>
      </c>
      <c r="E31" t="s">
        <v>2</v>
      </c>
      <c r="F31">
        <v>0</v>
      </c>
      <c r="G31">
        <v>0</v>
      </c>
      <c r="H31">
        <v>3</v>
      </c>
      <c r="I31">
        <v>0</v>
      </c>
      <c r="J31">
        <v>5</v>
      </c>
      <c r="K31">
        <v>3</v>
      </c>
      <c r="L31">
        <v>34</v>
      </c>
      <c r="M31">
        <v>111</v>
      </c>
      <c r="N31">
        <v>40</v>
      </c>
      <c r="O31">
        <v>8</v>
      </c>
      <c r="P31">
        <v>3</v>
      </c>
      <c r="Q31">
        <v>1</v>
      </c>
      <c r="R31">
        <v>0</v>
      </c>
      <c r="S31">
        <v>4</v>
      </c>
      <c r="T31">
        <v>-1</v>
      </c>
      <c r="U31" t="s">
        <v>47</v>
      </c>
      <c r="V31" t="s">
        <v>45</v>
      </c>
      <c r="W31" t="b">
        <v>0</v>
      </c>
      <c r="Z31">
        <v>29</v>
      </c>
      <c r="AB31">
        <v>4</v>
      </c>
      <c r="AD31">
        <v>9</v>
      </c>
      <c r="AE31">
        <v>5.2008255587611059</v>
      </c>
      <c r="AF31">
        <v>6</v>
      </c>
    </row>
    <row r="32" spans="1:62" x14ac:dyDescent="0.25">
      <c r="A32">
        <v>29</v>
      </c>
      <c r="B32" t="s">
        <v>0</v>
      </c>
      <c r="C32" t="s">
        <v>23</v>
      </c>
      <c r="D32" t="s">
        <v>19</v>
      </c>
      <c r="E32" t="s">
        <v>2</v>
      </c>
      <c r="F32">
        <v>0</v>
      </c>
      <c r="G32">
        <v>0</v>
      </c>
      <c r="H32">
        <v>6</v>
      </c>
      <c r="I32">
        <v>0</v>
      </c>
      <c r="J32">
        <v>3</v>
      </c>
      <c r="K32">
        <v>3</v>
      </c>
      <c r="L32">
        <v>30</v>
      </c>
      <c r="M32">
        <v>111</v>
      </c>
      <c r="N32">
        <v>48</v>
      </c>
      <c r="O32">
        <v>9</v>
      </c>
      <c r="P32">
        <v>0</v>
      </c>
      <c r="Q32">
        <v>3</v>
      </c>
      <c r="R32">
        <v>6</v>
      </c>
      <c r="S32">
        <v>0</v>
      </c>
      <c r="T32">
        <v>-1</v>
      </c>
      <c r="U32" t="s">
        <v>46</v>
      </c>
      <c r="V32" t="s">
        <v>45</v>
      </c>
      <c r="W32" t="b">
        <v>0</v>
      </c>
      <c r="Z32">
        <v>29</v>
      </c>
      <c r="AA32">
        <v>6</v>
      </c>
      <c r="AD32">
        <v>10</v>
      </c>
      <c r="AE32">
        <v>5.2008255587611059</v>
      </c>
      <c r="AF32">
        <v>6</v>
      </c>
    </row>
    <row r="33" spans="1:32" x14ac:dyDescent="0.25">
      <c r="A33">
        <v>29</v>
      </c>
      <c r="B33" t="s">
        <v>17</v>
      </c>
      <c r="C33" t="s">
        <v>23</v>
      </c>
      <c r="D33" t="s">
        <v>1</v>
      </c>
      <c r="E33" t="s">
        <v>21</v>
      </c>
      <c r="F33">
        <v>1</v>
      </c>
      <c r="G33">
        <v>0</v>
      </c>
      <c r="H33">
        <v>7</v>
      </c>
      <c r="I33">
        <v>0</v>
      </c>
      <c r="J33">
        <v>1</v>
      </c>
      <c r="K33">
        <v>15</v>
      </c>
      <c r="L33">
        <v>28</v>
      </c>
      <c r="M33">
        <v>111</v>
      </c>
      <c r="N33">
        <v>40</v>
      </c>
      <c r="O33">
        <v>9</v>
      </c>
      <c r="P33">
        <v>3</v>
      </c>
      <c r="Q33">
        <v>1</v>
      </c>
      <c r="R33">
        <v>5</v>
      </c>
      <c r="S33">
        <v>0</v>
      </c>
      <c r="T33">
        <v>-1</v>
      </c>
      <c r="U33" t="s">
        <v>46</v>
      </c>
      <c r="V33" t="s">
        <v>45</v>
      </c>
      <c r="W33" t="b">
        <v>0</v>
      </c>
      <c r="Z33">
        <v>29</v>
      </c>
      <c r="AA33">
        <v>5</v>
      </c>
      <c r="AD33">
        <v>11</v>
      </c>
      <c r="AE33">
        <v>5.2008255587611059</v>
      </c>
      <c r="AF33">
        <v>6</v>
      </c>
    </row>
    <row r="34" spans="1:32" x14ac:dyDescent="0.25">
      <c r="A34">
        <v>30</v>
      </c>
      <c r="B34" t="s">
        <v>17</v>
      </c>
      <c r="C34" t="s">
        <v>23</v>
      </c>
      <c r="D34" t="s">
        <v>19</v>
      </c>
      <c r="E34" t="s">
        <v>21</v>
      </c>
      <c r="F34">
        <v>0</v>
      </c>
      <c r="G34">
        <v>0</v>
      </c>
      <c r="H34">
        <v>0</v>
      </c>
      <c r="I34">
        <v>0</v>
      </c>
      <c r="J34">
        <v>8</v>
      </c>
      <c r="K34">
        <v>3</v>
      </c>
      <c r="L34">
        <v>33</v>
      </c>
      <c r="M34">
        <v>116</v>
      </c>
      <c r="N34">
        <v>47</v>
      </c>
      <c r="O34">
        <v>8</v>
      </c>
      <c r="P34">
        <v>0</v>
      </c>
      <c r="Q34">
        <v>3</v>
      </c>
      <c r="R34">
        <v>0</v>
      </c>
      <c r="S34">
        <v>5</v>
      </c>
      <c r="T34">
        <v>-1</v>
      </c>
      <c r="U34" t="s">
        <v>47</v>
      </c>
      <c r="V34" t="s">
        <v>45</v>
      </c>
      <c r="W34" t="b">
        <v>0</v>
      </c>
      <c r="Z34">
        <v>30</v>
      </c>
      <c r="AB34">
        <v>5</v>
      </c>
      <c r="AD34">
        <v>12</v>
      </c>
      <c r="AE34">
        <v>5.2008255587611059</v>
      </c>
      <c r="AF34">
        <v>6</v>
      </c>
    </row>
    <row r="35" spans="1:32" x14ac:dyDescent="0.25">
      <c r="A35">
        <v>30</v>
      </c>
      <c r="B35" t="s">
        <v>17</v>
      </c>
      <c r="C35" t="s">
        <v>23</v>
      </c>
      <c r="D35" t="s">
        <v>19</v>
      </c>
      <c r="E35" t="s">
        <v>21</v>
      </c>
      <c r="F35">
        <v>0</v>
      </c>
      <c r="G35">
        <v>0</v>
      </c>
      <c r="H35">
        <v>0</v>
      </c>
      <c r="I35">
        <v>0</v>
      </c>
      <c r="J35">
        <v>7</v>
      </c>
      <c r="K35">
        <v>3</v>
      </c>
      <c r="L35">
        <v>33</v>
      </c>
      <c r="M35">
        <v>106</v>
      </c>
      <c r="N35">
        <v>37</v>
      </c>
      <c r="O35">
        <v>7</v>
      </c>
      <c r="P35">
        <v>0</v>
      </c>
      <c r="Q35">
        <v>3</v>
      </c>
      <c r="R35">
        <v>0</v>
      </c>
      <c r="S35">
        <v>4</v>
      </c>
      <c r="T35">
        <v>-1</v>
      </c>
      <c r="U35" t="s">
        <v>47</v>
      </c>
      <c r="V35" t="s">
        <v>45</v>
      </c>
      <c r="W35" t="b">
        <v>0</v>
      </c>
      <c r="Z35">
        <v>30</v>
      </c>
      <c r="AB35">
        <v>4</v>
      </c>
      <c r="AD35">
        <v>13</v>
      </c>
      <c r="AE35">
        <v>5.2008255587611059</v>
      </c>
      <c r="AF35">
        <v>6</v>
      </c>
    </row>
    <row r="36" spans="1:32" x14ac:dyDescent="0.25">
      <c r="A36">
        <v>30</v>
      </c>
      <c r="B36" t="s">
        <v>15</v>
      </c>
      <c r="C36" t="s">
        <v>23</v>
      </c>
      <c r="E36" t="s">
        <v>16</v>
      </c>
      <c r="F36">
        <v>1</v>
      </c>
      <c r="G36">
        <v>0</v>
      </c>
      <c r="H36">
        <v>7</v>
      </c>
      <c r="I36">
        <v>0</v>
      </c>
      <c r="J36">
        <v>0</v>
      </c>
      <c r="K36">
        <v>15</v>
      </c>
      <c r="L36">
        <v>16</v>
      </c>
      <c r="M36">
        <v>89</v>
      </c>
      <c r="N36">
        <v>42</v>
      </c>
      <c r="O36">
        <v>8</v>
      </c>
      <c r="P36">
        <v>2</v>
      </c>
      <c r="Q36">
        <v>0</v>
      </c>
      <c r="R36">
        <v>6</v>
      </c>
      <c r="S36">
        <v>0</v>
      </c>
      <c r="T36">
        <v>-1</v>
      </c>
      <c r="U36" t="s">
        <v>46</v>
      </c>
      <c r="V36" t="s">
        <v>45</v>
      </c>
      <c r="W36" t="b">
        <v>0</v>
      </c>
      <c r="Z36">
        <v>30</v>
      </c>
      <c r="AA36">
        <v>6</v>
      </c>
      <c r="AD36">
        <v>14</v>
      </c>
      <c r="AE36">
        <v>5.2008255587611059</v>
      </c>
      <c r="AF36">
        <v>6</v>
      </c>
    </row>
    <row r="37" spans="1:32" x14ac:dyDescent="0.25">
      <c r="A37">
        <v>33</v>
      </c>
      <c r="B37" t="s">
        <v>0</v>
      </c>
      <c r="C37" t="s">
        <v>23</v>
      </c>
      <c r="E37" t="s">
        <v>21</v>
      </c>
      <c r="F37">
        <v>1</v>
      </c>
      <c r="G37">
        <v>0</v>
      </c>
      <c r="H37">
        <v>10</v>
      </c>
      <c r="I37">
        <v>0</v>
      </c>
      <c r="J37">
        <v>0</v>
      </c>
      <c r="K37">
        <v>15</v>
      </c>
      <c r="L37">
        <v>24</v>
      </c>
      <c r="M37">
        <v>121</v>
      </c>
      <c r="N37">
        <v>58</v>
      </c>
      <c r="O37">
        <v>11</v>
      </c>
      <c r="P37">
        <v>3</v>
      </c>
      <c r="Q37">
        <v>0</v>
      </c>
      <c r="R37">
        <v>8</v>
      </c>
      <c r="S37">
        <v>0</v>
      </c>
      <c r="T37">
        <v>1</v>
      </c>
      <c r="U37" t="s">
        <v>46</v>
      </c>
      <c r="V37" t="s">
        <v>26</v>
      </c>
      <c r="W37" t="b">
        <v>0</v>
      </c>
      <c r="Z37">
        <v>33</v>
      </c>
      <c r="AA37">
        <v>8</v>
      </c>
      <c r="AD37">
        <v>15</v>
      </c>
      <c r="AE37">
        <v>5.2008255587611059</v>
      </c>
      <c r="AF37">
        <v>6</v>
      </c>
    </row>
    <row r="38" spans="1:32" x14ac:dyDescent="0.25">
      <c r="A38">
        <v>41</v>
      </c>
      <c r="B38" t="s">
        <v>19</v>
      </c>
      <c r="C38" t="s">
        <v>23</v>
      </c>
      <c r="E38" t="s">
        <v>2</v>
      </c>
      <c r="F38">
        <v>0</v>
      </c>
      <c r="G38">
        <v>0</v>
      </c>
      <c r="H38">
        <v>9</v>
      </c>
      <c r="I38">
        <v>0</v>
      </c>
      <c r="J38">
        <v>1</v>
      </c>
      <c r="K38">
        <v>15</v>
      </c>
      <c r="L38">
        <v>26</v>
      </c>
      <c r="M38">
        <v>123</v>
      </c>
      <c r="N38">
        <v>56</v>
      </c>
      <c r="O38">
        <v>10</v>
      </c>
      <c r="P38">
        <v>2</v>
      </c>
      <c r="Q38">
        <v>1</v>
      </c>
      <c r="R38">
        <v>7</v>
      </c>
      <c r="S38">
        <v>0</v>
      </c>
      <c r="T38">
        <v>2</v>
      </c>
      <c r="U38" t="s">
        <v>46</v>
      </c>
      <c r="V38" t="s">
        <v>45</v>
      </c>
      <c r="W38" t="b">
        <v>0</v>
      </c>
      <c r="Z38">
        <v>41</v>
      </c>
      <c r="AA38">
        <v>7</v>
      </c>
      <c r="AD38">
        <v>16</v>
      </c>
      <c r="AE38">
        <v>5.2008255587611059</v>
      </c>
      <c r="AF38">
        <v>6</v>
      </c>
    </row>
    <row r="39" spans="1:32" x14ac:dyDescent="0.25">
      <c r="A39">
        <v>41</v>
      </c>
      <c r="B39" t="s">
        <v>17</v>
      </c>
      <c r="C39" t="s">
        <v>23</v>
      </c>
      <c r="E39" t="s">
        <v>2</v>
      </c>
      <c r="F39">
        <v>1</v>
      </c>
      <c r="G39">
        <v>0</v>
      </c>
      <c r="H39">
        <v>7</v>
      </c>
      <c r="I39">
        <v>0</v>
      </c>
      <c r="J39">
        <v>1</v>
      </c>
      <c r="K39">
        <v>15</v>
      </c>
      <c r="L39">
        <v>18</v>
      </c>
      <c r="M39">
        <v>101</v>
      </c>
      <c r="N39">
        <v>50</v>
      </c>
      <c r="O39">
        <v>9</v>
      </c>
      <c r="P39">
        <v>1</v>
      </c>
      <c r="Q39">
        <v>1</v>
      </c>
      <c r="R39">
        <v>7</v>
      </c>
      <c r="S39">
        <v>0</v>
      </c>
      <c r="T39">
        <v>2</v>
      </c>
      <c r="U39" t="s">
        <v>46</v>
      </c>
      <c r="V39" t="s">
        <v>45</v>
      </c>
      <c r="W39" t="b">
        <v>0</v>
      </c>
      <c r="Z39">
        <v>41</v>
      </c>
      <c r="AA39">
        <v>7</v>
      </c>
      <c r="AD39">
        <v>17</v>
      </c>
      <c r="AE39">
        <v>5.2008255587611059</v>
      </c>
      <c r="AF39">
        <v>6</v>
      </c>
    </row>
    <row r="40" spans="1:32" x14ac:dyDescent="0.25">
      <c r="A40">
        <v>41</v>
      </c>
      <c r="B40" t="s">
        <v>17</v>
      </c>
      <c r="C40" t="s">
        <v>23</v>
      </c>
      <c r="E40" t="s">
        <v>2</v>
      </c>
      <c r="F40">
        <v>2</v>
      </c>
      <c r="G40">
        <v>0</v>
      </c>
      <c r="H40">
        <v>5</v>
      </c>
      <c r="I40">
        <v>0</v>
      </c>
      <c r="J40">
        <v>1</v>
      </c>
      <c r="K40">
        <v>15</v>
      </c>
      <c r="L40">
        <v>10</v>
      </c>
      <c r="M40">
        <v>79</v>
      </c>
      <c r="N40">
        <v>44</v>
      </c>
      <c r="O40">
        <v>8</v>
      </c>
      <c r="P40">
        <v>0</v>
      </c>
      <c r="Q40">
        <v>1</v>
      </c>
      <c r="R40">
        <v>7</v>
      </c>
      <c r="S40">
        <v>0</v>
      </c>
      <c r="T40">
        <v>2</v>
      </c>
      <c r="U40" t="s">
        <v>46</v>
      </c>
      <c r="V40" t="s">
        <v>45</v>
      </c>
      <c r="W40" t="b">
        <v>0</v>
      </c>
      <c r="Z40">
        <v>41</v>
      </c>
      <c r="AA40">
        <v>7</v>
      </c>
      <c r="AD40">
        <v>18</v>
      </c>
      <c r="AE40">
        <v>5.2008255587611059</v>
      </c>
      <c r="AF40">
        <v>6</v>
      </c>
    </row>
    <row r="41" spans="1:32" x14ac:dyDescent="0.25">
      <c r="A41">
        <v>41</v>
      </c>
      <c r="B41" t="s">
        <v>17</v>
      </c>
      <c r="C41" t="s">
        <v>23</v>
      </c>
      <c r="E41" t="s">
        <v>2</v>
      </c>
      <c r="F41">
        <v>0</v>
      </c>
      <c r="G41">
        <v>0</v>
      </c>
      <c r="H41">
        <v>8</v>
      </c>
      <c r="I41">
        <v>0</v>
      </c>
      <c r="J41">
        <v>1</v>
      </c>
      <c r="K41">
        <v>15</v>
      </c>
      <c r="L41">
        <v>26</v>
      </c>
      <c r="M41">
        <v>115</v>
      </c>
      <c r="N41">
        <v>48</v>
      </c>
      <c r="O41">
        <v>9</v>
      </c>
      <c r="P41">
        <v>2</v>
      </c>
      <c r="Q41">
        <v>1</v>
      </c>
      <c r="R41">
        <v>6</v>
      </c>
      <c r="S41">
        <v>0</v>
      </c>
      <c r="T41">
        <v>2</v>
      </c>
      <c r="U41" t="s">
        <v>46</v>
      </c>
      <c r="V41" t="s">
        <v>45</v>
      </c>
      <c r="W41" t="b">
        <v>0</v>
      </c>
      <c r="Z41">
        <v>41</v>
      </c>
      <c r="AA41">
        <v>6</v>
      </c>
      <c r="AD41">
        <v>19</v>
      </c>
      <c r="AE41">
        <v>5.2008255587611059</v>
      </c>
      <c r="AF41">
        <v>6</v>
      </c>
    </row>
    <row r="42" spans="1:32" x14ac:dyDescent="0.25">
      <c r="A42">
        <v>41</v>
      </c>
      <c r="B42" t="s">
        <v>17</v>
      </c>
      <c r="C42" t="s">
        <v>23</v>
      </c>
      <c r="E42" t="s">
        <v>2</v>
      </c>
      <c r="F42">
        <v>0</v>
      </c>
      <c r="G42">
        <v>0</v>
      </c>
      <c r="H42">
        <v>10</v>
      </c>
      <c r="I42">
        <v>0</v>
      </c>
      <c r="J42">
        <v>0</v>
      </c>
      <c r="K42">
        <v>15</v>
      </c>
      <c r="L42">
        <v>32</v>
      </c>
      <c r="M42">
        <v>127</v>
      </c>
      <c r="N42">
        <v>48</v>
      </c>
      <c r="O42">
        <v>10</v>
      </c>
      <c r="P42">
        <v>4</v>
      </c>
      <c r="Q42">
        <v>0</v>
      </c>
      <c r="R42">
        <v>6</v>
      </c>
      <c r="S42">
        <v>0</v>
      </c>
      <c r="T42">
        <v>1</v>
      </c>
      <c r="U42" t="s">
        <v>46</v>
      </c>
      <c r="V42" t="s">
        <v>45</v>
      </c>
      <c r="W42" t="b">
        <v>0</v>
      </c>
      <c r="Z42">
        <v>41</v>
      </c>
      <c r="AA42">
        <v>6</v>
      </c>
      <c r="AD42">
        <v>20</v>
      </c>
      <c r="AE42">
        <v>5.2008255587611059</v>
      </c>
      <c r="AF42">
        <v>6</v>
      </c>
    </row>
    <row r="43" spans="1:32" x14ac:dyDescent="0.25">
      <c r="A43">
        <v>41</v>
      </c>
      <c r="B43" t="s">
        <v>17</v>
      </c>
      <c r="C43" t="s">
        <v>23</v>
      </c>
      <c r="E43" t="s">
        <v>2</v>
      </c>
      <c r="F43">
        <v>0</v>
      </c>
      <c r="G43">
        <v>0</v>
      </c>
      <c r="H43">
        <v>11</v>
      </c>
      <c r="I43">
        <v>0</v>
      </c>
      <c r="J43">
        <v>0</v>
      </c>
      <c r="K43">
        <v>15</v>
      </c>
      <c r="L43">
        <v>32</v>
      </c>
      <c r="M43">
        <v>135</v>
      </c>
      <c r="N43">
        <v>56</v>
      </c>
      <c r="O43">
        <v>11</v>
      </c>
      <c r="P43">
        <v>4</v>
      </c>
      <c r="Q43">
        <v>0</v>
      </c>
      <c r="R43">
        <v>7</v>
      </c>
      <c r="S43">
        <v>0</v>
      </c>
      <c r="T43">
        <v>1</v>
      </c>
      <c r="U43" t="s">
        <v>46</v>
      </c>
      <c r="V43" t="s">
        <v>45</v>
      </c>
      <c r="W43" t="b">
        <v>0</v>
      </c>
      <c r="Z43">
        <v>41</v>
      </c>
      <c r="AA43">
        <v>7</v>
      </c>
      <c r="AD43">
        <v>21</v>
      </c>
      <c r="AE43">
        <v>5.2008255587611059</v>
      </c>
      <c r="AF43">
        <v>6</v>
      </c>
    </row>
    <row r="44" spans="1:32" x14ac:dyDescent="0.25">
      <c r="A44">
        <v>41</v>
      </c>
      <c r="B44" t="s">
        <v>17</v>
      </c>
      <c r="C44" t="s">
        <v>23</v>
      </c>
      <c r="E44" t="s">
        <v>2</v>
      </c>
      <c r="F44">
        <v>2</v>
      </c>
      <c r="G44">
        <v>0</v>
      </c>
      <c r="H44">
        <v>11</v>
      </c>
      <c r="I44">
        <v>0</v>
      </c>
      <c r="J44">
        <v>0</v>
      </c>
      <c r="K44">
        <v>15</v>
      </c>
      <c r="L44">
        <v>32</v>
      </c>
      <c r="M44">
        <v>139</v>
      </c>
      <c r="N44">
        <v>60</v>
      </c>
      <c r="O44">
        <v>13</v>
      </c>
      <c r="P44">
        <v>4</v>
      </c>
      <c r="Q44">
        <v>0</v>
      </c>
      <c r="R44">
        <v>9</v>
      </c>
      <c r="S44">
        <v>0</v>
      </c>
      <c r="T44">
        <v>1</v>
      </c>
      <c r="U44" t="s">
        <v>46</v>
      </c>
      <c r="V44" t="s">
        <v>45</v>
      </c>
      <c r="W44" t="b">
        <v>0</v>
      </c>
      <c r="Z44">
        <v>41</v>
      </c>
      <c r="AA44">
        <v>9</v>
      </c>
      <c r="AD44">
        <v>22</v>
      </c>
      <c r="AE44">
        <v>5.2008255587611059</v>
      </c>
      <c r="AF44">
        <v>6</v>
      </c>
    </row>
    <row r="45" spans="1:32" x14ac:dyDescent="0.25">
      <c r="A45">
        <v>46</v>
      </c>
      <c r="B45" t="s">
        <v>17</v>
      </c>
      <c r="C45" t="s">
        <v>23</v>
      </c>
      <c r="D45" t="s">
        <v>1</v>
      </c>
      <c r="E45" t="s">
        <v>2</v>
      </c>
      <c r="F45">
        <v>0</v>
      </c>
      <c r="G45">
        <v>0</v>
      </c>
      <c r="H45">
        <v>0</v>
      </c>
      <c r="I45">
        <v>0</v>
      </c>
      <c r="J45">
        <v>9</v>
      </c>
      <c r="K45">
        <v>15</v>
      </c>
      <c r="L45">
        <v>20</v>
      </c>
      <c r="M45">
        <v>125</v>
      </c>
      <c r="N45">
        <v>70</v>
      </c>
      <c r="O45">
        <v>9</v>
      </c>
      <c r="P45">
        <v>0</v>
      </c>
      <c r="Q45">
        <v>2</v>
      </c>
      <c r="R45">
        <v>0</v>
      </c>
      <c r="S45">
        <v>7</v>
      </c>
      <c r="T45">
        <v>6</v>
      </c>
      <c r="U45" t="s">
        <v>47</v>
      </c>
      <c r="V45" t="s">
        <v>45</v>
      </c>
      <c r="W45" t="b">
        <v>0</v>
      </c>
      <c r="Z45">
        <v>46</v>
      </c>
      <c r="AB45">
        <v>7</v>
      </c>
      <c r="AD45">
        <v>23</v>
      </c>
      <c r="AE45">
        <v>5.2008255587611059</v>
      </c>
      <c r="AF45">
        <v>6</v>
      </c>
    </row>
    <row r="46" spans="1:32" x14ac:dyDescent="0.25">
      <c r="A46">
        <v>46</v>
      </c>
      <c r="B46" t="s">
        <v>17</v>
      </c>
      <c r="C46" t="s">
        <v>23</v>
      </c>
      <c r="E46" t="s">
        <v>2</v>
      </c>
      <c r="F46">
        <v>0</v>
      </c>
      <c r="G46">
        <v>0</v>
      </c>
      <c r="H46">
        <v>10</v>
      </c>
      <c r="I46">
        <v>0</v>
      </c>
      <c r="J46">
        <v>4</v>
      </c>
      <c r="K46">
        <v>3</v>
      </c>
      <c r="L46">
        <v>30</v>
      </c>
      <c r="M46">
        <v>153</v>
      </c>
      <c r="N46">
        <v>90</v>
      </c>
      <c r="O46">
        <v>14</v>
      </c>
      <c r="P46">
        <v>0</v>
      </c>
      <c r="Q46">
        <v>3</v>
      </c>
      <c r="R46">
        <v>10</v>
      </c>
      <c r="S46">
        <v>1</v>
      </c>
      <c r="T46">
        <v>6</v>
      </c>
      <c r="U46" t="s">
        <v>46</v>
      </c>
      <c r="V46" t="s">
        <v>45</v>
      </c>
      <c r="W46" t="b">
        <v>0</v>
      </c>
      <c r="Z46">
        <v>46</v>
      </c>
      <c r="AA46">
        <v>10</v>
      </c>
      <c r="AD46">
        <v>24</v>
      </c>
      <c r="AE46">
        <v>5.2008255587611059</v>
      </c>
      <c r="AF46">
        <v>6</v>
      </c>
    </row>
    <row r="47" spans="1:32" x14ac:dyDescent="0.25">
      <c r="A47">
        <v>46</v>
      </c>
      <c r="B47" t="s">
        <v>17</v>
      </c>
      <c r="C47" t="s">
        <v>23</v>
      </c>
      <c r="E47" t="s">
        <v>21</v>
      </c>
      <c r="F47">
        <v>1</v>
      </c>
      <c r="G47">
        <v>0</v>
      </c>
      <c r="H47">
        <v>9</v>
      </c>
      <c r="I47">
        <v>0</v>
      </c>
      <c r="J47">
        <v>2</v>
      </c>
      <c r="K47">
        <v>3</v>
      </c>
      <c r="L47">
        <v>10</v>
      </c>
      <c r="M47">
        <v>107</v>
      </c>
      <c r="N47">
        <v>84</v>
      </c>
      <c r="O47">
        <v>12</v>
      </c>
      <c r="P47">
        <v>0</v>
      </c>
      <c r="Q47">
        <v>1</v>
      </c>
      <c r="R47">
        <v>10</v>
      </c>
      <c r="S47">
        <v>1</v>
      </c>
      <c r="T47">
        <v>6</v>
      </c>
      <c r="U47" t="s">
        <v>46</v>
      </c>
      <c r="V47" t="s">
        <v>45</v>
      </c>
      <c r="W47" t="b">
        <v>0</v>
      </c>
      <c r="Z47">
        <v>46</v>
      </c>
      <c r="AA47">
        <v>10</v>
      </c>
      <c r="AD47">
        <v>25</v>
      </c>
      <c r="AE47">
        <v>5.2008255587611059</v>
      </c>
      <c r="AF47">
        <v>6</v>
      </c>
    </row>
    <row r="48" spans="1:32" x14ac:dyDescent="0.25">
      <c r="A48">
        <v>46</v>
      </c>
      <c r="B48" t="s">
        <v>17</v>
      </c>
      <c r="C48" t="s">
        <v>23</v>
      </c>
      <c r="E48" t="s">
        <v>21</v>
      </c>
      <c r="F48">
        <v>0</v>
      </c>
      <c r="G48">
        <v>0</v>
      </c>
      <c r="H48">
        <v>10</v>
      </c>
      <c r="I48">
        <v>0</v>
      </c>
      <c r="J48">
        <v>4</v>
      </c>
      <c r="K48">
        <v>15</v>
      </c>
      <c r="L48">
        <v>30</v>
      </c>
      <c r="M48">
        <v>165</v>
      </c>
      <c r="N48">
        <v>90</v>
      </c>
      <c r="O48">
        <v>14</v>
      </c>
      <c r="P48">
        <v>0</v>
      </c>
      <c r="Q48">
        <v>3</v>
      </c>
      <c r="R48">
        <v>10</v>
      </c>
      <c r="S48">
        <v>1</v>
      </c>
      <c r="T48">
        <v>6</v>
      </c>
      <c r="U48" t="s">
        <v>46</v>
      </c>
      <c r="V48" t="s">
        <v>45</v>
      </c>
      <c r="W48" t="b">
        <v>0</v>
      </c>
      <c r="Z48">
        <v>46</v>
      </c>
      <c r="AA48">
        <v>10</v>
      </c>
      <c r="AD48">
        <v>26</v>
      </c>
      <c r="AE48">
        <v>5.2008255587611059</v>
      </c>
      <c r="AF48">
        <v>6</v>
      </c>
    </row>
    <row r="49" spans="1:32" x14ac:dyDescent="0.25">
      <c r="A49">
        <v>48</v>
      </c>
      <c r="B49" t="s">
        <v>15</v>
      </c>
      <c r="C49" t="s">
        <v>23</v>
      </c>
      <c r="D49" t="s">
        <v>17</v>
      </c>
      <c r="E49" t="s">
        <v>21</v>
      </c>
      <c r="F49">
        <v>2</v>
      </c>
      <c r="G49">
        <v>0</v>
      </c>
      <c r="H49">
        <v>10</v>
      </c>
      <c r="I49">
        <v>0</v>
      </c>
      <c r="J49">
        <v>0</v>
      </c>
      <c r="K49">
        <v>3</v>
      </c>
      <c r="L49">
        <v>24</v>
      </c>
      <c r="M49">
        <v>111</v>
      </c>
      <c r="N49">
        <v>60</v>
      </c>
      <c r="O49">
        <v>12</v>
      </c>
      <c r="P49">
        <v>3</v>
      </c>
      <c r="Q49">
        <v>0</v>
      </c>
      <c r="R49">
        <v>9</v>
      </c>
      <c r="S49">
        <v>0</v>
      </c>
      <c r="T49">
        <v>1</v>
      </c>
      <c r="U49" t="s">
        <v>46</v>
      </c>
      <c r="V49" t="s">
        <v>45</v>
      </c>
      <c r="W49" t="b">
        <v>0</v>
      </c>
      <c r="Z49">
        <v>48</v>
      </c>
      <c r="AA49">
        <v>9</v>
      </c>
      <c r="AD49">
        <v>27</v>
      </c>
      <c r="AE49">
        <v>5.2008255587611059</v>
      </c>
      <c r="AF49">
        <v>6</v>
      </c>
    </row>
    <row r="50" spans="1:32" x14ac:dyDescent="0.25">
      <c r="A50">
        <v>48</v>
      </c>
      <c r="B50" t="s">
        <v>17</v>
      </c>
      <c r="C50" t="s">
        <v>23</v>
      </c>
      <c r="D50" t="s">
        <v>2</v>
      </c>
      <c r="E50" t="s">
        <v>21</v>
      </c>
      <c r="F50">
        <v>0</v>
      </c>
      <c r="G50">
        <v>0</v>
      </c>
      <c r="H50">
        <v>9</v>
      </c>
      <c r="I50">
        <v>0</v>
      </c>
      <c r="J50">
        <v>2</v>
      </c>
      <c r="K50">
        <v>15</v>
      </c>
      <c r="L50">
        <v>20</v>
      </c>
      <c r="M50">
        <v>127</v>
      </c>
      <c r="N50">
        <v>72</v>
      </c>
      <c r="O50">
        <v>11</v>
      </c>
      <c r="P50">
        <v>0</v>
      </c>
      <c r="Q50">
        <v>2</v>
      </c>
      <c r="R50">
        <v>9</v>
      </c>
      <c r="S50">
        <v>0</v>
      </c>
      <c r="T50">
        <v>6</v>
      </c>
      <c r="U50" t="s">
        <v>46</v>
      </c>
      <c r="V50" t="s">
        <v>45</v>
      </c>
      <c r="W50" t="b">
        <v>0</v>
      </c>
      <c r="Z50">
        <v>48</v>
      </c>
      <c r="AA50">
        <v>9</v>
      </c>
      <c r="AD50">
        <v>28</v>
      </c>
      <c r="AE50">
        <v>5.2008255587611059</v>
      </c>
      <c r="AF50">
        <v>6</v>
      </c>
    </row>
    <row r="51" spans="1:32" x14ac:dyDescent="0.25">
      <c r="A51">
        <v>48</v>
      </c>
      <c r="B51" t="s">
        <v>17</v>
      </c>
      <c r="C51" t="s">
        <v>23</v>
      </c>
      <c r="D51" t="s">
        <v>2</v>
      </c>
      <c r="E51" t="s">
        <v>21</v>
      </c>
      <c r="F51">
        <v>0</v>
      </c>
      <c r="G51">
        <v>0</v>
      </c>
      <c r="H51">
        <v>0</v>
      </c>
      <c r="I51">
        <v>0</v>
      </c>
      <c r="J51">
        <v>8</v>
      </c>
      <c r="K51">
        <v>3</v>
      </c>
      <c r="L51">
        <v>23</v>
      </c>
      <c r="M51">
        <v>106</v>
      </c>
      <c r="N51">
        <v>57</v>
      </c>
      <c r="O51">
        <v>8</v>
      </c>
      <c r="P51">
        <v>0</v>
      </c>
      <c r="Q51">
        <v>2</v>
      </c>
      <c r="R51">
        <v>0</v>
      </c>
      <c r="S51">
        <v>6</v>
      </c>
      <c r="T51">
        <v>6</v>
      </c>
      <c r="U51" t="s">
        <v>47</v>
      </c>
      <c r="V51" t="s">
        <v>45</v>
      </c>
      <c r="W51" t="b">
        <v>0</v>
      </c>
      <c r="Z51">
        <v>48</v>
      </c>
      <c r="AB51">
        <v>6</v>
      </c>
      <c r="AD51">
        <v>29</v>
      </c>
      <c r="AE51">
        <v>5.2008255587611059</v>
      </c>
      <c r="AF51">
        <v>6</v>
      </c>
    </row>
    <row r="52" spans="1:32" x14ac:dyDescent="0.25">
      <c r="A52">
        <v>48</v>
      </c>
      <c r="B52" t="s">
        <v>17</v>
      </c>
      <c r="C52" t="s">
        <v>23</v>
      </c>
      <c r="D52" t="s">
        <v>16</v>
      </c>
      <c r="E52" t="s">
        <v>2</v>
      </c>
      <c r="F52">
        <v>0</v>
      </c>
      <c r="G52">
        <v>0</v>
      </c>
      <c r="H52">
        <v>0</v>
      </c>
      <c r="I52">
        <v>0</v>
      </c>
      <c r="J52">
        <v>10</v>
      </c>
      <c r="K52">
        <v>15</v>
      </c>
      <c r="L52">
        <v>33</v>
      </c>
      <c r="M52">
        <v>148</v>
      </c>
      <c r="N52">
        <v>67</v>
      </c>
      <c r="O52">
        <v>10</v>
      </c>
      <c r="P52">
        <v>0</v>
      </c>
      <c r="Q52">
        <v>3</v>
      </c>
      <c r="R52">
        <v>0</v>
      </c>
      <c r="S52">
        <v>7</v>
      </c>
      <c r="T52">
        <v>3</v>
      </c>
      <c r="U52" t="s">
        <v>47</v>
      </c>
      <c r="V52" t="s">
        <v>45</v>
      </c>
      <c r="W52" t="b">
        <v>0</v>
      </c>
      <c r="Z52">
        <v>48</v>
      </c>
      <c r="AB52">
        <v>7</v>
      </c>
      <c r="AD52">
        <v>30</v>
      </c>
      <c r="AE52">
        <v>5.7729271302233256</v>
      </c>
      <c r="AF52">
        <v>4.334863298607063</v>
      </c>
    </row>
    <row r="53" spans="1:32" x14ac:dyDescent="0.25">
      <c r="A53">
        <v>48</v>
      </c>
      <c r="B53" t="s">
        <v>17</v>
      </c>
      <c r="C53" t="s">
        <v>23</v>
      </c>
      <c r="E53" t="s">
        <v>2</v>
      </c>
      <c r="F53">
        <v>0</v>
      </c>
      <c r="G53">
        <v>0</v>
      </c>
      <c r="H53">
        <v>10</v>
      </c>
      <c r="I53">
        <v>0</v>
      </c>
      <c r="J53">
        <v>0</v>
      </c>
      <c r="K53">
        <v>15</v>
      </c>
      <c r="L53">
        <v>24</v>
      </c>
      <c r="M53">
        <v>119</v>
      </c>
      <c r="N53">
        <v>56</v>
      </c>
      <c r="O53">
        <v>10</v>
      </c>
      <c r="P53">
        <v>3</v>
      </c>
      <c r="Q53">
        <v>0</v>
      </c>
      <c r="R53">
        <v>7</v>
      </c>
      <c r="S53">
        <v>0</v>
      </c>
      <c r="T53">
        <v>1</v>
      </c>
      <c r="U53" t="s">
        <v>46</v>
      </c>
      <c r="V53" t="s">
        <v>45</v>
      </c>
      <c r="W53" t="b">
        <v>0</v>
      </c>
      <c r="Z53">
        <v>48</v>
      </c>
      <c r="AA53">
        <v>7</v>
      </c>
      <c r="AD53">
        <v>31</v>
      </c>
      <c r="AE53">
        <v>5.8447360830423696</v>
      </c>
      <c r="AF53">
        <v>4.4192118190085674</v>
      </c>
    </row>
    <row r="54" spans="1:32" x14ac:dyDescent="0.25">
      <c r="A54">
        <v>48</v>
      </c>
      <c r="B54" t="s">
        <v>17</v>
      </c>
      <c r="C54" t="s">
        <v>23</v>
      </c>
      <c r="D54" t="s">
        <v>2</v>
      </c>
      <c r="E54" t="s">
        <v>21</v>
      </c>
      <c r="F54">
        <v>0</v>
      </c>
      <c r="G54">
        <v>0</v>
      </c>
      <c r="H54">
        <v>3</v>
      </c>
      <c r="I54">
        <v>0</v>
      </c>
      <c r="J54">
        <v>7</v>
      </c>
      <c r="K54">
        <v>15</v>
      </c>
      <c r="L54">
        <v>33</v>
      </c>
      <c r="M54">
        <v>142</v>
      </c>
      <c r="N54">
        <v>61</v>
      </c>
      <c r="O54">
        <v>10</v>
      </c>
      <c r="P54">
        <v>0</v>
      </c>
      <c r="Q54">
        <v>3</v>
      </c>
      <c r="R54">
        <v>3</v>
      </c>
      <c r="S54">
        <v>4</v>
      </c>
      <c r="T54">
        <v>6</v>
      </c>
      <c r="V54" t="s">
        <v>45</v>
      </c>
      <c r="W54" t="b">
        <v>0</v>
      </c>
      <c r="Z54">
        <v>48</v>
      </c>
      <c r="AD54">
        <v>32</v>
      </c>
      <c r="AE54">
        <v>5.8447360830423696</v>
      </c>
      <c r="AF54">
        <v>4.4192118190085674</v>
      </c>
    </row>
    <row r="55" spans="1:32" x14ac:dyDescent="0.25">
      <c r="A55">
        <v>48</v>
      </c>
      <c r="B55" t="s">
        <v>17</v>
      </c>
      <c r="C55" t="s">
        <v>23</v>
      </c>
      <c r="D55" t="s">
        <v>2</v>
      </c>
      <c r="E55" t="s">
        <v>21</v>
      </c>
      <c r="F55">
        <v>1</v>
      </c>
      <c r="G55">
        <v>0</v>
      </c>
      <c r="H55">
        <v>6</v>
      </c>
      <c r="I55">
        <v>0</v>
      </c>
      <c r="J55">
        <v>7</v>
      </c>
      <c r="K55">
        <v>15</v>
      </c>
      <c r="L55">
        <v>43</v>
      </c>
      <c r="M55">
        <v>178</v>
      </c>
      <c r="N55">
        <v>77</v>
      </c>
      <c r="O55">
        <v>14</v>
      </c>
      <c r="P55">
        <v>0</v>
      </c>
      <c r="Q55">
        <v>4</v>
      </c>
      <c r="R55">
        <v>7</v>
      </c>
      <c r="S55">
        <v>3</v>
      </c>
      <c r="T55">
        <v>6</v>
      </c>
      <c r="V55" t="s">
        <v>45</v>
      </c>
      <c r="W55" t="b">
        <v>0</v>
      </c>
      <c r="Z55">
        <v>48</v>
      </c>
      <c r="AD55">
        <v>33</v>
      </c>
      <c r="AE55">
        <v>5.8447360830423696</v>
      </c>
      <c r="AF55">
        <v>4.4192118190085674</v>
      </c>
    </row>
    <row r="56" spans="1:32" x14ac:dyDescent="0.25">
      <c r="A56">
        <v>49</v>
      </c>
      <c r="B56" t="s">
        <v>15</v>
      </c>
      <c r="C56" t="s">
        <v>23</v>
      </c>
      <c r="D56" t="s">
        <v>77</v>
      </c>
      <c r="E56" t="s">
        <v>21</v>
      </c>
      <c r="F56">
        <v>0</v>
      </c>
      <c r="G56">
        <v>0</v>
      </c>
      <c r="H56">
        <v>6</v>
      </c>
      <c r="I56">
        <v>0</v>
      </c>
      <c r="J56">
        <v>2</v>
      </c>
      <c r="K56">
        <v>15</v>
      </c>
      <c r="L56">
        <v>23</v>
      </c>
      <c r="M56">
        <v>106</v>
      </c>
      <c r="N56">
        <v>45</v>
      </c>
      <c r="O56">
        <v>8</v>
      </c>
      <c r="P56">
        <v>0</v>
      </c>
      <c r="Q56">
        <v>2</v>
      </c>
      <c r="R56">
        <v>6</v>
      </c>
      <c r="S56">
        <v>0</v>
      </c>
      <c r="T56">
        <v>6</v>
      </c>
      <c r="U56" t="s">
        <v>46</v>
      </c>
      <c r="V56" t="s">
        <v>45</v>
      </c>
      <c r="W56" t="b">
        <v>0</v>
      </c>
      <c r="Z56">
        <v>49</v>
      </c>
      <c r="AA56">
        <v>6</v>
      </c>
      <c r="AD56">
        <v>34</v>
      </c>
      <c r="AE56">
        <v>6.5917707351394368</v>
      </c>
      <c r="AF56">
        <v>4.4192118190085674</v>
      </c>
    </row>
    <row r="57" spans="1:32" x14ac:dyDescent="0.25">
      <c r="A57">
        <v>49</v>
      </c>
      <c r="B57" t="s">
        <v>17</v>
      </c>
      <c r="C57" t="s">
        <v>23</v>
      </c>
      <c r="D57" t="s">
        <v>15</v>
      </c>
      <c r="E57" t="s">
        <v>21</v>
      </c>
      <c r="F57">
        <v>0</v>
      </c>
      <c r="G57">
        <v>0</v>
      </c>
      <c r="H57">
        <v>1</v>
      </c>
      <c r="I57">
        <v>0</v>
      </c>
      <c r="J57">
        <v>7</v>
      </c>
      <c r="K57">
        <v>15</v>
      </c>
      <c r="L57">
        <v>13</v>
      </c>
      <c r="M57">
        <v>106</v>
      </c>
      <c r="N57">
        <v>65</v>
      </c>
      <c r="O57">
        <v>8</v>
      </c>
      <c r="P57">
        <v>0</v>
      </c>
      <c r="Q57">
        <v>1</v>
      </c>
      <c r="R57">
        <v>1</v>
      </c>
      <c r="S57">
        <v>6</v>
      </c>
      <c r="T57">
        <v>6</v>
      </c>
      <c r="U57" t="s">
        <v>47</v>
      </c>
      <c r="V57" t="s">
        <v>45</v>
      </c>
      <c r="W57" t="b">
        <v>0</v>
      </c>
      <c r="Z57">
        <v>49</v>
      </c>
      <c r="AB57">
        <v>6</v>
      </c>
      <c r="AD57">
        <v>35</v>
      </c>
      <c r="AE57">
        <v>6.5917707351394368</v>
      </c>
      <c r="AF57">
        <v>4.4192118190085674</v>
      </c>
    </row>
    <row r="58" spans="1:32" x14ac:dyDescent="0.25">
      <c r="A58">
        <v>49</v>
      </c>
      <c r="B58" t="s">
        <v>17</v>
      </c>
      <c r="C58" t="s">
        <v>23</v>
      </c>
      <c r="D58" t="s">
        <v>2</v>
      </c>
      <c r="E58" t="s">
        <v>21</v>
      </c>
      <c r="F58">
        <v>0</v>
      </c>
      <c r="G58">
        <v>0</v>
      </c>
      <c r="H58">
        <v>1</v>
      </c>
      <c r="I58">
        <v>0</v>
      </c>
      <c r="J58">
        <v>9</v>
      </c>
      <c r="K58">
        <v>15</v>
      </c>
      <c r="L58">
        <v>43</v>
      </c>
      <c r="M58">
        <v>156</v>
      </c>
      <c r="N58">
        <v>55</v>
      </c>
      <c r="O58">
        <v>10</v>
      </c>
      <c r="P58">
        <v>0</v>
      </c>
      <c r="Q58">
        <v>4</v>
      </c>
      <c r="R58">
        <v>1</v>
      </c>
      <c r="S58">
        <v>5</v>
      </c>
      <c r="T58">
        <v>6</v>
      </c>
      <c r="U58" t="s">
        <v>47</v>
      </c>
      <c r="V58" t="s">
        <v>45</v>
      </c>
      <c r="W58" t="b">
        <v>0</v>
      </c>
      <c r="Z58">
        <v>49</v>
      </c>
      <c r="AB58">
        <v>5</v>
      </c>
      <c r="AD58">
        <v>36</v>
      </c>
      <c r="AE58">
        <v>6.5917707351394368</v>
      </c>
      <c r="AF58">
        <v>4.4192118190085674</v>
      </c>
    </row>
    <row r="59" spans="1:32" x14ac:dyDescent="0.25">
      <c r="A59">
        <v>49</v>
      </c>
      <c r="B59" t="s">
        <v>17</v>
      </c>
      <c r="C59" t="s">
        <v>23</v>
      </c>
      <c r="D59" t="s">
        <v>2</v>
      </c>
      <c r="E59" t="s">
        <v>21</v>
      </c>
      <c r="F59">
        <v>0</v>
      </c>
      <c r="G59">
        <v>0</v>
      </c>
      <c r="H59">
        <v>1</v>
      </c>
      <c r="I59">
        <v>0</v>
      </c>
      <c r="J59">
        <v>8</v>
      </c>
      <c r="K59">
        <v>3</v>
      </c>
      <c r="L59">
        <v>13</v>
      </c>
      <c r="M59">
        <v>104</v>
      </c>
      <c r="N59">
        <v>75</v>
      </c>
      <c r="O59">
        <v>9</v>
      </c>
      <c r="P59">
        <v>0</v>
      </c>
      <c r="Q59">
        <v>1</v>
      </c>
      <c r="R59">
        <v>1</v>
      </c>
      <c r="S59">
        <v>7</v>
      </c>
      <c r="T59">
        <v>6</v>
      </c>
      <c r="U59" t="s">
        <v>47</v>
      </c>
      <c r="V59" t="s">
        <v>45</v>
      </c>
      <c r="W59" t="b">
        <v>0</v>
      </c>
      <c r="Z59">
        <v>49</v>
      </c>
      <c r="AB59">
        <v>7</v>
      </c>
      <c r="AD59">
        <v>37</v>
      </c>
      <c r="AE59">
        <v>6.5917707351394368</v>
      </c>
      <c r="AF59">
        <v>4.4192118190085674</v>
      </c>
    </row>
    <row r="60" spans="1:32" x14ac:dyDescent="0.25">
      <c r="A60">
        <v>49</v>
      </c>
      <c r="B60" t="s">
        <v>17</v>
      </c>
      <c r="C60" t="s">
        <v>23</v>
      </c>
      <c r="D60" t="s">
        <v>2</v>
      </c>
      <c r="E60" t="s">
        <v>21</v>
      </c>
      <c r="F60">
        <v>0</v>
      </c>
      <c r="G60">
        <v>0</v>
      </c>
      <c r="H60">
        <v>0</v>
      </c>
      <c r="I60">
        <v>0</v>
      </c>
      <c r="J60">
        <v>8</v>
      </c>
      <c r="K60">
        <v>15</v>
      </c>
      <c r="L60">
        <v>33</v>
      </c>
      <c r="M60">
        <v>128</v>
      </c>
      <c r="N60">
        <v>47</v>
      </c>
      <c r="O60">
        <v>8</v>
      </c>
      <c r="P60">
        <v>0</v>
      </c>
      <c r="Q60">
        <v>3</v>
      </c>
      <c r="R60">
        <v>0</v>
      </c>
      <c r="S60">
        <v>5</v>
      </c>
      <c r="T60">
        <v>6</v>
      </c>
      <c r="U60" t="s">
        <v>47</v>
      </c>
      <c r="V60" t="s">
        <v>45</v>
      </c>
      <c r="W60" t="b">
        <v>0</v>
      </c>
      <c r="Z60">
        <v>49</v>
      </c>
      <c r="AB60">
        <v>5</v>
      </c>
      <c r="AD60">
        <v>38</v>
      </c>
      <c r="AE60">
        <v>6.5917707351394368</v>
      </c>
      <c r="AF60">
        <v>4.4192118190085674</v>
      </c>
    </row>
    <row r="61" spans="1:32" x14ac:dyDescent="0.25">
      <c r="A61">
        <v>49</v>
      </c>
      <c r="B61" t="s">
        <v>17</v>
      </c>
      <c r="C61" t="s">
        <v>23</v>
      </c>
      <c r="D61" t="s">
        <v>2</v>
      </c>
      <c r="E61" t="s">
        <v>21</v>
      </c>
      <c r="F61">
        <v>0</v>
      </c>
      <c r="G61">
        <v>0</v>
      </c>
      <c r="H61">
        <v>0</v>
      </c>
      <c r="I61">
        <v>0</v>
      </c>
      <c r="J61">
        <v>9</v>
      </c>
      <c r="K61">
        <v>15</v>
      </c>
      <c r="L61">
        <v>33</v>
      </c>
      <c r="M61">
        <v>138</v>
      </c>
      <c r="N61">
        <v>57</v>
      </c>
      <c r="O61">
        <v>9</v>
      </c>
      <c r="P61">
        <v>0</v>
      </c>
      <c r="Q61">
        <v>3</v>
      </c>
      <c r="R61">
        <v>0</v>
      </c>
      <c r="S61">
        <v>6</v>
      </c>
      <c r="T61">
        <v>6</v>
      </c>
      <c r="U61" t="s">
        <v>47</v>
      </c>
      <c r="V61" t="s">
        <v>45</v>
      </c>
      <c r="W61" t="b">
        <v>0</v>
      </c>
      <c r="Z61">
        <v>49</v>
      </c>
      <c r="AB61">
        <v>6</v>
      </c>
      <c r="AD61">
        <v>39</v>
      </c>
      <c r="AE61">
        <v>6.5917707351394368</v>
      </c>
      <c r="AF61">
        <v>4.4192118190085674</v>
      </c>
    </row>
    <row r="62" spans="1:32" x14ac:dyDescent="0.25">
      <c r="A62">
        <v>49</v>
      </c>
      <c r="B62" t="s">
        <v>17</v>
      </c>
      <c r="C62" t="s">
        <v>23</v>
      </c>
      <c r="E62" t="s">
        <v>16</v>
      </c>
      <c r="F62">
        <v>1</v>
      </c>
      <c r="G62">
        <v>0</v>
      </c>
      <c r="H62">
        <v>8</v>
      </c>
      <c r="I62">
        <v>0</v>
      </c>
      <c r="J62">
        <v>0</v>
      </c>
      <c r="K62">
        <v>15</v>
      </c>
      <c r="L62">
        <v>24</v>
      </c>
      <c r="M62">
        <v>105</v>
      </c>
      <c r="N62">
        <v>42</v>
      </c>
      <c r="O62">
        <v>9</v>
      </c>
      <c r="P62">
        <v>3</v>
      </c>
      <c r="Q62">
        <v>0</v>
      </c>
      <c r="R62">
        <v>6</v>
      </c>
      <c r="S62">
        <v>0</v>
      </c>
      <c r="T62">
        <v>1</v>
      </c>
      <c r="U62" t="s">
        <v>46</v>
      </c>
      <c r="V62" t="s">
        <v>45</v>
      </c>
      <c r="W62" t="b">
        <v>0</v>
      </c>
      <c r="Z62">
        <v>49</v>
      </c>
      <c r="AA62">
        <v>6</v>
      </c>
      <c r="AD62">
        <v>40</v>
      </c>
      <c r="AE62">
        <v>6.5917707351394368</v>
      </c>
      <c r="AF62">
        <v>4.4192118190085674</v>
      </c>
    </row>
    <row r="63" spans="1:32" x14ac:dyDescent="0.25">
      <c r="AD63">
        <v>41</v>
      </c>
      <c r="AE63">
        <v>6.5917707351394368</v>
      </c>
      <c r="AF63">
        <v>4.4192118190085674</v>
      </c>
    </row>
    <row r="64" spans="1:32" x14ac:dyDescent="0.25">
      <c r="AD64">
        <v>42</v>
      </c>
      <c r="AE64">
        <v>6.8851014935155375</v>
      </c>
      <c r="AF64">
        <v>4.4192118190085674</v>
      </c>
    </row>
    <row r="65" spans="30:32" x14ac:dyDescent="0.25">
      <c r="AD65">
        <v>43</v>
      </c>
      <c r="AE65">
        <v>6.8851014935155375</v>
      </c>
      <c r="AF65">
        <v>4.4192118190085674</v>
      </c>
    </row>
    <row r="66" spans="30:32" x14ac:dyDescent="0.25">
      <c r="AD66">
        <v>44</v>
      </c>
      <c r="AE66">
        <v>6.8851014935155375</v>
      </c>
      <c r="AF66">
        <v>4.4192118190085674</v>
      </c>
    </row>
    <row r="67" spans="30:32" x14ac:dyDescent="0.25">
      <c r="AD67">
        <v>45</v>
      </c>
      <c r="AE67">
        <v>6.8851014935155375</v>
      </c>
      <c r="AF67">
        <v>4.4192118190085674</v>
      </c>
    </row>
    <row r="68" spans="30:32" x14ac:dyDescent="0.25">
      <c r="AD68">
        <v>46</v>
      </c>
      <c r="AE68">
        <v>6.8851014935155375</v>
      </c>
      <c r="AF68">
        <v>4.4192118190085674</v>
      </c>
    </row>
    <row r="69" spans="30:32" x14ac:dyDescent="0.25">
      <c r="AD69">
        <v>47</v>
      </c>
      <c r="AE69">
        <v>7.6433722639960386</v>
      </c>
      <c r="AF69">
        <v>5.3523525521525066</v>
      </c>
    </row>
    <row r="70" spans="30:32" x14ac:dyDescent="0.25">
      <c r="AD70">
        <v>48</v>
      </c>
      <c r="AE70">
        <v>7.6433722639960386</v>
      </c>
      <c r="AF70">
        <v>5.3523525521525066</v>
      </c>
    </row>
    <row r="71" spans="30:32" x14ac:dyDescent="0.25">
      <c r="AD71">
        <v>49</v>
      </c>
      <c r="AE71">
        <v>7.8241735527743854</v>
      </c>
      <c r="AF71">
        <v>5.9783803385301493</v>
      </c>
    </row>
    <row r="72" spans="30:32" x14ac:dyDescent="0.25">
      <c r="AD72">
        <v>50</v>
      </c>
      <c r="AE72">
        <v>7.6273753815064067</v>
      </c>
      <c r="AF72">
        <v>5.9100785445801929</v>
      </c>
    </row>
    <row r="73" spans="30:32" x14ac:dyDescent="0.25">
      <c r="AD73">
        <v>51</v>
      </c>
      <c r="AE73">
        <v>7.6273753815064067</v>
      </c>
      <c r="AF73">
        <v>5.9100785445801929</v>
      </c>
    </row>
  </sheetData>
  <mergeCells count="23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  <mergeCell ref="AO2:AP2"/>
    <mergeCell ref="AQ2:AR2"/>
    <mergeCell ref="AS2:AT2"/>
    <mergeCell ref="AU2:AV2"/>
    <mergeCell ref="AW2:AX2"/>
    <mergeCell ref="BI2:BJ2"/>
    <mergeCell ref="AY2:AZ2"/>
    <mergeCell ref="BA2:BB2"/>
    <mergeCell ref="BC2:BD2"/>
    <mergeCell ref="BE2:BF2"/>
    <mergeCell ref="BG2:BH2"/>
  </mergeCells>
  <conditionalFormatting sqref="AO8 AQ8 AS8 AU8 AW8 AY8 BA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1 AQ11 AS11 AU11 AW11 AY11 BA1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6 AQ16 AS16 AU16 AW16 AY16 BA1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4 AO4 AS4 AU4 AW4 AY4 BA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5 AO5 AS5 AU5 AW5 AY5 BA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6 AO6 AS6 AW6 AU6 AY6 BA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7 AO7 AS7 AU7 AW7 AY7 BA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9 AO9 AS9 AU9 AW9 AY9 BA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0 AO10 AS10 AU10 AW10 AY10 BA1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2 AO12 AS12 AU12 AW12 AY12 BA1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3 AO13 AS13 AU13 AW13 AY13 BA1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4 AO14 AS14 AU14 AW14 AY14 BA1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5 AO15 AS15 AU15 AW15 AY15 BA1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7 AO17 AS17 AU17 AW17 AY17 BA1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 AP4 AT4 AV4 AX4 AZ4 BB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 AP5 AT5 AV5 AX5 AZ5 BB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6 AP6 AT6 AV6 AX6 AZ6 BB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7 AP7 AT7 AV7 AX7 AZ7 BB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8 AP8 AT8 AV8 AX8 AZ8 BB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9 AP9 AT9 AV9 AX9 AZ9 BB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0 AP10 AT10 AV10 AX10 AZ10 BB1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1 AP11 AT11 AV11 AX11 AZ11 BB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2 AP12 AT12 AV12 AX12 AZ12 BB1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3 AP13 AT13 AV13 AX13 AZ13 BB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4 AP14 AT14 AV14 AX14 AZ14 BB1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5 AP15 AT15 AV15 AX15 AZ15 BB1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6 AP16 AT16 AV16 AX16 AZ16 BB1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7 AP17 AT17 AV17 AX17 AZ17 BB1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6 BE6 BG6 BI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5 BF5 BH5 B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7 BF7 BH7 B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 BC4 BG4 BI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5 BC5 BG5 BI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7 BC7 BG7 BI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8 BC8 BG8 BI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9 BC9 BG9 BI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0 BC10 BG10 BI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1 BC11 BG11 BI1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2 BC12 BG12 BI12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3 BC13 BG13 B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4 BC14 BG14 B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5 BC15 BG15 B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6 BC16 BG16 B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7 BC17 BG17 B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4 BD4 BH4 B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6 BD6 BH6 B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 BD8 BH8 B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9 BD9 BH9 B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0 BD10 BH10 B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1 BD11 BH11 B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2 BD12 BH12 B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3 BD13 BH13 B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4 BD14 BH14 B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5 BD15 BH15 B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6 BD16 BH16 B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7 BD17 BH17 B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276"/>
  <sheetViews>
    <sheetView topLeftCell="AI1" workbookViewId="0">
      <selection activeCell="BF21" sqref="BF21"/>
    </sheetView>
  </sheetViews>
  <sheetFormatPr defaultRowHeight="15" x14ac:dyDescent="0.25"/>
  <cols>
    <col min="1" max="1" width="16.42578125" customWidth="1"/>
    <col min="40" max="40" width="17.42578125" customWidth="1"/>
  </cols>
  <sheetData>
    <row r="1" spans="1:62" ht="15.75" thickBot="1" x14ac:dyDescent="0.3"/>
    <row r="2" spans="1:62" ht="15.75" x14ac:dyDescent="0.25">
      <c r="C2" s="29" t="s">
        <v>39</v>
      </c>
      <c r="D2" s="30"/>
      <c r="E2" s="29" t="s">
        <v>40</v>
      </c>
      <c r="F2" s="30"/>
      <c r="G2" s="29" t="s">
        <v>7</v>
      </c>
      <c r="H2" s="30"/>
      <c r="I2" s="29" t="s">
        <v>41</v>
      </c>
      <c r="J2" s="30"/>
      <c r="K2" s="20"/>
      <c r="L2" s="29" t="s">
        <v>39</v>
      </c>
      <c r="M2" s="30"/>
      <c r="N2" s="29" t="s">
        <v>40</v>
      </c>
      <c r="O2" s="30"/>
      <c r="P2" s="29" t="s">
        <v>7</v>
      </c>
      <c r="Q2" s="30"/>
      <c r="R2" s="29" t="s">
        <v>41</v>
      </c>
      <c r="S2" s="30"/>
      <c r="AN2" s="23"/>
      <c r="AO2" s="27" t="s">
        <v>0</v>
      </c>
      <c r="AP2" s="27"/>
      <c r="AQ2" s="27" t="s">
        <v>19</v>
      </c>
      <c r="AR2" s="27"/>
      <c r="AS2" s="27" t="s">
        <v>17</v>
      </c>
      <c r="AT2" s="27"/>
      <c r="AU2" s="27" t="s">
        <v>18</v>
      </c>
      <c r="AV2" s="27"/>
      <c r="AW2" s="27" t="s">
        <v>15</v>
      </c>
      <c r="AX2" s="27"/>
      <c r="AY2" s="27" t="s">
        <v>82</v>
      </c>
      <c r="AZ2" s="27"/>
      <c r="BA2" s="27" t="s">
        <v>83</v>
      </c>
      <c r="BB2" s="28"/>
      <c r="BC2" s="26" t="s">
        <v>84</v>
      </c>
      <c r="BD2" s="27"/>
      <c r="BE2" s="27" t="s">
        <v>21</v>
      </c>
      <c r="BF2" s="27"/>
      <c r="BG2" s="27" t="s">
        <v>85</v>
      </c>
      <c r="BH2" s="27"/>
      <c r="BI2" s="27" t="s">
        <v>50</v>
      </c>
      <c r="BJ2" s="28"/>
    </row>
    <row r="3" spans="1:62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  <c r="AN3" s="7"/>
      <c r="AO3" s="4" t="s">
        <v>28</v>
      </c>
      <c r="AP3" s="4" t="s">
        <v>81</v>
      </c>
      <c r="AQ3" s="4" t="s">
        <v>28</v>
      </c>
      <c r="AR3" s="4" t="s">
        <v>81</v>
      </c>
      <c r="AS3" s="4" t="s">
        <v>28</v>
      </c>
      <c r="AT3" s="4" t="s">
        <v>81</v>
      </c>
      <c r="AU3" s="4" t="s">
        <v>28</v>
      </c>
      <c r="AV3" s="4" t="s">
        <v>81</v>
      </c>
      <c r="AW3" s="4" t="s">
        <v>28</v>
      </c>
      <c r="AX3" s="4" t="s">
        <v>81</v>
      </c>
      <c r="AY3" s="4" t="s">
        <v>28</v>
      </c>
      <c r="AZ3" s="4" t="s">
        <v>81</v>
      </c>
      <c r="BA3" s="4" t="s">
        <v>28</v>
      </c>
      <c r="BB3" s="6" t="s">
        <v>81</v>
      </c>
      <c r="BC3" s="5" t="s">
        <v>28</v>
      </c>
      <c r="BD3" s="4" t="s">
        <v>81</v>
      </c>
      <c r="BE3" s="4" t="s">
        <v>28</v>
      </c>
      <c r="BF3" s="4" t="s">
        <v>81</v>
      </c>
      <c r="BG3" s="4" t="s">
        <v>28</v>
      </c>
      <c r="BH3" s="4" t="s">
        <v>81</v>
      </c>
      <c r="BI3" s="4" t="s">
        <v>28</v>
      </c>
      <c r="BJ3" s="6" t="s">
        <v>81</v>
      </c>
    </row>
    <row r="4" spans="1:62" x14ac:dyDescent="0.25">
      <c r="A4" t="s">
        <v>3</v>
      </c>
      <c r="C4" s="7" t="e">
        <v>#NUM!</v>
      </c>
      <c r="D4" s="8" t="e">
        <v>#NUM!</v>
      </c>
      <c r="E4" s="7">
        <v>0.32144257452010827</v>
      </c>
      <c r="F4" s="8">
        <v>0.64136979187676102</v>
      </c>
      <c r="G4" s="7" t="e">
        <v>#NUM!</v>
      </c>
      <c r="H4" s="8" t="e">
        <v>#NUM!</v>
      </c>
      <c r="I4" s="7">
        <v>2.6015774977799968E-2</v>
      </c>
      <c r="J4" s="8">
        <v>0.15918214230906821</v>
      </c>
      <c r="L4" s="7" t="e">
        <f>(C4-D4)</f>
        <v>#NUM!</v>
      </c>
      <c r="M4" s="8" t="e">
        <f>(C4+D4)</f>
        <v>#NUM!</v>
      </c>
      <c r="N4" s="7">
        <f t="shared" ref="N4:N17" si="0">(E4-F4)</f>
        <v>-0.32124310666093442</v>
      </c>
      <c r="O4" s="8">
        <f t="shared" ref="O4:O17" si="1">(E4+F4)</f>
        <v>0.96053878289058603</v>
      </c>
      <c r="P4" s="7" t="e">
        <f t="shared" ref="P4:P17" si="2">(G4-H4)</f>
        <v>#NUM!</v>
      </c>
      <c r="Q4" s="8" t="e">
        <f t="shared" ref="Q4:Q17" si="3">(G4+H4)</f>
        <v>#NUM!</v>
      </c>
      <c r="R4" s="7">
        <f t="shared" ref="R4:R17" si="4">(I4-J4)</f>
        <v>-0.14025375527858547</v>
      </c>
      <c r="S4" s="8">
        <f t="shared" ref="S4:S17" si="5">(I4+J4)</f>
        <v>0.19987481136754082</v>
      </c>
      <c r="AN4" s="7" t="s">
        <v>3</v>
      </c>
      <c r="AO4">
        <v>0.21023295420858232</v>
      </c>
      <c r="AP4">
        <v>0.13483706608639506</v>
      </c>
      <c r="AQ4">
        <v>-0.2267849268581637</v>
      </c>
      <c r="AR4">
        <v>-0.14545300133980693</v>
      </c>
      <c r="AS4">
        <v>0.15753818068656694</v>
      </c>
      <c r="AT4">
        <v>0.10104023015958702</v>
      </c>
      <c r="AU4">
        <v>-0.27309847379548724</v>
      </c>
      <c r="AV4">
        <v>-0.17515711130007272</v>
      </c>
      <c r="AW4">
        <v>-0.50118134435285866</v>
      </c>
      <c r="AX4">
        <v>-0.32144257452010827</v>
      </c>
      <c r="AY4">
        <v>5.756550465376719E-2</v>
      </c>
      <c r="AZ4">
        <v>3.692077573906738E-2</v>
      </c>
      <c r="BA4" t="e">
        <v>#NUM!</v>
      </c>
      <c r="BB4" s="8" t="e">
        <v>#NUM!</v>
      </c>
      <c r="BC4" s="7">
        <v>-0.15693415494845026</v>
      </c>
      <c r="BD4">
        <v>-0.10065282629764291</v>
      </c>
      <c r="BE4">
        <v>0.14958934066958418</v>
      </c>
      <c r="BF4">
        <v>9.594208429223311E-2</v>
      </c>
      <c r="BG4">
        <v>-9.568263785499527E-2</v>
      </c>
      <c r="BH4">
        <v>-6.1367953527277808E-2</v>
      </c>
      <c r="BI4" t="e">
        <v>#NUM!</v>
      </c>
      <c r="BJ4" s="8" t="e">
        <v>#NUM!</v>
      </c>
    </row>
    <row r="5" spans="1:62" x14ac:dyDescent="0.25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 t="e">
        <v>#NUM!</v>
      </c>
      <c r="H5" s="8" t="e">
        <v>#NUM!</v>
      </c>
      <c r="I5" s="7">
        <v>0</v>
      </c>
      <c r="J5" s="8">
        <v>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 t="e">
        <f t="shared" si="2"/>
        <v>#NUM!</v>
      </c>
      <c r="Q5" s="8" t="e">
        <f t="shared" si="3"/>
        <v>#NUM!</v>
      </c>
      <c r="R5" s="7">
        <f t="shared" si="4"/>
        <v>0</v>
      </c>
      <c r="S5" s="8">
        <f t="shared" si="5"/>
        <v>0</v>
      </c>
      <c r="AN5" s="7" t="s">
        <v>30</v>
      </c>
      <c r="AO5" t="e">
        <v>#NUM!</v>
      </c>
      <c r="AP5">
        <v>0</v>
      </c>
      <c r="AQ5" t="e">
        <v>#NUM!</v>
      </c>
      <c r="AR5">
        <v>0</v>
      </c>
      <c r="AS5" t="e">
        <v>#NUM!</v>
      </c>
      <c r="AT5">
        <v>0</v>
      </c>
      <c r="AU5" t="e">
        <v>#NUM!</v>
      </c>
      <c r="AV5">
        <v>0</v>
      </c>
      <c r="AW5" t="e">
        <v>#NUM!</v>
      </c>
      <c r="AX5">
        <v>0</v>
      </c>
      <c r="AY5" t="e">
        <v>#NUM!</v>
      </c>
      <c r="AZ5">
        <v>0</v>
      </c>
      <c r="BA5" t="e">
        <v>#NUM!</v>
      </c>
      <c r="BB5" s="8" t="e">
        <v>#NUM!</v>
      </c>
      <c r="BC5" s="7" t="e">
        <v>#NUM!</v>
      </c>
      <c r="BD5">
        <v>0</v>
      </c>
      <c r="BE5" t="e">
        <v>#NUM!</v>
      </c>
      <c r="BF5">
        <v>0</v>
      </c>
      <c r="BG5" t="e">
        <v>#NUM!</v>
      </c>
      <c r="BH5">
        <v>0</v>
      </c>
      <c r="BI5" t="e">
        <v>#NUM!</v>
      </c>
      <c r="BJ5" s="8" t="e">
        <v>#NUM!</v>
      </c>
    </row>
    <row r="6" spans="1:62" x14ac:dyDescent="0.25">
      <c r="A6" t="s">
        <v>31</v>
      </c>
      <c r="C6" s="7" t="e">
        <v>#NUM!</v>
      </c>
      <c r="D6" s="8" t="e">
        <v>#NUM!</v>
      </c>
      <c r="E6" s="7">
        <v>6.8424054567902264</v>
      </c>
      <c r="F6" s="8">
        <v>4.4521987918654577</v>
      </c>
      <c r="G6" s="7" t="e">
        <v>#NUM!</v>
      </c>
      <c r="H6" s="8" t="e">
        <v>#NUM!</v>
      </c>
      <c r="I6" s="7">
        <v>6.0213831378703837</v>
      </c>
      <c r="J6" s="8">
        <v>3.6497193760011206</v>
      </c>
      <c r="L6" s="7" t="e">
        <f t="shared" si="6"/>
        <v>#NUM!</v>
      </c>
      <c r="M6" s="8" t="e">
        <f t="shared" si="7"/>
        <v>#NUM!</v>
      </c>
      <c r="N6" s="7">
        <f t="shared" si="0"/>
        <v>2.3804409244155504</v>
      </c>
      <c r="O6" s="8">
        <f t="shared" si="1"/>
        <v>11.274913453077883</v>
      </c>
      <c r="P6" s="7" t="e">
        <f t="shared" si="2"/>
        <v>#NUM!</v>
      </c>
      <c r="Q6" s="8" t="e">
        <f t="shared" si="3"/>
        <v>#NUM!</v>
      </c>
      <c r="R6" s="7">
        <f t="shared" si="4"/>
        <v>2.3049723088798966</v>
      </c>
      <c r="S6" s="8">
        <f t="shared" si="5"/>
        <v>9.6042526248970308</v>
      </c>
      <c r="AN6" s="7" t="s">
        <v>31</v>
      </c>
      <c r="AO6">
        <v>-1.409604330354802E-3</v>
      </c>
      <c r="AP6">
        <v>-6.2758386966139668E-3</v>
      </c>
      <c r="AQ6">
        <v>-0.13287664505043359</v>
      </c>
      <c r="AR6">
        <v>-0.59159323856067569</v>
      </c>
      <c r="AS6">
        <v>-0.28729513445977461</v>
      </c>
      <c r="AT6">
        <v>-1.2790950505506329</v>
      </c>
      <c r="AU6">
        <v>-0.57810374002010301</v>
      </c>
      <c r="AV6">
        <v>-2.5738327728904054</v>
      </c>
      <c r="AW6">
        <v>-0.78816609219432499</v>
      </c>
      <c r="AX6">
        <v>-3.5090721234568929</v>
      </c>
      <c r="AY6">
        <v>0.43493224263785524</v>
      </c>
      <c r="AZ6">
        <v>1.9364048052155933</v>
      </c>
      <c r="BA6" t="e">
        <v>#NUM!</v>
      </c>
      <c r="BB6" s="8" t="e">
        <v>#NUM!</v>
      </c>
      <c r="BC6" s="7">
        <v>2.919564561634334E-3</v>
      </c>
      <c r="BD6">
        <v>1.2998481814081586E-2</v>
      </c>
      <c r="BE6">
        <v>-0.18495930467929689</v>
      </c>
      <c r="BF6">
        <v>-0.82347559283744065</v>
      </c>
      <c r="BG6">
        <v>0.17259957763552516</v>
      </c>
      <c r="BH6">
        <v>0.76844763102537339</v>
      </c>
      <c r="BI6" t="e">
        <v>#NUM!</v>
      </c>
      <c r="BJ6" s="8" t="e">
        <v>#NUM!</v>
      </c>
    </row>
    <row r="7" spans="1:62" x14ac:dyDescent="0.25">
      <c r="A7" t="s">
        <v>32</v>
      </c>
      <c r="C7" s="7" t="e">
        <v>#NUM!</v>
      </c>
      <c r="D7" s="8" t="e">
        <v>#NUM!</v>
      </c>
      <c r="E7" s="7">
        <v>1.9069868831158319E-2</v>
      </c>
      <c r="F7" s="8">
        <v>0.1367706435384462</v>
      </c>
      <c r="G7" s="7" t="e">
        <v>#NUM!</v>
      </c>
      <c r="H7" s="8" t="e">
        <v>#NUM!</v>
      </c>
      <c r="I7" s="7">
        <v>0</v>
      </c>
      <c r="J7" s="8">
        <v>0</v>
      </c>
      <c r="L7" s="7" t="e">
        <f t="shared" si="6"/>
        <v>#NUM!</v>
      </c>
      <c r="M7" s="8" t="e">
        <f t="shared" si="7"/>
        <v>#NUM!</v>
      </c>
      <c r="N7" s="7">
        <f t="shared" si="0"/>
        <v>-0.12155159408790195</v>
      </c>
      <c r="O7" s="8">
        <f t="shared" si="1"/>
        <v>0.16284481927932948</v>
      </c>
      <c r="P7" s="7" t="e">
        <f t="shared" si="2"/>
        <v>#NUM!</v>
      </c>
      <c r="Q7" s="8" t="e">
        <f t="shared" si="3"/>
        <v>#NUM!</v>
      </c>
      <c r="R7" s="7">
        <f t="shared" si="4"/>
        <v>0</v>
      </c>
      <c r="S7" s="8">
        <f t="shared" si="5"/>
        <v>0</v>
      </c>
      <c r="AN7" s="7" t="s">
        <v>32</v>
      </c>
      <c r="AO7">
        <v>-0.13942954670530436</v>
      </c>
      <c r="AP7">
        <v>-1.9069868831158319E-2</v>
      </c>
      <c r="AQ7">
        <v>-0.13942954670530436</v>
      </c>
      <c r="AR7">
        <v>-1.9069868831158319E-2</v>
      </c>
      <c r="AS7">
        <v>6.1424184888973681</v>
      </c>
      <c r="AT7">
        <v>0.84010252960894327</v>
      </c>
      <c r="AU7">
        <v>-0.13942954670530436</v>
      </c>
      <c r="AV7">
        <v>-1.9069868831158319E-2</v>
      </c>
      <c r="AW7">
        <v>-0.13942954670530436</v>
      </c>
      <c r="AX7">
        <v>-1.9069868831158319E-2</v>
      </c>
      <c r="AY7">
        <v>-0.13942954670530436</v>
      </c>
      <c r="AZ7">
        <v>-1.9069868831158319E-2</v>
      </c>
      <c r="BA7" t="e">
        <v>#NUM!</v>
      </c>
      <c r="BB7" s="8" t="e">
        <v>#NUM!</v>
      </c>
      <c r="BC7" s="7">
        <v>0.95103608569242248</v>
      </c>
      <c r="BD7">
        <v>0.13007381746843749</v>
      </c>
      <c r="BE7">
        <v>-0.13942954670530436</v>
      </c>
      <c r="BF7">
        <v>-1.9069868831158319E-2</v>
      </c>
      <c r="BG7">
        <v>-0.13942954670530436</v>
      </c>
      <c r="BH7">
        <v>-1.9069868831158319E-2</v>
      </c>
      <c r="BI7" t="e">
        <v>#NUM!</v>
      </c>
      <c r="BJ7" s="8" t="e">
        <v>#NUM!</v>
      </c>
    </row>
    <row r="8" spans="1:62" x14ac:dyDescent="0.25">
      <c r="A8" t="s">
        <v>33</v>
      </c>
      <c r="C8" s="7" t="e">
        <v>#NUM!</v>
      </c>
      <c r="D8" s="8" t="e">
        <v>#NUM!</v>
      </c>
      <c r="E8" s="7">
        <v>3.278045618069295</v>
      </c>
      <c r="F8" s="8">
        <v>2.9220015465624014</v>
      </c>
      <c r="G8" s="7" t="e">
        <v>#NUM!</v>
      </c>
      <c r="H8" s="8" t="e">
        <v>#NUM!</v>
      </c>
      <c r="I8" s="7">
        <v>5.3336909028186614</v>
      </c>
      <c r="J8" s="8">
        <v>2.3016399476082143</v>
      </c>
      <c r="L8" s="7" t="e">
        <f t="shared" si="6"/>
        <v>#NUM!</v>
      </c>
      <c r="M8" s="8" t="e">
        <f t="shared" si="7"/>
        <v>#NUM!</v>
      </c>
      <c r="N8" s="7">
        <f t="shared" si="0"/>
        <v>0.341250746468309</v>
      </c>
      <c r="O8" s="8">
        <f t="shared" si="1"/>
        <v>6.1794012020967326</v>
      </c>
      <c r="P8" s="7" t="e">
        <f t="shared" si="2"/>
        <v>#NUM!</v>
      </c>
      <c r="Q8" s="8" t="e">
        <f t="shared" si="3"/>
        <v>#NUM!</v>
      </c>
      <c r="R8" s="7">
        <f t="shared" si="4"/>
        <v>3.0387577986291987</v>
      </c>
      <c r="S8" s="8">
        <f t="shared" si="5"/>
        <v>7.6423513602578304</v>
      </c>
      <c r="AN8" s="7" t="s">
        <v>33</v>
      </c>
      <c r="AO8">
        <v>-6.4444887060360473E-2</v>
      </c>
      <c r="AP8">
        <v>-0.18830805965841257</v>
      </c>
      <c r="AQ8">
        <v>0.21230989288055269</v>
      </c>
      <c r="AR8">
        <v>0.6203698353474727</v>
      </c>
      <c r="AS8">
        <v>-1.0736537837223896</v>
      </c>
      <c r="AT8">
        <v>-3.1372180165093964</v>
      </c>
      <c r="AU8">
        <v>-0.62942787644069143</v>
      </c>
      <c r="AV8">
        <v>-1.8391892284091884</v>
      </c>
      <c r="AW8">
        <v>0.58930645808743809</v>
      </c>
      <c r="AX8">
        <v>1.721954381930705</v>
      </c>
      <c r="AY8">
        <v>-9.9690736456280793E-2</v>
      </c>
      <c r="AZ8">
        <v>-0.29129648610319725</v>
      </c>
      <c r="BA8" t="e">
        <v>#NUM!</v>
      </c>
      <c r="BB8" s="8" t="e">
        <v>#NUM!</v>
      </c>
      <c r="BC8" s="7">
        <v>-0.61059138170872163</v>
      </c>
      <c r="BD8">
        <v>-1.7841489616705581</v>
      </c>
      <c r="BE8">
        <v>0.3305005409614945</v>
      </c>
      <c r="BF8">
        <v>0.96572309182919724</v>
      </c>
      <c r="BG8">
        <v>-0.13644246135143534</v>
      </c>
      <c r="BH8">
        <v>-0.39868508308567474</v>
      </c>
      <c r="BI8" t="e">
        <v>#NUM!</v>
      </c>
      <c r="BJ8" s="8" t="e">
        <v>#NUM!</v>
      </c>
    </row>
    <row r="9" spans="1:62" x14ac:dyDescent="0.25">
      <c r="A9" s="4" t="s">
        <v>12</v>
      </c>
      <c r="B9" s="4"/>
      <c r="C9" s="5" t="e">
        <v>#NUM!</v>
      </c>
      <c r="D9" s="6" t="e">
        <v>#NUM!</v>
      </c>
      <c r="E9" s="5">
        <v>13.539947441319519</v>
      </c>
      <c r="F9" s="6">
        <v>4.0151797253874282</v>
      </c>
      <c r="G9" s="5" t="e">
        <v>#NUM!</v>
      </c>
      <c r="H9" s="6" t="e">
        <v>#NUM!</v>
      </c>
      <c r="I9" s="5">
        <v>11.027752864051839</v>
      </c>
      <c r="J9" s="6">
        <v>5.6469654082816518</v>
      </c>
      <c r="L9" s="5" t="e">
        <f t="shared" si="6"/>
        <v>#NUM!</v>
      </c>
      <c r="M9" s="6" t="e">
        <f t="shared" si="7"/>
        <v>#NUM!</v>
      </c>
      <c r="N9" s="5">
        <f t="shared" si="0"/>
        <v>9.5520806344150344</v>
      </c>
      <c r="O9" s="6">
        <f t="shared" si="1"/>
        <v>17.554898218136465</v>
      </c>
      <c r="P9" s="5" t="e">
        <f t="shared" si="2"/>
        <v>#NUM!</v>
      </c>
      <c r="Q9" s="6" t="e">
        <f t="shared" si="3"/>
        <v>#NUM!</v>
      </c>
      <c r="R9" s="5">
        <f t="shared" si="4"/>
        <v>5.5054595918978784</v>
      </c>
      <c r="S9" s="6">
        <f t="shared" si="5"/>
        <v>16.732282155750749</v>
      </c>
      <c r="AN9" s="5" t="s">
        <v>12</v>
      </c>
      <c r="AO9" s="4">
        <v>0.36363317672899498</v>
      </c>
      <c r="AP9" s="4">
        <v>1.4600525586804842</v>
      </c>
      <c r="AQ9" s="4">
        <v>-0.45513530249508299</v>
      </c>
      <c r="AR9" s="4">
        <v>-1.8274500388863313</v>
      </c>
      <c r="AS9" s="4">
        <v>0.36363317672899409</v>
      </c>
      <c r="AT9" s="4">
        <v>1.4600525586804807</v>
      </c>
      <c r="AU9" s="4">
        <v>-0.18286339338127836</v>
      </c>
      <c r="AV9" s="4">
        <v>-0.73422938962005446</v>
      </c>
      <c r="AW9" s="4">
        <v>0.36363317672899365</v>
      </c>
      <c r="AX9" s="4">
        <v>1.4600525586804789</v>
      </c>
      <c r="AY9" s="4">
        <v>0.10994563948104237</v>
      </c>
      <c r="AZ9" s="4">
        <v>0.44145150253903687</v>
      </c>
      <c r="BA9" s="4" t="e">
        <v>#NUM!</v>
      </c>
      <c r="BB9" s="6" t="e">
        <v>#NUM!</v>
      </c>
      <c r="BC9" s="5">
        <v>0.24841807451927961</v>
      </c>
      <c r="BD9" s="4">
        <v>0.99744321622959475</v>
      </c>
      <c r="BE9" s="4">
        <v>-0.28541563946076381</v>
      </c>
      <c r="BF9" s="4">
        <v>-1.1459950888713468</v>
      </c>
      <c r="BG9" s="4">
        <v>0.19705309893311518</v>
      </c>
      <c r="BH9" s="4">
        <v>0.79120360766100717</v>
      </c>
      <c r="BI9" s="4" t="e">
        <v>#NUM!</v>
      </c>
      <c r="BJ9" s="6" t="e">
        <v>#NUM!</v>
      </c>
    </row>
    <row r="10" spans="1:62" x14ac:dyDescent="0.25">
      <c r="A10" t="s">
        <v>13</v>
      </c>
      <c r="C10" s="7" t="e">
        <v>#NUM!</v>
      </c>
      <c r="D10" s="8" t="e">
        <v>#NUM!</v>
      </c>
      <c r="E10" s="7">
        <v>25.020935049450248</v>
      </c>
      <c r="F10" s="8">
        <v>10.725068187661469</v>
      </c>
      <c r="G10" s="7" t="e">
        <v>#NUM!</v>
      </c>
      <c r="H10" s="8" t="e">
        <v>#NUM!</v>
      </c>
      <c r="I10" s="7">
        <v>25.631864177554501</v>
      </c>
      <c r="J10" s="8">
        <v>5.4961972271816517</v>
      </c>
      <c r="L10" s="7" t="e">
        <f t="shared" si="6"/>
        <v>#NUM!</v>
      </c>
      <c r="M10" s="8" t="e">
        <f t="shared" si="7"/>
        <v>#NUM!</v>
      </c>
      <c r="N10" s="7">
        <f t="shared" si="0"/>
        <v>14.369982729403587</v>
      </c>
      <c r="O10" s="8">
        <f t="shared" si="1"/>
        <v>35.784096185169993</v>
      </c>
      <c r="P10" s="7" t="e">
        <f t="shared" si="2"/>
        <v>#NUM!</v>
      </c>
      <c r="Q10" s="8" t="e">
        <f t="shared" si="3"/>
        <v>#NUM!</v>
      </c>
      <c r="R10" s="7">
        <f t="shared" si="4"/>
        <v>20.099082370156133</v>
      </c>
      <c r="S10" s="8">
        <f t="shared" si="5"/>
        <v>31.285431356891756</v>
      </c>
      <c r="AN10" s="7" t="s">
        <v>13</v>
      </c>
      <c r="AO10">
        <v>-0.2613354923552148</v>
      </c>
      <c r="AP10">
        <v>-2.8028409753657613</v>
      </c>
      <c r="AQ10">
        <v>0.35820917217005638</v>
      </c>
      <c r="AR10">
        <v>3.8418177969696217</v>
      </c>
      <c r="AS10">
        <v>-1.965280018454499</v>
      </c>
      <c r="AT10">
        <v>-21.077762205773091</v>
      </c>
      <c r="AU10">
        <v>0.63260977772194416</v>
      </c>
      <c r="AV10">
        <v>6.7847830022492168</v>
      </c>
      <c r="AW10">
        <v>0.15344719384718997</v>
      </c>
      <c r="AX10">
        <v>1.6457316172164198</v>
      </c>
      <c r="AY10">
        <v>-2.9965834368655117E-2</v>
      </c>
      <c r="AZ10">
        <v>-0.3213856169039957</v>
      </c>
      <c r="BA10" t="e">
        <v>#NUM!</v>
      </c>
      <c r="BB10" s="8" t="e">
        <v>#NUM!</v>
      </c>
      <c r="BC10" s="7">
        <v>7.0672057862666685E-2</v>
      </c>
      <c r="BD10">
        <v>0.75796263953945697</v>
      </c>
      <c r="BE10">
        <v>6.3742288404773318E-3</v>
      </c>
      <c r="BF10">
        <v>6.8364038957877682E-2</v>
      </c>
      <c r="BG10">
        <v>-2.6053135626769718E-2</v>
      </c>
      <c r="BH10">
        <v>-0.27942165609949754</v>
      </c>
      <c r="BI10" t="e">
        <v>#NUM!</v>
      </c>
      <c r="BJ10" s="8" t="e">
        <v>#NUM!</v>
      </c>
    </row>
    <row r="11" spans="1:62" x14ac:dyDescent="0.25">
      <c r="A11" t="s">
        <v>14</v>
      </c>
      <c r="C11" s="7" t="e">
        <v>#NUM!</v>
      </c>
      <c r="D11" s="8" t="e">
        <v>#NUM!</v>
      </c>
      <c r="E11" s="7">
        <v>126.83788668781169</v>
      </c>
      <c r="F11" s="8">
        <v>25.016353783418857</v>
      </c>
      <c r="G11" s="7" t="e">
        <v>#NUM!</v>
      </c>
      <c r="H11" s="8" t="e">
        <v>#NUM!</v>
      </c>
      <c r="I11" s="7">
        <v>138.21962272271165</v>
      </c>
      <c r="J11" s="8">
        <v>16.619313230774519</v>
      </c>
      <c r="L11" s="7" t="e">
        <f t="shared" si="6"/>
        <v>#NUM!</v>
      </c>
      <c r="M11" s="8" t="e">
        <f t="shared" si="7"/>
        <v>#NUM!</v>
      </c>
      <c r="N11" s="7">
        <f t="shared" si="0"/>
        <v>101.54109972401294</v>
      </c>
      <c r="O11" s="8">
        <f t="shared" si="1"/>
        <v>151.69566325231784</v>
      </c>
      <c r="P11" s="7" t="e">
        <f t="shared" si="2"/>
        <v>#NUM!</v>
      </c>
      <c r="Q11" s="8" t="e">
        <f t="shared" si="3"/>
        <v>#NUM!</v>
      </c>
      <c r="R11" s="7">
        <f t="shared" si="4"/>
        <v>121.00253047028417</v>
      </c>
      <c r="S11" s="8">
        <f t="shared" si="5"/>
        <v>154.82385817567598</v>
      </c>
      <c r="AN11" s="7" t="s">
        <v>14</v>
      </c>
      <c r="AO11">
        <v>-0.12475122596503152</v>
      </c>
      <c r="AP11">
        <v>-3.1208208036564571</v>
      </c>
      <c r="AQ11">
        <v>0.12311926086716737</v>
      </c>
      <c r="AR11">
        <v>3.0799949874060957</v>
      </c>
      <c r="AS11">
        <v>-2.2377343662177895</v>
      </c>
      <c r="AT11">
        <v>-55.979954578618802</v>
      </c>
      <c r="AU11">
        <v>-1.3349960821352311</v>
      </c>
      <c r="AV11">
        <v>-33.396734290173043</v>
      </c>
      <c r="AW11">
        <v>-0.33995974905484755</v>
      </c>
      <c r="AX11">
        <v>-8.5045533544783609</v>
      </c>
      <c r="AY11">
        <v>0.50597948503625223</v>
      </c>
      <c r="AZ11">
        <v>12.657761804818975</v>
      </c>
      <c r="BA11" t="e">
        <v>#NUM!</v>
      </c>
      <c r="BB11" s="8" t="e">
        <v>#NUM!</v>
      </c>
      <c r="BC11" s="7">
        <v>-0.61571557500189333</v>
      </c>
      <c r="BD11">
        <v>-15.402958654208533</v>
      </c>
      <c r="BE11">
        <v>8.271629427658804E-2</v>
      </c>
      <c r="BF11">
        <v>2.0692600812765107</v>
      </c>
      <c r="BG11">
        <v>9.7350599929572859E-2</v>
      </c>
      <c r="BH11">
        <v>2.4353570488662655</v>
      </c>
      <c r="BI11" t="e">
        <v>#NUM!</v>
      </c>
      <c r="BJ11" s="8" t="e">
        <v>#NUM!</v>
      </c>
    </row>
    <row r="12" spans="1:62" x14ac:dyDescent="0.25">
      <c r="A12" s="4" t="s">
        <v>34</v>
      </c>
      <c r="B12" s="4"/>
      <c r="C12" s="5" t="e">
        <v>#NUM!</v>
      </c>
      <c r="D12" s="6" t="e">
        <v>#NUM!</v>
      </c>
      <c r="E12" s="5">
        <v>63.256069147591674</v>
      </c>
      <c r="F12" s="6">
        <v>16.639223919731517</v>
      </c>
      <c r="G12" s="5" t="e">
        <v>#NUM!</v>
      </c>
      <c r="H12" s="6" t="e">
        <v>#NUM!</v>
      </c>
      <c r="I12" s="5">
        <v>75.928141503550791</v>
      </c>
      <c r="J12" s="6">
        <v>11.875390172472452</v>
      </c>
      <c r="L12" s="5" t="e">
        <f t="shared" si="6"/>
        <v>#NUM!</v>
      </c>
      <c r="M12" s="6" t="e">
        <f t="shared" si="7"/>
        <v>#NUM!</v>
      </c>
      <c r="N12" s="5">
        <f t="shared" si="0"/>
        <v>46.128214829264515</v>
      </c>
      <c r="O12" s="6">
        <f t="shared" si="1"/>
        <v>79.693411465367717</v>
      </c>
      <c r="P12" s="5" t="e">
        <f t="shared" si="2"/>
        <v>#NUM!</v>
      </c>
      <c r="Q12" s="6" t="e">
        <f t="shared" si="3"/>
        <v>#NUM!</v>
      </c>
      <c r="R12" s="5">
        <f t="shared" si="4"/>
        <v>63.129049453139338</v>
      </c>
      <c r="S12" s="6">
        <f t="shared" si="5"/>
        <v>87.690569991076387</v>
      </c>
      <c r="AN12" s="5" t="s">
        <v>34</v>
      </c>
      <c r="AO12" s="4">
        <v>6.1589927110680974E-2</v>
      </c>
      <c r="AP12" s="4">
        <v>1.0248085883945635</v>
      </c>
      <c r="AQ12" s="4">
        <v>-0.16684615707074668</v>
      </c>
      <c r="AR12" s="4">
        <v>-2.7761905676468501</v>
      </c>
      <c r="AS12" s="4">
        <v>-0.91858146747025227</v>
      </c>
      <c r="AT12" s="4">
        <v>-15.284482725753101</v>
      </c>
      <c r="AU12" s="4">
        <v>-2.7784992333823588</v>
      </c>
      <c r="AV12" s="4">
        <v>-46.23207090505143</v>
      </c>
      <c r="AW12" s="4">
        <v>-0.79667592740741089</v>
      </c>
      <c r="AX12" s="4">
        <v>-13.256069147591681</v>
      </c>
      <c r="AY12" s="4">
        <v>0.77281738608247896</v>
      </c>
      <c r="AZ12" s="4">
        <v>12.85908153608797</v>
      </c>
      <c r="BA12" s="4" t="e">
        <v>#NUM!</v>
      </c>
      <c r="BB12" s="6" t="e">
        <v>#NUM!</v>
      </c>
      <c r="BC12" s="5">
        <v>-1.0767525718715216</v>
      </c>
      <c r="BD12" s="4">
        <v>-17.916327149517052</v>
      </c>
      <c r="BE12" s="4">
        <v>0.18501626680926242</v>
      </c>
      <c r="BF12" s="4">
        <v>3.0785270922321075</v>
      </c>
      <c r="BG12" s="4">
        <v>0.13239780677462007</v>
      </c>
      <c r="BH12" s="4">
        <v>2.2029967534042498</v>
      </c>
      <c r="BI12" s="4" t="e">
        <v>#NUM!</v>
      </c>
      <c r="BJ12" s="6" t="e">
        <v>#NUM!</v>
      </c>
    </row>
    <row r="13" spans="1:62" x14ac:dyDescent="0.25">
      <c r="A13" s="4" t="s">
        <v>25</v>
      </c>
      <c r="B13" s="4"/>
      <c r="C13" s="5" t="e">
        <v>#NUM!</v>
      </c>
      <c r="D13" s="6" t="e">
        <v>#NUM!</v>
      </c>
      <c r="E13" s="5">
        <v>10.460963518210788</v>
      </c>
      <c r="F13" s="6">
        <v>2.5377304324148113</v>
      </c>
      <c r="G13" s="5" t="e">
        <v>#NUM!</v>
      </c>
      <c r="H13" s="6" t="e">
        <v>#NUM!</v>
      </c>
      <c r="I13" s="5">
        <v>11.381089815666844</v>
      </c>
      <c r="J13" s="6">
        <v>1.8919234272689676</v>
      </c>
      <c r="L13" s="5" t="e">
        <f t="shared" si="6"/>
        <v>#NUM!</v>
      </c>
      <c r="M13" s="6" t="e">
        <f t="shared" si="7"/>
        <v>#NUM!</v>
      </c>
      <c r="N13" s="5">
        <f t="shared" si="0"/>
        <v>7.8795328627638277</v>
      </c>
      <c r="O13" s="6">
        <f t="shared" si="1"/>
        <v>12.977062364715724</v>
      </c>
      <c r="P13" s="5" t="e">
        <f t="shared" si="2"/>
        <v>#NUM!</v>
      </c>
      <c r="Q13" s="6" t="e">
        <f t="shared" si="3"/>
        <v>#NUM!</v>
      </c>
      <c r="R13" s="5">
        <f t="shared" si="4"/>
        <v>9.4040633763098178</v>
      </c>
      <c r="S13" s="6">
        <f t="shared" si="5"/>
        <v>13.245891772443098</v>
      </c>
      <c r="AN13" s="5" t="s">
        <v>25</v>
      </c>
      <c r="AO13" s="4">
        <v>-3.1057948509050453E-2</v>
      </c>
      <c r="AP13" s="4">
        <v>-7.8816701099789555E-2</v>
      </c>
      <c r="AQ13" s="4">
        <v>-5.3491210748888213E-2</v>
      </c>
      <c r="AR13" s="4">
        <v>-0.13574627338416789</v>
      </c>
      <c r="AS13" s="4">
        <v>-1.3694008878573654</v>
      </c>
      <c r="AT13" s="4">
        <v>-3.4751703072914983</v>
      </c>
      <c r="AU13" s="4">
        <v>-1.8154997562316868</v>
      </c>
      <c r="AV13" s="4">
        <v>-4.6072489814308231</v>
      </c>
      <c r="AW13" s="4">
        <v>-0.83839881403513794</v>
      </c>
      <c r="AX13" s="4">
        <v>-2.1276301848774555</v>
      </c>
      <c r="AY13" s="4">
        <v>0.65529388180047654</v>
      </c>
      <c r="AZ13" s="4">
        <v>1.6629592260203037</v>
      </c>
      <c r="BA13" s="4" t="e">
        <v>#NUM!</v>
      </c>
      <c r="BB13" s="6" t="e">
        <v>#NUM!</v>
      </c>
      <c r="BC13" s="5">
        <v>-0.68633353111044015</v>
      </c>
      <c r="BD13" s="4">
        <v>-1.7417294886856816</v>
      </c>
      <c r="BE13" s="4">
        <v>8.6344755792019862E-2</v>
      </c>
      <c r="BF13" s="4">
        <v>0.21911971445283385</v>
      </c>
      <c r="BG13" s="4">
        <v>0.11400924301717524</v>
      </c>
      <c r="BH13" s="4">
        <v>0.28932472558126143</v>
      </c>
      <c r="BI13" s="4" t="e">
        <v>#NUM!</v>
      </c>
      <c r="BJ13" s="6" t="e">
        <v>#NUM!</v>
      </c>
    </row>
    <row r="14" spans="1:62" x14ac:dyDescent="0.25">
      <c r="A14" t="s">
        <v>35</v>
      </c>
      <c r="C14" s="7" t="e">
        <v>#NUM!</v>
      </c>
      <c r="D14" s="8" t="e">
        <v>#NUM!</v>
      </c>
      <c r="E14" s="7">
        <v>1.0024698879907183</v>
      </c>
      <c r="F14" s="8">
        <v>1.4950441736447067</v>
      </c>
      <c r="G14" s="7" t="e">
        <v>#NUM!</v>
      </c>
      <c r="H14" s="8" t="e">
        <v>#NUM!</v>
      </c>
      <c r="I14" s="7">
        <v>0.45548022603046362</v>
      </c>
      <c r="J14" s="8">
        <v>1.0765586104744267</v>
      </c>
      <c r="L14" s="7" t="e">
        <f t="shared" si="6"/>
        <v>#NUM!</v>
      </c>
      <c r="M14" s="8" t="e">
        <f t="shared" si="7"/>
        <v>#NUM!</v>
      </c>
      <c r="N14" s="7">
        <f t="shared" si="0"/>
        <v>-0.47633479058846895</v>
      </c>
      <c r="O14" s="8">
        <f t="shared" si="1"/>
        <v>2.525667468870902</v>
      </c>
      <c r="P14" s="7" t="e">
        <f t="shared" si="2"/>
        <v>#NUM!</v>
      </c>
      <c r="Q14" s="8" t="e">
        <f t="shared" si="3"/>
        <v>#NUM!</v>
      </c>
      <c r="R14" s="7">
        <f t="shared" si="4"/>
        <v>-0.61815767017064183</v>
      </c>
      <c r="S14" s="8">
        <f t="shared" si="5"/>
        <v>1.6157932826086152</v>
      </c>
      <c r="AN14" s="7" t="s">
        <v>35</v>
      </c>
      <c r="AO14">
        <v>-0.15520421672392054</v>
      </c>
      <c r="AP14">
        <v>-0.23203715993818774</v>
      </c>
      <c r="AQ14">
        <v>0.24095709647688304</v>
      </c>
      <c r="AR14">
        <v>0.36024150318610948</v>
      </c>
      <c r="AS14">
        <v>-0.3879397636105269</v>
      </c>
      <c r="AT14">
        <v>-0.579987083311023</v>
      </c>
      <c r="AU14">
        <v>0.94471339645164887</v>
      </c>
      <c r="AV14">
        <v>1.4123882591291395</v>
      </c>
      <c r="AW14">
        <v>1.5590599170459953</v>
      </c>
      <c r="AX14">
        <v>2.3308634453426151</v>
      </c>
      <c r="AY14">
        <v>-0.33053927344207562</v>
      </c>
      <c r="AZ14">
        <v>-0.49417081492032966</v>
      </c>
      <c r="BA14" t="e">
        <v>#NUM!</v>
      </c>
      <c r="BB14" s="8" t="e">
        <v>#NUM!</v>
      </c>
      <c r="BC14" s="7">
        <v>0.64231889490642458</v>
      </c>
      <c r="BD14">
        <v>0.96029512145175677</v>
      </c>
      <c r="BE14">
        <v>-0.27173554957381441</v>
      </c>
      <c r="BF14">
        <v>-0.40625665016247359</v>
      </c>
      <c r="BG14">
        <v>7.2327831411526988E-2</v>
      </c>
      <c r="BH14">
        <v>0.10813330294416001</v>
      </c>
      <c r="BI14" t="e">
        <v>#NUM!</v>
      </c>
      <c r="BJ14" s="8" t="e">
        <v>#NUM!</v>
      </c>
    </row>
    <row r="15" spans="1:62" x14ac:dyDescent="0.25">
      <c r="A15" t="s">
        <v>36</v>
      </c>
      <c r="C15" s="7" t="e">
        <v>#NUM!</v>
      </c>
      <c r="D15" s="8" t="e">
        <v>#NUM!</v>
      </c>
      <c r="E15" s="7">
        <v>1.6412439931286675</v>
      </c>
      <c r="F15" s="8">
        <v>1.2646462139411301</v>
      </c>
      <c r="G15" s="7" t="e">
        <v>#NUM!</v>
      </c>
      <c r="H15" s="8" t="e">
        <v>#NUM!</v>
      </c>
      <c r="I15" s="7">
        <v>2.1585720813182134</v>
      </c>
      <c r="J15" s="8">
        <v>0.69160971872356591</v>
      </c>
      <c r="L15" s="7" t="e">
        <f t="shared" si="6"/>
        <v>#NUM!</v>
      </c>
      <c r="M15" s="8" t="e">
        <f t="shared" si="7"/>
        <v>#NUM!</v>
      </c>
      <c r="N15" s="7">
        <f t="shared" si="0"/>
        <v>0.36752060016621368</v>
      </c>
      <c r="O15" s="8">
        <f t="shared" si="1"/>
        <v>2.8915280039423887</v>
      </c>
      <c r="P15" s="7" t="e">
        <f t="shared" si="2"/>
        <v>#NUM!</v>
      </c>
      <c r="Q15" s="8" t="e">
        <f t="shared" si="3"/>
        <v>#NUM!</v>
      </c>
      <c r="R15" s="7">
        <f t="shared" si="4"/>
        <v>1.4267046252054703</v>
      </c>
      <c r="S15" s="8">
        <f t="shared" si="5"/>
        <v>2.8372873650636787</v>
      </c>
      <c r="AN15" s="7" t="s">
        <v>36</v>
      </c>
      <c r="AO15">
        <v>-2.737592436492833E-2</v>
      </c>
      <c r="AP15">
        <v>-3.4620859101245349E-2</v>
      </c>
      <c r="AQ15">
        <v>4.7902347310045751E-2</v>
      </c>
      <c r="AR15">
        <v>6.0579522164542432E-2</v>
      </c>
      <c r="AS15">
        <v>-1.1864317269356206</v>
      </c>
      <c r="AT15">
        <v>-1.5004163915687692</v>
      </c>
      <c r="AU15">
        <v>-0.2757079907763258</v>
      </c>
      <c r="AV15">
        <v>-0.34867306668859643</v>
      </c>
      <c r="AW15">
        <v>-1.2977890377846562</v>
      </c>
      <c r="AX15">
        <v>-1.6412439931286675</v>
      </c>
      <c r="AY15">
        <v>0.21401990835070309</v>
      </c>
      <c r="AZ15">
        <v>0.27065946680374431</v>
      </c>
      <c r="BA15" t="e">
        <v>#NUM!</v>
      </c>
      <c r="BB15" s="8" t="e">
        <v>#NUM!</v>
      </c>
      <c r="BC15" s="7">
        <v>-0.50973101630500606</v>
      </c>
      <c r="BD15">
        <v>-0.64462939989849033</v>
      </c>
      <c r="BE15">
        <v>0.24229376005896047</v>
      </c>
      <c r="BF15">
        <v>0.30641588632012495</v>
      </c>
      <c r="BG15">
        <v>-8.2386550062157185E-2</v>
      </c>
      <c r="BH15">
        <v>-0.10418983861577846</v>
      </c>
      <c r="BI15" t="e">
        <v>#NUM!</v>
      </c>
      <c r="BJ15" s="8" t="e">
        <v>#NUM!</v>
      </c>
    </row>
    <row r="16" spans="1:62" x14ac:dyDescent="0.25">
      <c r="A16" s="4" t="s">
        <v>37</v>
      </c>
      <c r="B16" s="4"/>
      <c r="C16" s="5" t="e">
        <v>#NUM!</v>
      </c>
      <c r="D16" s="6" t="e">
        <v>#NUM!</v>
      </c>
      <c r="E16" s="5">
        <v>8.7124052545796058</v>
      </c>
      <c r="F16" s="6">
        <v>1.9766814368303089</v>
      </c>
      <c r="G16" s="5" t="e">
        <v>#NUM!</v>
      </c>
      <c r="H16" s="6" t="e">
        <v>#NUM!</v>
      </c>
      <c r="I16" s="5">
        <v>8.8008539591031187</v>
      </c>
      <c r="J16" s="6">
        <v>1.6301386436540251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6.6438147746988374</v>
      </c>
      <c r="O16" s="6">
        <f t="shared" si="1"/>
        <v>10.673267725848069</v>
      </c>
      <c r="P16" s="5" t="e">
        <f t="shared" si="2"/>
        <v>#NUM!</v>
      </c>
      <c r="Q16" s="6" t="e">
        <f t="shared" si="3"/>
        <v>#NUM!</v>
      </c>
      <c r="R16" s="5">
        <f t="shared" si="4"/>
        <v>7.108066916006079</v>
      </c>
      <c r="S16" s="6">
        <f t="shared" si="5"/>
        <v>10.428813457827934</v>
      </c>
      <c r="AN16" s="5" t="s">
        <v>37</v>
      </c>
      <c r="AO16" s="4">
        <v>8.8811805367906033E-2</v>
      </c>
      <c r="AP16" s="4">
        <v>0.17555264704212625</v>
      </c>
      <c r="AQ16" s="4">
        <v>-0.15772836904444706</v>
      </c>
      <c r="AR16" s="4">
        <v>-0.31177873915167886</v>
      </c>
      <c r="AS16" s="4">
        <v>-1.5931220831363282</v>
      </c>
      <c r="AT16" s="4">
        <v>-3.1490948483400123</v>
      </c>
      <c r="AU16" s="4">
        <v>-3.2224220225478635</v>
      </c>
      <c r="AV16" s="4">
        <v>-6.3697017936035412</v>
      </c>
      <c r="AW16" s="4" t="e">
        <v>#NUM!</v>
      </c>
      <c r="AX16" s="4" t="e">
        <v>#NUM!</v>
      </c>
      <c r="AY16" s="4">
        <v>0.90737170790474464</v>
      </c>
      <c r="AZ16" s="4">
        <v>1.7935848113203221</v>
      </c>
      <c r="BA16" s="4" t="e">
        <v>#NUM!</v>
      </c>
      <c r="BB16" s="6" t="e">
        <v>#NUM!</v>
      </c>
      <c r="BC16" s="5">
        <v>-1.3733084452350939</v>
      </c>
      <c r="BD16" s="4">
        <v>-2.7145933107385032</v>
      </c>
      <c r="BE16" s="4">
        <v>0.44252822541460995</v>
      </c>
      <c r="BF16" s="4">
        <v>0.87473732845051799</v>
      </c>
      <c r="BG16" s="4">
        <v>0.16484957270461928</v>
      </c>
      <c r="BH16" s="4">
        <v>0.32585509023462933</v>
      </c>
      <c r="BI16" s="4" t="e">
        <v>#NUM!</v>
      </c>
      <c r="BJ16" s="6" t="e">
        <v>#NUM!</v>
      </c>
    </row>
    <row r="17" spans="1:62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4.716562748513021</v>
      </c>
      <c r="F17" s="19">
        <v>1.005346162876805</v>
      </c>
      <c r="G17" s="18" t="e">
        <v>#NUM!</v>
      </c>
      <c r="H17" s="19" t="e">
        <v>#NUM!</v>
      </c>
      <c r="I17" s="18">
        <v>6.4644711034283002</v>
      </c>
      <c r="J17" s="19">
        <v>0.61721364123418021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3.6941912501342786</v>
      </c>
      <c r="O17" s="19">
        <f t="shared" si="1"/>
        <v>5.719073217162479</v>
      </c>
      <c r="P17" s="18" t="e">
        <f t="shared" si="2"/>
        <v>#NUM!</v>
      </c>
      <c r="Q17" s="19" t="e">
        <f t="shared" si="3"/>
        <v>#NUM!</v>
      </c>
      <c r="R17" s="18">
        <f t="shared" si="4"/>
        <v>5.7902026083550933</v>
      </c>
      <c r="S17" s="19">
        <f t="shared" si="5"/>
        <v>7.0544634198822251</v>
      </c>
      <c r="AN17" s="18" t="s">
        <v>38</v>
      </c>
      <c r="AO17" s="24">
        <v>7.5172292980290961E-2</v>
      </c>
      <c r="AP17" s="24">
        <v>7.5574176302386498E-2</v>
      </c>
      <c r="AQ17" s="24">
        <v>0.16443635998857264</v>
      </c>
      <c r="AR17" s="24">
        <v>0.16531546355194049</v>
      </c>
      <c r="AS17" s="24" t="e">
        <v>#NUM!</v>
      </c>
      <c r="AT17" s="24" t="e">
        <v>#NUM!</v>
      </c>
      <c r="AU17" s="24">
        <v>-3.6967990586228043</v>
      </c>
      <c r="AV17" s="24">
        <v>-3.716562748513021</v>
      </c>
      <c r="AW17" s="24">
        <v>0.28193000774571148</v>
      </c>
      <c r="AX17" s="24">
        <v>0.28343725148697896</v>
      </c>
      <c r="AY17" s="24">
        <v>-1.7074345254385463</v>
      </c>
      <c r="AZ17" s="24">
        <v>-1.716562748513021</v>
      </c>
      <c r="BA17" s="24" t="e">
        <v>#NUM!</v>
      </c>
      <c r="BB17" s="19" t="e">
        <v>#NUM!</v>
      </c>
      <c r="BC17" s="18">
        <v>-1.3368909389690027</v>
      </c>
      <c r="BD17" s="24">
        <v>-1.3440381756772557</v>
      </c>
      <c r="BE17" s="24">
        <v>0.22499854019275775</v>
      </c>
      <c r="BF17" s="24">
        <v>0.22620141903567159</v>
      </c>
      <c r="BG17" s="24">
        <v>-0.11707987972240294</v>
      </c>
      <c r="BH17" s="24">
        <v>-0.11770580782899565</v>
      </c>
      <c r="BI17" s="24" t="e">
        <v>#NUM!</v>
      </c>
      <c r="BJ17" s="19" t="e">
        <v>#NUM!</v>
      </c>
    </row>
    <row r="20" spans="1:62" x14ac:dyDescent="0.25">
      <c r="G20" s="31" t="s">
        <v>67</v>
      </c>
      <c r="H20" s="31"/>
      <c r="I20" s="31" t="s">
        <v>70</v>
      </c>
      <c r="J20" s="31"/>
      <c r="P20" s="31" t="s">
        <v>60</v>
      </c>
      <c r="Q20" s="31"/>
      <c r="R20" s="31" t="s">
        <v>62</v>
      </c>
      <c r="S20" s="31"/>
    </row>
    <row r="21" spans="1:62" x14ac:dyDescent="0.25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62" x14ac:dyDescent="0.25">
      <c r="A22">
        <v>1</v>
      </c>
      <c r="B22" t="s">
        <v>0</v>
      </c>
      <c r="C22" t="s">
        <v>1</v>
      </c>
      <c r="E22" t="s">
        <v>2</v>
      </c>
      <c r="F22">
        <v>0</v>
      </c>
      <c r="G22">
        <v>0</v>
      </c>
      <c r="H22">
        <v>6</v>
      </c>
      <c r="I22">
        <v>0</v>
      </c>
      <c r="J22">
        <v>3</v>
      </c>
      <c r="K22">
        <v>15</v>
      </c>
      <c r="M22">
        <v>93</v>
      </c>
      <c r="N22">
        <v>80</v>
      </c>
      <c r="O22">
        <v>9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62" x14ac:dyDescent="0.25">
      <c r="A23">
        <v>1</v>
      </c>
      <c r="B23" t="s">
        <v>15</v>
      </c>
      <c r="C23" t="s">
        <v>1</v>
      </c>
      <c r="E23" t="s">
        <v>2</v>
      </c>
      <c r="F23">
        <v>0</v>
      </c>
      <c r="G23">
        <v>0</v>
      </c>
      <c r="H23">
        <v>3</v>
      </c>
      <c r="I23">
        <v>0</v>
      </c>
      <c r="J23">
        <v>5</v>
      </c>
      <c r="K23">
        <v>3</v>
      </c>
      <c r="M23">
        <v>77</v>
      </c>
      <c r="N23">
        <v>76</v>
      </c>
      <c r="O23">
        <v>8</v>
      </c>
      <c r="T23">
        <v>-1</v>
      </c>
      <c r="V23" t="s">
        <v>45</v>
      </c>
      <c r="W23" t="b">
        <v>0</v>
      </c>
      <c r="Z23">
        <v>1</v>
      </c>
      <c r="AD23">
        <v>1</v>
      </c>
      <c r="AE23">
        <v>0</v>
      </c>
      <c r="AF23">
        <v>0</v>
      </c>
    </row>
    <row r="24" spans="1:62" x14ac:dyDescent="0.25">
      <c r="A24">
        <v>1</v>
      </c>
      <c r="B24" t="s">
        <v>15</v>
      </c>
      <c r="C24" t="s">
        <v>1</v>
      </c>
      <c r="E24" t="s">
        <v>16</v>
      </c>
      <c r="F24">
        <v>0</v>
      </c>
      <c r="G24">
        <v>0</v>
      </c>
      <c r="H24">
        <v>1</v>
      </c>
      <c r="I24">
        <v>0</v>
      </c>
      <c r="J24">
        <v>4</v>
      </c>
      <c r="K24">
        <v>15</v>
      </c>
      <c r="M24">
        <v>63</v>
      </c>
      <c r="N24">
        <v>50</v>
      </c>
      <c r="O24">
        <v>5</v>
      </c>
      <c r="T24">
        <v>-1</v>
      </c>
      <c r="V24" t="s">
        <v>45</v>
      </c>
      <c r="W24" t="b">
        <v>0</v>
      </c>
      <c r="Z24">
        <v>1</v>
      </c>
      <c r="AD24">
        <v>2</v>
      </c>
      <c r="AE24">
        <v>0</v>
      </c>
      <c r="AF24">
        <v>0</v>
      </c>
    </row>
    <row r="25" spans="1:62" x14ac:dyDescent="0.25">
      <c r="A25">
        <v>1</v>
      </c>
      <c r="B25" t="s">
        <v>15</v>
      </c>
      <c r="C25" t="s">
        <v>1</v>
      </c>
      <c r="E25" t="s">
        <v>16</v>
      </c>
      <c r="F25">
        <v>0</v>
      </c>
      <c r="G25">
        <v>0</v>
      </c>
      <c r="H25">
        <v>2</v>
      </c>
      <c r="I25">
        <v>0</v>
      </c>
      <c r="J25">
        <v>4</v>
      </c>
      <c r="K25">
        <v>15</v>
      </c>
      <c r="M25">
        <v>71</v>
      </c>
      <c r="N25">
        <v>58</v>
      </c>
      <c r="O25">
        <v>6</v>
      </c>
      <c r="T25">
        <v>-1</v>
      </c>
      <c r="V25" t="s">
        <v>45</v>
      </c>
      <c r="W25" t="b">
        <v>0</v>
      </c>
      <c r="Z25">
        <v>1</v>
      </c>
      <c r="AD25">
        <v>3</v>
      </c>
      <c r="AE25">
        <v>0</v>
      </c>
      <c r="AF25">
        <v>0</v>
      </c>
    </row>
    <row r="26" spans="1:62" x14ac:dyDescent="0.25">
      <c r="A26">
        <v>1</v>
      </c>
      <c r="B26" t="s">
        <v>17</v>
      </c>
      <c r="C26" t="s">
        <v>1</v>
      </c>
      <c r="E26" t="s">
        <v>2</v>
      </c>
      <c r="F26">
        <v>0</v>
      </c>
      <c r="G26">
        <v>0</v>
      </c>
      <c r="H26">
        <v>2</v>
      </c>
      <c r="I26">
        <v>0</v>
      </c>
      <c r="J26">
        <v>4</v>
      </c>
      <c r="K26">
        <v>3</v>
      </c>
      <c r="M26">
        <v>59</v>
      </c>
      <c r="N26">
        <v>58</v>
      </c>
      <c r="O26">
        <v>6</v>
      </c>
      <c r="T26">
        <v>-1</v>
      </c>
      <c r="V26" t="s">
        <v>45</v>
      </c>
      <c r="W26" t="b">
        <v>0</v>
      </c>
      <c r="Z26">
        <v>1</v>
      </c>
      <c r="AD26">
        <v>4</v>
      </c>
      <c r="AE26">
        <v>0</v>
      </c>
      <c r="AF26">
        <v>0</v>
      </c>
    </row>
    <row r="27" spans="1:62" x14ac:dyDescent="0.25">
      <c r="A27">
        <v>1</v>
      </c>
      <c r="B27" t="s">
        <v>17</v>
      </c>
      <c r="C27" t="s">
        <v>1</v>
      </c>
      <c r="D27" t="s">
        <v>18</v>
      </c>
      <c r="E27" t="s">
        <v>2</v>
      </c>
      <c r="F27">
        <v>0</v>
      </c>
      <c r="G27">
        <v>0</v>
      </c>
      <c r="H27">
        <v>1</v>
      </c>
      <c r="I27">
        <v>0</v>
      </c>
      <c r="J27">
        <v>2</v>
      </c>
      <c r="K27">
        <v>0</v>
      </c>
      <c r="M27">
        <v>28</v>
      </c>
      <c r="N27">
        <v>30</v>
      </c>
      <c r="O27">
        <v>3</v>
      </c>
      <c r="T27">
        <v>-1</v>
      </c>
      <c r="V27" t="s">
        <v>45</v>
      </c>
      <c r="W27" t="b">
        <v>0</v>
      </c>
      <c r="Z27">
        <v>1</v>
      </c>
      <c r="AD27">
        <v>5</v>
      </c>
      <c r="AE27">
        <v>0</v>
      </c>
      <c r="AF27">
        <v>0</v>
      </c>
    </row>
    <row r="28" spans="1:62" x14ac:dyDescent="0.25">
      <c r="A28">
        <v>1</v>
      </c>
      <c r="B28" t="s">
        <v>17</v>
      </c>
      <c r="C28" t="s">
        <v>1</v>
      </c>
      <c r="D28" t="s">
        <v>18</v>
      </c>
      <c r="E28" t="s">
        <v>16</v>
      </c>
      <c r="F28">
        <v>0</v>
      </c>
      <c r="G28">
        <v>0</v>
      </c>
      <c r="H28">
        <v>0</v>
      </c>
      <c r="I28">
        <v>0</v>
      </c>
      <c r="J28">
        <v>4</v>
      </c>
      <c r="K28">
        <v>0</v>
      </c>
      <c r="M28">
        <v>40</v>
      </c>
      <c r="N28">
        <v>42</v>
      </c>
      <c r="O28">
        <v>4</v>
      </c>
      <c r="T28">
        <v>-1</v>
      </c>
      <c r="V28" t="s">
        <v>45</v>
      </c>
      <c r="W28" t="b">
        <v>0</v>
      </c>
      <c r="Z28">
        <v>1</v>
      </c>
      <c r="AD28">
        <v>6</v>
      </c>
      <c r="AE28">
        <v>0</v>
      </c>
      <c r="AF28">
        <v>0</v>
      </c>
    </row>
    <row r="29" spans="1:62" x14ac:dyDescent="0.25">
      <c r="A29">
        <v>1</v>
      </c>
      <c r="B29" t="s">
        <v>17</v>
      </c>
      <c r="C29" t="s">
        <v>1</v>
      </c>
      <c r="D29" t="s">
        <v>18</v>
      </c>
      <c r="E29" t="s">
        <v>16</v>
      </c>
      <c r="F29">
        <v>1</v>
      </c>
      <c r="G29">
        <v>0</v>
      </c>
      <c r="H29">
        <v>2</v>
      </c>
      <c r="I29">
        <v>0</v>
      </c>
      <c r="J29">
        <v>4</v>
      </c>
      <c r="K29">
        <v>15</v>
      </c>
      <c r="M29">
        <v>73</v>
      </c>
      <c r="N29">
        <v>60</v>
      </c>
      <c r="O29">
        <v>7</v>
      </c>
      <c r="T29">
        <v>-1</v>
      </c>
      <c r="V29" t="s">
        <v>45</v>
      </c>
      <c r="W29" t="b">
        <v>0</v>
      </c>
      <c r="Z29">
        <v>1</v>
      </c>
      <c r="AD29">
        <v>7</v>
      </c>
      <c r="AE29">
        <v>0</v>
      </c>
      <c r="AF29">
        <v>0</v>
      </c>
    </row>
    <row r="30" spans="1:62" x14ac:dyDescent="0.25">
      <c r="A30">
        <v>8</v>
      </c>
      <c r="B30" t="s">
        <v>0</v>
      </c>
      <c r="C30" t="s">
        <v>1</v>
      </c>
      <c r="D30" t="s">
        <v>19</v>
      </c>
      <c r="E30" t="s">
        <v>16</v>
      </c>
      <c r="F30">
        <v>0</v>
      </c>
      <c r="G30">
        <v>0</v>
      </c>
      <c r="H30">
        <v>9</v>
      </c>
      <c r="I30">
        <v>0</v>
      </c>
      <c r="J30">
        <v>0</v>
      </c>
      <c r="K30">
        <v>15</v>
      </c>
      <c r="L30">
        <v>27</v>
      </c>
      <c r="M30">
        <v>114</v>
      </c>
      <c r="N30">
        <v>45</v>
      </c>
      <c r="O30">
        <v>9</v>
      </c>
      <c r="P30">
        <v>3</v>
      </c>
      <c r="Q30">
        <v>0</v>
      </c>
      <c r="R30">
        <v>6</v>
      </c>
      <c r="S30">
        <v>0</v>
      </c>
      <c r="T30">
        <v>-1</v>
      </c>
      <c r="U30" t="s">
        <v>46</v>
      </c>
      <c r="V30" t="s">
        <v>45</v>
      </c>
      <c r="W30" t="b">
        <v>0</v>
      </c>
      <c r="Z30">
        <v>8</v>
      </c>
      <c r="AA30">
        <v>6</v>
      </c>
      <c r="AD30">
        <v>8</v>
      </c>
      <c r="AE30">
        <v>0</v>
      </c>
      <c r="AF30">
        <v>0</v>
      </c>
    </row>
    <row r="31" spans="1:62" x14ac:dyDescent="0.25">
      <c r="A31">
        <v>8</v>
      </c>
      <c r="B31" t="s">
        <v>18</v>
      </c>
      <c r="C31" t="s">
        <v>1</v>
      </c>
      <c r="E31" t="s">
        <v>16</v>
      </c>
      <c r="F31">
        <v>0</v>
      </c>
      <c r="G31">
        <v>0</v>
      </c>
      <c r="H31">
        <v>3</v>
      </c>
      <c r="I31">
        <v>0</v>
      </c>
      <c r="J31">
        <v>1</v>
      </c>
      <c r="K31">
        <v>3</v>
      </c>
      <c r="L31">
        <v>13</v>
      </c>
      <c r="M31">
        <v>50</v>
      </c>
      <c r="N31">
        <v>21</v>
      </c>
      <c r="O31">
        <v>4</v>
      </c>
      <c r="P31">
        <v>0</v>
      </c>
      <c r="Q31">
        <v>1</v>
      </c>
      <c r="R31">
        <v>3</v>
      </c>
      <c r="S31">
        <v>0</v>
      </c>
      <c r="T31">
        <v>-1</v>
      </c>
      <c r="U31" t="s">
        <v>46</v>
      </c>
      <c r="V31" t="s">
        <v>45</v>
      </c>
      <c r="W31" t="b">
        <v>0</v>
      </c>
      <c r="Z31">
        <v>8</v>
      </c>
      <c r="AA31">
        <v>3</v>
      </c>
      <c r="AD31">
        <v>9</v>
      </c>
      <c r="AE31">
        <v>5.3333333333333339</v>
      </c>
      <c r="AF31">
        <v>0</v>
      </c>
    </row>
    <row r="32" spans="1:62" x14ac:dyDescent="0.25">
      <c r="A32">
        <v>8</v>
      </c>
      <c r="B32" t="s">
        <v>18</v>
      </c>
      <c r="C32" t="s">
        <v>1</v>
      </c>
      <c r="D32" t="s">
        <v>23</v>
      </c>
      <c r="E32" t="s">
        <v>16</v>
      </c>
      <c r="F32">
        <v>1</v>
      </c>
      <c r="G32">
        <v>0</v>
      </c>
      <c r="H32">
        <v>6</v>
      </c>
      <c r="I32">
        <v>1</v>
      </c>
      <c r="J32">
        <v>1</v>
      </c>
      <c r="K32">
        <v>15</v>
      </c>
      <c r="L32">
        <v>9</v>
      </c>
      <c r="M32">
        <v>90</v>
      </c>
      <c r="N32">
        <v>57</v>
      </c>
      <c r="O32">
        <v>9</v>
      </c>
      <c r="P32">
        <v>0</v>
      </c>
      <c r="Q32">
        <v>1</v>
      </c>
      <c r="R32">
        <v>7</v>
      </c>
      <c r="S32">
        <v>1</v>
      </c>
      <c r="T32">
        <v>-1</v>
      </c>
      <c r="U32" t="s">
        <v>46</v>
      </c>
      <c r="V32" t="s">
        <v>45</v>
      </c>
      <c r="W32" t="b">
        <v>0</v>
      </c>
      <c r="Z32">
        <v>8</v>
      </c>
      <c r="AA32">
        <v>7</v>
      </c>
      <c r="AD32">
        <v>10</v>
      </c>
      <c r="AE32">
        <v>5.3333333333333339</v>
      </c>
      <c r="AF32">
        <v>0</v>
      </c>
    </row>
    <row r="33" spans="1:32" x14ac:dyDescent="0.25">
      <c r="A33">
        <v>26</v>
      </c>
      <c r="B33" t="s">
        <v>0</v>
      </c>
      <c r="C33" t="s">
        <v>1</v>
      </c>
      <c r="D33" t="s">
        <v>19</v>
      </c>
      <c r="E33" t="s">
        <v>2</v>
      </c>
      <c r="F33">
        <v>0</v>
      </c>
      <c r="G33">
        <v>0</v>
      </c>
      <c r="H33">
        <v>5</v>
      </c>
      <c r="I33">
        <v>0</v>
      </c>
      <c r="J33">
        <v>3</v>
      </c>
      <c r="K33">
        <v>15</v>
      </c>
      <c r="L33">
        <v>33</v>
      </c>
      <c r="M33">
        <v>118</v>
      </c>
      <c r="N33">
        <v>37</v>
      </c>
      <c r="O33">
        <v>8</v>
      </c>
      <c r="P33">
        <v>0</v>
      </c>
      <c r="Q33">
        <v>3</v>
      </c>
      <c r="R33">
        <v>5</v>
      </c>
      <c r="S33">
        <v>0</v>
      </c>
      <c r="T33">
        <v>-1</v>
      </c>
      <c r="U33" t="s">
        <v>46</v>
      </c>
      <c r="V33" t="s">
        <v>26</v>
      </c>
      <c r="W33" t="b">
        <v>0</v>
      </c>
      <c r="Z33">
        <v>26</v>
      </c>
      <c r="AA33">
        <v>5</v>
      </c>
      <c r="AD33">
        <v>11</v>
      </c>
      <c r="AE33">
        <v>5.3333333333333339</v>
      </c>
      <c r="AF33">
        <v>0</v>
      </c>
    </row>
    <row r="34" spans="1:32" x14ac:dyDescent="0.25">
      <c r="A34">
        <v>26</v>
      </c>
      <c r="B34" t="s">
        <v>17</v>
      </c>
      <c r="C34" t="s">
        <v>1</v>
      </c>
      <c r="E34" t="s">
        <v>16</v>
      </c>
      <c r="F34">
        <v>3</v>
      </c>
      <c r="G34">
        <v>0</v>
      </c>
      <c r="H34">
        <v>9</v>
      </c>
      <c r="I34">
        <v>0</v>
      </c>
      <c r="J34">
        <v>1</v>
      </c>
      <c r="K34">
        <v>15</v>
      </c>
      <c r="L34">
        <v>28</v>
      </c>
      <c r="M34">
        <v>131</v>
      </c>
      <c r="N34">
        <v>60</v>
      </c>
      <c r="O34">
        <v>13</v>
      </c>
      <c r="P34">
        <v>3</v>
      </c>
      <c r="Q34">
        <v>1</v>
      </c>
      <c r="R34">
        <v>9</v>
      </c>
      <c r="S34">
        <v>0</v>
      </c>
      <c r="T34">
        <v>-1</v>
      </c>
      <c r="U34" t="s">
        <v>46</v>
      </c>
      <c r="V34" t="s">
        <v>26</v>
      </c>
      <c r="W34" t="b">
        <v>0</v>
      </c>
      <c r="Z34">
        <v>26</v>
      </c>
      <c r="AA34">
        <v>9</v>
      </c>
      <c r="AD34">
        <v>12</v>
      </c>
      <c r="AE34">
        <v>5.3333333333333339</v>
      </c>
      <c r="AF34">
        <v>0</v>
      </c>
    </row>
    <row r="35" spans="1:32" x14ac:dyDescent="0.25">
      <c r="A35">
        <v>26</v>
      </c>
      <c r="B35" t="s">
        <v>15</v>
      </c>
      <c r="C35" t="s">
        <v>1</v>
      </c>
      <c r="E35" t="s">
        <v>21</v>
      </c>
      <c r="F35">
        <v>0</v>
      </c>
      <c r="G35">
        <v>0</v>
      </c>
      <c r="H35">
        <v>2</v>
      </c>
      <c r="I35">
        <v>0</v>
      </c>
      <c r="J35">
        <v>5</v>
      </c>
      <c r="K35">
        <v>15</v>
      </c>
      <c r="L35">
        <v>16</v>
      </c>
      <c r="M35">
        <v>97</v>
      </c>
      <c r="N35">
        <v>50</v>
      </c>
      <c r="O35">
        <v>7</v>
      </c>
      <c r="P35">
        <v>2</v>
      </c>
      <c r="Q35">
        <v>0</v>
      </c>
      <c r="R35">
        <v>0</v>
      </c>
      <c r="S35">
        <v>5</v>
      </c>
      <c r="T35">
        <v>-1</v>
      </c>
      <c r="U35" t="s">
        <v>47</v>
      </c>
      <c r="V35" t="s">
        <v>26</v>
      </c>
      <c r="W35" t="b">
        <v>0</v>
      </c>
      <c r="Z35">
        <v>26</v>
      </c>
      <c r="AB35">
        <v>5</v>
      </c>
      <c r="AD35">
        <v>13</v>
      </c>
      <c r="AE35">
        <v>5.3333333333333339</v>
      </c>
      <c r="AF35">
        <v>0</v>
      </c>
    </row>
    <row r="36" spans="1:32" x14ac:dyDescent="0.25">
      <c r="A36">
        <v>26</v>
      </c>
      <c r="B36" t="s">
        <v>15</v>
      </c>
      <c r="C36" t="s">
        <v>1</v>
      </c>
      <c r="E36" t="s">
        <v>21</v>
      </c>
      <c r="F36">
        <v>0</v>
      </c>
      <c r="G36">
        <v>0</v>
      </c>
      <c r="H36">
        <v>4</v>
      </c>
      <c r="I36">
        <v>0</v>
      </c>
      <c r="J36">
        <v>5</v>
      </c>
      <c r="K36">
        <v>15</v>
      </c>
      <c r="L36">
        <v>32</v>
      </c>
      <c r="M36">
        <v>129</v>
      </c>
      <c r="N36">
        <v>50</v>
      </c>
      <c r="O36">
        <v>9</v>
      </c>
      <c r="P36">
        <v>4</v>
      </c>
      <c r="Q36">
        <v>0</v>
      </c>
      <c r="R36">
        <v>0</v>
      </c>
      <c r="S36">
        <v>5</v>
      </c>
      <c r="T36">
        <v>-1</v>
      </c>
      <c r="U36" t="s">
        <v>47</v>
      </c>
      <c r="V36" t="s">
        <v>26</v>
      </c>
      <c r="W36" t="b">
        <v>0</v>
      </c>
      <c r="Z36">
        <v>26</v>
      </c>
      <c r="AB36">
        <v>5</v>
      </c>
      <c r="AD36">
        <v>14</v>
      </c>
      <c r="AE36">
        <v>5.3333333333333339</v>
      </c>
      <c r="AF36">
        <v>0</v>
      </c>
    </row>
    <row r="37" spans="1:32" x14ac:dyDescent="0.25">
      <c r="A37">
        <v>26</v>
      </c>
      <c r="B37" t="s">
        <v>15</v>
      </c>
      <c r="C37" t="s">
        <v>1</v>
      </c>
      <c r="E37" t="s">
        <v>21</v>
      </c>
      <c r="F37">
        <v>0</v>
      </c>
      <c r="G37">
        <v>0</v>
      </c>
      <c r="H37">
        <v>4</v>
      </c>
      <c r="I37">
        <v>0</v>
      </c>
      <c r="J37">
        <v>5</v>
      </c>
      <c r="K37">
        <v>15</v>
      </c>
      <c r="L37">
        <v>32</v>
      </c>
      <c r="M37">
        <v>129</v>
      </c>
      <c r="N37">
        <v>50</v>
      </c>
      <c r="O37">
        <v>9</v>
      </c>
      <c r="P37">
        <v>4</v>
      </c>
      <c r="Q37">
        <v>0</v>
      </c>
      <c r="R37">
        <v>0</v>
      </c>
      <c r="S37">
        <v>5</v>
      </c>
      <c r="T37">
        <v>-1</v>
      </c>
      <c r="U37" t="s">
        <v>47</v>
      </c>
      <c r="V37" t="s">
        <v>26</v>
      </c>
      <c r="W37" t="b">
        <v>0</v>
      </c>
      <c r="Z37">
        <v>26</v>
      </c>
      <c r="AB37">
        <v>5</v>
      </c>
      <c r="AD37">
        <v>15</v>
      </c>
      <c r="AE37">
        <v>5.3333333333333339</v>
      </c>
      <c r="AF37">
        <v>0</v>
      </c>
    </row>
    <row r="38" spans="1:32" x14ac:dyDescent="0.25">
      <c r="A38">
        <v>29</v>
      </c>
      <c r="B38" t="s">
        <v>19</v>
      </c>
      <c r="C38" t="s">
        <v>1</v>
      </c>
      <c r="D38" t="s">
        <v>17</v>
      </c>
      <c r="E38" t="s">
        <v>21</v>
      </c>
      <c r="F38">
        <v>0</v>
      </c>
      <c r="G38">
        <v>0</v>
      </c>
      <c r="H38">
        <v>10</v>
      </c>
      <c r="I38">
        <v>0</v>
      </c>
      <c r="J38">
        <v>1</v>
      </c>
      <c r="K38">
        <v>3</v>
      </c>
      <c r="L38">
        <v>34</v>
      </c>
      <c r="M38">
        <v>127</v>
      </c>
      <c r="N38">
        <v>56</v>
      </c>
      <c r="O38">
        <v>11</v>
      </c>
      <c r="P38">
        <v>3</v>
      </c>
      <c r="Q38">
        <v>1</v>
      </c>
      <c r="R38">
        <v>7</v>
      </c>
      <c r="S38">
        <v>0</v>
      </c>
      <c r="T38">
        <v>-1</v>
      </c>
      <c r="U38" t="s">
        <v>46</v>
      </c>
      <c r="V38" t="s">
        <v>45</v>
      </c>
      <c r="W38" t="b">
        <v>0</v>
      </c>
      <c r="Z38">
        <v>29</v>
      </c>
      <c r="AA38">
        <v>7</v>
      </c>
      <c r="AD38">
        <v>16</v>
      </c>
      <c r="AE38">
        <v>5.3333333333333339</v>
      </c>
      <c r="AF38">
        <v>0</v>
      </c>
    </row>
    <row r="39" spans="1:32" x14ac:dyDescent="0.25">
      <c r="A39">
        <v>29</v>
      </c>
      <c r="B39" t="s">
        <v>19</v>
      </c>
      <c r="C39" t="s">
        <v>1</v>
      </c>
      <c r="D39" t="s">
        <v>17</v>
      </c>
      <c r="E39" t="s">
        <v>21</v>
      </c>
      <c r="F39">
        <v>0</v>
      </c>
      <c r="G39">
        <v>0</v>
      </c>
      <c r="H39">
        <v>0</v>
      </c>
      <c r="I39">
        <v>0</v>
      </c>
      <c r="J39">
        <v>8</v>
      </c>
      <c r="K39">
        <v>15</v>
      </c>
      <c r="L39">
        <v>23</v>
      </c>
      <c r="M39">
        <v>118</v>
      </c>
      <c r="N39">
        <v>57</v>
      </c>
      <c r="O39">
        <v>8</v>
      </c>
      <c r="P39">
        <v>0</v>
      </c>
      <c r="Q39">
        <v>2</v>
      </c>
      <c r="R39">
        <v>0</v>
      </c>
      <c r="S39">
        <v>6</v>
      </c>
      <c r="T39">
        <v>-1</v>
      </c>
      <c r="U39" t="s">
        <v>47</v>
      </c>
      <c r="V39" t="s">
        <v>45</v>
      </c>
      <c r="W39" t="b">
        <v>0</v>
      </c>
      <c r="Z39">
        <v>29</v>
      </c>
      <c r="AB39">
        <v>6</v>
      </c>
      <c r="AD39">
        <v>17</v>
      </c>
      <c r="AE39">
        <v>5.3333333333333339</v>
      </c>
      <c r="AF39">
        <v>0</v>
      </c>
    </row>
    <row r="40" spans="1:32" x14ac:dyDescent="0.25">
      <c r="A40">
        <v>29</v>
      </c>
      <c r="B40" t="s">
        <v>18</v>
      </c>
      <c r="C40" t="s">
        <v>1</v>
      </c>
      <c r="D40" t="s">
        <v>23</v>
      </c>
      <c r="E40" t="s">
        <v>16</v>
      </c>
      <c r="F40">
        <v>0</v>
      </c>
      <c r="G40">
        <v>0</v>
      </c>
      <c r="H40">
        <v>0</v>
      </c>
      <c r="I40">
        <v>0</v>
      </c>
      <c r="J40">
        <v>4</v>
      </c>
      <c r="K40">
        <v>15</v>
      </c>
      <c r="L40">
        <v>33</v>
      </c>
      <c r="M40">
        <v>88</v>
      </c>
      <c r="N40">
        <v>7</v>
      </c>
      <c r="O40">
        <v>4</v>
      </c>
      <c r="P40">
        <v>0</v>
      </c>
      <c r="Q40">
        <v>3</v>
      </c>
      <c r="R40">
        <v>0</v>
      </c>
      <c r="S40">
        <v>1</v>
      </c>
      <c r="T40">
        <v>-1</v>
      </c>
      <c r="U40" t="s">
        <v>47</v>
      </c>
      <c r="V40" t="s">
        <v>45</v>
      </c>
      <c r="W40" t="b">
        <v>0</v>
      </c>
      <c r="Z40">
        <v>29</v>
      </c>
      <c r="AB40">
        <v>1</v>
      </c>
      <c r="AD40">
        <v>18</v>
      </c>
      <c r="AE40">
        <v>5.3333333333333339</v>
      </c>
      <c r="AF40">
        <v>0</v>
      </c>
    </row>
    <row r="41" spans="1:32" x14ac:dyDescent="0.25">
      <c r="A41">
        <v>29</v>
      </c>
      <c r="B41" t="s">
        <v>18</v>
      </c>
      <c r="C41" t="s">
        <v>1</v>
      </c>
      <c r="D41" t="s">
        <v>17</v>
      </c>
      <c r="E41" t="s">
        <v>16</v>
      </c>
      <c r="F41">
        <v>1</v>
      </c>
      <c r="G41">
        <v>0</v>
      </c>
      <c r="H41">
        <v>5</v>
      </c>
      <c r="I41">
        <v>0</v>
      </c>
      <c r="J41">
        <v>1</v>
      </c>
      <c r="K41">
        <v>0</v>
      </c>
      <c r="L41">
        <v>20</v>
      </c>
      <c r="M41">
        <v>72</v>
      </c>
      <c r="N41">
        <v>32</v>
      </c>
      <c r="O41">
        <v>7</v>
      </c>
      <c r="P41">
        <v>2</v>
      </c>
      <c r="Q41">
        <v>1</v>
      </c>
      <c r="R41">
        <v>4</v>
      </c>
      <c r="S41">
        <v>0</v>
      </c>
      <c r="T41">
        <v>-1</v>
      </c>
      <c r="U41" t="s">
        <v>46</v>
      </c>
      <c r="V41" t="s">
        <v>45</v>
      </c>
      <c r="W41" t="b">
        <v>0</v>
      </c>
      <c r="Z41">
        <v>29</v>
      </c>
      <c r="AA41">
        <v>4</v>
      </c>
      <c r="AD41">
        <v>19</v>
      </c>
      <c r="AE41">
        <v>5.3333333333333339</v>
      </c>
      <c r="AF41">
        <v>0</v>
      </c>
    </row>
    <row r="42" spans="1:32" x14ac:dyDescent="0.25">
      <c r="A42">
        <v>33</v>
      </c>
      <c r="B42" t="s">
        <v>18</v>
      </c>
      <c r="C42" t="s">
        <v>1</v>
      </c>
      <c r="D42" t="s">
        <v>23</v>
      </c>
      <c r="E42" t="s">
        <v>16</v>
      </c>
      <c r="F42">
        <v>0</v>
      </c>
      <c r="G42">
        <v>0</v>
      </c>
      <c r="H42">
        <v>5</v>
      </c>
      <c r="I42">
        <v>0</v>
      </c>
      <c r="J42">
        <v>1</v>
      </c>
      <c r="K42">
        <v>15</v>
      </c>
      <c r="L42">
        <v>34</v>
      </c>
      <c r="M42">
        <v>99</v>
      </c>
      <c r="N42">
        <v>16</v>
      </c>
      <c r="O42">
        <v>6</v>
      </c>
      <c r="P42">
        <v>3</v>
      </c>
      <c r="Q42">
        <v>1</v>
      </c>
      <c r="R42">
        <v>2</v>
      </c>
      <c r="S42">
        <v>0</v>
      </c>
      <c r="T42">
        <v>2</v>
      </c>
      <c r="U42" t="s">
        <v>46</v>
      </c>
      <c r="V42" t="s">
        <v>26</v>
      </c>
      <c r="W42" t="b">
        <v>0</v>
      </c>
      <c r="Z42">
        <v>33</v>
      </c>
      <c r="AA42">
        <v>2</v>
      </c>
      <c r="AD42">
        <v>20</v>
      </c>
      <c r="AE42">
        <v>5.3333333333333339</v>
      </c>
      <c r="AF42">
        <v>0</v>
      </c>
    </row>
    <row r="43" spans="1:32" x14ac:dyDescent="0.25">
      <c r="A43">
        <v>33</v>
      </c>
      <c r="B43" t="s">
        <v>0</v>
      </c>
      <c r="C43" t="s">
        <v>1</v>
      </c>
      <c r="E43" t="s">
        <v>16</v>
      </c>
      <c r="F43">
        <v>0</v>
      </c>
      <c r="G43">
        <v>0</v>
      </c>
      <c r="H43">
        <v>10</v>
      </c>
      <c r="I43">
        <v>0</v>
      </c>
      <c r="J43">
        <v>0</v>
      </c>
      <c r="K43">
        <v>15</v>
      </c>
      <c r="L43">
        <v>24</v>
      </c>
      <c r="M43">
        <v>119</v>
      </c>
      <c r="N43">
        <v>56</v>
      </c>
      <c r="O43">
        <v>10</v>
      </c>
      <c r="P43">
        <v>3</v>
      </c>
      <c r="Q43">
        <v>0</v>
      </c>
      <c r="R43">
        <v>7</v>
      </c>
      <c r="S43">
        <v>0</v>
      </c>
      <c r="T43">
        <v>1</v>
      </c>
      <c r="U43" t="s">
        <v>46</v>
      </c>
      <c r="V43" t="s">
        <v>26</v>
      </c>
      <c r="W43" t="b">
        <v>0</v>
      </c>
      <c r="Z43">
        <v>33</v>
      </c>
      <c r="AA43">
        <v>7</v>
      </c>
      <c r="AD43">
        <v>21</v>
      </c>
      <c r="AE43">
        <v>5.3333333333333339</v>
      </c>
      <c r="AF43">
        <v>0</v>
      </c>
    </row>
    <row r="44" spans="1:32" x14ac:dyDescent="0.25">
      <c r="A44">
        <v>33</v>
      </c>
      <c r="B44" t="s">
        <v>17</v>
      </c>
      <c r="C44" t="s">
        <v>1</v>
      </c>
      <c r="E44" t="s">
        <v>16</v>
      </c>
      <c r="F44">
        <v>0</v>
      </c>
      <c r="G44">
        <v>0</v>
      </c>
      <c r="H44">
        <v>5</v>
      </c>
      <c r="I44">
        <v>1</v>
      </c>
      <c r="J44">
        <v>0</v>
      </c>
      <c r="K44">
        <v>15</v>
      </c>
      <c r="L44">
        <v>0</v>
      </c>
      <c r="M44">
        <v>61</v>
      </c>
      <c r="N44">
        <v>46</v>
      </c>
      <c r="O44">
        <v>6</v>
      </c>
      <c r="P44">
        <v>0</v>
      </c>
      <c r="Q44">
        <v>0</v>
      </c>
      <c r="R44">
        <v>5</v>
      </c>
      <c r="S44">
        <v>1</v>
      </c>
      <c r="T44">
        <v>2</v>
      </c>
      <c r="U44" t="s">
        <v>46</v>
      </c>
      <c r="V44" t="s">
        <v>26</v>
      </c>
      <c r="W44" t="b">
        <v>0</v>
      </c>
      <c r="Z44">
        <v>33</v>
      </c>
      <c r="AA44">
        <v>5</v>
      </c>
      <c r="AD44">
        <v>22</v>
      </c>
      <c r="AE44">
        <v>5.3333333333333339</v>
      </c>
      <c r="AF44">
        <v>0</v>
      </c>
    </row>
    <row r="45" spans="1:32" x14ac:dyDescent="0.25">
      <c r="A45">
        <v>36</v>
      </c>
      <c r="B45" t="s">
        <v>19</v>
      </c>
      <c r="C45" t="s">
        <v>1</v>
      </c>
      <c r="E45" t="s">
        <v>21</v>
      </c>
      <c r="F45">
        <v>0</v>
      </c>
      <c r="G45">
        <v>0</v>
      </c>
      <c r="H45">
        <v>11</v>
      </c>
      <c r="I45">
        <v>0</v>
      </c>
      <c r="J45">
        <v>1</v>
      </c>
      <c r="K45">
        <v>15</v>
      </c>
      <c r="L45">
        <v>34</v>
      </c>
      <c r="M45">
        <v>147</v>
      </c>
      <c r="N45">
        <v>64</v>
      </c>
      <c r="O45">
        <v>12</v>
      </c>
      <c r="P45">
        <v>3</v>
      </c>
      <c r="Q45">
        <v>1</v>
      </c>
      <c r="R45">
        <v>8</v>
      </c>
      <c r="S45">
        <v>0</v>
      </c>
      <c r="T45">
        <v>2</v>
      </c>
      <c r="U45" t="s">
        <v>46</v>
      </c>
      <c r="V45" t="s">
        <v>45</v>
      </c>
      <c r="W45" t="b">
        <v>0</v>
      </c>
      <c r="Z45">
        <v>36</v>
      </c>
      <c r="AA45">
        <v>8</v>
      </c>
      <c r="AD45">
        <v>23</v>
      </c>
      <c r="AE45">
        <v>5.3333333333333339</v>
      </c>
      <c r="AF45">
        <v>0</v>
      </c>
    </row>
    <row r="46" spans="1:32" x14ac:dyDescent="0.25">
      <c r="A46">
        <v>36</v>
      </c>
      <c r="B46" t="s">
        <v>19</v>
      </c>
      <c r="C46" t="s">
        <v>1</v>
      </c>
      <c r="D46" t="s">
        <v>2</v>
      </c>
      <c r="E46" t="s">
        <v>21</v>
      </c>
      <c r="F46">
        <v>0</v>
      </c>
      <c r="G46">
        <v>0</v>
      </c>
      <c r="H46">
        <v>1</v>
      </c>
      <c r="I46">
        <v>0</v>
      </c>
      <c r="J46">
        <v>8</v>
      </c>
      <c r="K46">
        <v>15</v>
      </c>
      <c r="L46">
        <v>33</v>
      </c>
      <c r="M46">
        <v>136</v>
      </c>
      <c r="N46">
        <v>55</v>
      </c>
      <c r="O46">
        <v>9</v>
      </c>
      <c r="P46">
        <v>0</v>
      </c>
      <c r="Q46">
        <v>3</v>
      </c>
      <c r="R46">
        <v>1</v>
      </c>
      <c r="S46">
        <v>5</v>
      </c>
      <c r="T46">
        <v>3</v>
      </c>
      <c r="U46" t="s">
        <v>47</v>
      </c>
      <c r="V46" t="s">
        <v>45</v>
      </c>
      <c r="W46" t="b">
        <v>0</v>
      </c>
      <c r="Z46">
        <v>36</v>
      </c>
      <c r="AB46">
        <v>5</v>
      </c>
      <c r="AD46">
        <v>24</v>
      </c>
      <c r="AE46">
        <v>5.3333333333333339</v>
      </c>
      <c r="AF46">
        <v>0</v>
      </c>
    </row>
    <row r="47" spans="1:32" x14ac:dyDescent="0.25">
      <c r="A47">
        <v>36</v>
      </c>
      <c r="B47" t="s">
        <v>19</v>
      </c>
      <c r="C47" t="s">
        <v>1</v>
      </c>
      <c r="E47" t="s">
        <v>2</v>
      </c>
      <c r="F47">
        <v>1</v>
      </c>
      <c r="G47">
        <v>0</v>
      </c>
      <c r="H47">
        <v>9</v>
      </c>
      <c r="I47">
        <v>0</v>
      </c>
      <c r="J47">
        <v>1</v>
      </c>
      <c r="K47">
        <v>15</v>
      </c>
      <c r="L47">
        <v>34</v>
      </c>
      <c r="M47">
        <v>133</v>
      </c>
      <c r="N47">
        <v>50</v>
      </c>
      <c r="O47">
        <v>11</v>
      </c>
      <c r="P47">
        <v>3</v>
      </c>
      <c r="Q47">
        <v>1</v>
      </c>
      <c r="R47">
        <v>7</v>
      </c>
      <c r="S47">
        <v>0</v>
      </c>
      <c r="T47">
        <v>2</v>
      </c>
      <c r="U47" t="s">
        <v>46</v>
      </c>
      <c r="V47" t="s">
        <v>45</v>
      </c>
      <c r="W47" t="b">
        <v>0</v>
      </c>
      <c r="Z47">
        <v>36</v>
      </c>
      <c r="AA47">
        <v>7</v>
      </c>
      <c r="AD47">
        <v>25</v>
      </c>
      <c r="AE47">
        <v>5.3333333333333339</v>
      </c>
      <c r="AF47">
        <v>0</v>
      </c>
    </row>
    <row r="48" spans="1:32" x14ac:dyDescent="0.25">
      <c r="A48">
        <v>36</v>
      </c>
      <c r="B48" t="s">
        <v>0</v>
      </c>
      <c r="C48" t="s">
        <v>1</v>
      </c>
      <c r="D48" t="s">
        <v>16</v>
      </c>
      <c r="E48" t="s">
        <v>2</v>
      </c>
      <c r="F48">
        <v>0</v>
      </c>
      <c r="G48">
        <v>0</v>
      </c>
      <c r="H48">
        <v>0</v>
      </c>
      <c r="I48">
        <v>0</v>
      </c>
      <c r="J48">
        <v>6</v>
      </c>
      <c r="K48">
        <v>15</v>
      </c>
      <c r="L48">
        <v>23</v>
      </c>
      <c r="M48">
        <v>98</v>
      </c>
      <c r="N48">
        <v>37</v>
      </c>
      <c r="O48">
        <v>6</v>
      </c>
      <c r="P48">
        <v>0</v>
      </c>
      <c r="Q48">
        <v>2</v>
      </c>
      <c r="R48">
        <v>0</v>
      </c>
      <c r="S48">
        <v>4</v>
      </c>
      <c r="T48">
        <v>3</v>
      </c>
      <c r="U48" t="s">
        <v>47</v>
      </c>
      <c r="V48" t="s">
        <v>45</v>
      </c>
      <c r="W48" t="b">
        <v>0</v>
      </c>
      <c r="Z48">
        <v>36</v>
      </c>
      <c r="AB48">
        <v>4</v>
      </c>
      <c r="AD48">
        <v>26</v>
      </c>
      <c r="AE48">
        <v>5.3333333333333339</v>
      </c>
      <c r="AF48">
        <v>0</v>
      </c>
    </row>
    <row r="49" spans="1:32" x14ac:dyDescent="0.25">
      <c r="A49">
        <v>36</v>
      </c>
      <c r="B49" t="s">
        <v>0</v>
      </c>
      <c r="C49" t="s">
        <v>1</v>
      </c>
      <c r="E49" t="s">
        <v>2</v>
      </c>
      <c r="F49">
        <v>0</v>
      </c>
      <c r="G49">
        <v>0</v>
      </c>
      <c r="H49">
        <v>12</v>
      </c>
      <c r="I49">
        <v>0</v>
      </c>
      <c r="J49">
        <v>1</v>
      </c>
      <c r="K49">
        <v>15</v>
      </c>
      <c r="L49">
        <v>26</v>
      </c>
      <c r="M49">
        <v>147</v>
      </c>
      <c r="N49">
        <v>80</v>
      </c>
      <c r="O49">
        <v>13</v>
      </c>
      <c r="P49">
        <v>2</v>
      </c>
      <c r="Q49">
        <v>1</v>
      </c>
      <c r="R49">
        <v>10</v>
      </c>
      <c r="S49">
        <v>0</v>
      </c>
      <c r="T49">
        <v>2</v>
      </c>
      <c r="U49" t="s">
        <v>46</v>
      </c>
      <c r="V49" t="s">
        <v>45</v>
      </c>
      <c r="W49" t="b">
        <v>0</v>
      </c>
      <c r="Z49">
        <v>36</v>
      </c>
      <c r="AA49">
        <v>10</v>
      </c>
      <c r="AD49">
        <v>27</v>
      </c>
      <c r="AE49">
        <v>6.5905744208439163</v>
      </c>
      <c r="AF49">
        <v>5</v>
      </c>
    </row>
    <row r="50" spans="1:32" x14ac:dyDescent="0.25">
      <c r="A50">
        <v>36</v>
      </c>
      <c r="B50" t="s">
        <v>0</v>
      </c>
      <c r="C50" t="s">
        <v>1</v>
      </c>
      <c r="E50" t="s">
        <v>16</v>
      </c>
      <c r="F50">
        <v>0</v>
      </c>
      <c r="G50">
        <v>0</v>
      </c>
      <c r="H50">
        <v>11</v>
      </c>
      <c r="I50">
        <v>0</v>
      </c>
      <c r="J50">
        <v>1</v>
      </c>
      <c r="K50">
        <v>15</v>
      </c>
      <c r="L50">
        <v>34</v>
      </c>
      <c r="M50">
        <v>147</v>
      </c>
      <c r="N50">
        <v>64</v>
      </c>
      <c r="O50">
        <v>12</v>
      </c>
      <c r="P50">
        <v>3</v>
      </c>
      <c r="Q50">
        <v>1</v>
      </c>
      <c r="R50">
        <v>8</v>
      </c>
      <c r="S50">
        <v>0</v>
      </c>
      <c r="T50">
        <v>2</v>
      </c>
      <c r="U50" t="s">
        <v>46</v>
      </c>
      <c r="V50" t="s">
        <v>45</v>
      </c>
      <c r="W50" t="b">
        <v>0</v>
      </c>
      <c r="Z50">
        <v>36</v>
      </c>
      <c r="AA50">
        <v>8</v>
      </c>
      <c r="AD50">
        <v>28</v>
      </c>
      <c r="AE50">
        <v>6.5905744208439163</v>
      </c>
      <c r="AF50">
        <v>5</v>
      </c>
    </row>
    <row r="51" spans="1:32" x14ac:dyDescent="0.25">
      <c r="A51">
        <v>36</v>
      </c>
      <c r="B51" t="s">
        <v>0</v>
      </c>
      <c r="C51" t="s">
        <v>1</v>
      </c>
      <c r="E51" t="s">
        <v>16</v>
      </c>
      <c r="F51">
        <v>1</v>
      </c>
      <c r="G51">
        <v>0</v>
      </c>
      <c r="H51">
        <v>8</v>
      </c>
      <c r="I51">
        <v>0</v>
      </c>
      <c r="J51">
        <v>1</v>
      </c>
      <c r="K51">
        <v>15</v>
      </c>
      <c r="L51">
        <v>26</v>
      </c>
      <c r="M51">
        <v>117</v>
      </c>
      <c r="N51">
        <v>50</v>
      </c>
      <c r="O51">
        <v>10</v>
      </c>
      <c r="P51">
        <v>2</v>
      </c>
      <c r="Q51">
        <v>1</v>
      </c>
      <c r="R51">
        <v>7</v>
      </c>
      <c r="S51">
        <v>0</v>
      </c>
      <c r="T51">
        <v>2</v>
      </c>
      <c r="U51" t="s">
        <v>46</v>
      </c>
      <c r="V51" t="s">
        <v>45</v>
      </c>
      <c r="W51" t="b">
        <v>0</v>
      </c>
      <c r="Z51">
        <v>36</v>
      </c>
      <c r="AA51">
        <v>7</v>
      </c>
      <c r="AD51">
        <v>29</v>
      </c>
      <c r="AE51">
        <v>6.5905744208439163</v>
      </c>
      <c r="AF51">
        <v>5</v>
      </c>
    </row>
    <row r="52" spans="1:32" x14ac:dyDescent="0.25">
      <c r="A52">
        <v>36</v>
      </c>
      <c r="B52" t="s">
        <v>0</v>
      </c>
      <c r="C52" t="s">
        <v>1</v>
      </c>
      <c r="D52" t="s">
        <v>22</v>
      </c>
      <c r="E52" t="s">
        <v>16</v>
      </c>
      <c r="F52">
        <v>0</v>
      </c>
      <c r="G52">
        <v>0</v>
      </c>
      <c r="H52">
        <v>0</v>
      </c>
      <c r="I52">
        <v>0</v>
      </c>
      <c r="J52">
        <v>7</v>
      </c>
      <c r="K52">
        <v>15</v>
      </c>
      <c r="L52">
        <v>33</v>
      </c>
      <c r="M52">
        <v>118</v>
      </c>
      <c r="N52">
        <v>37</v>
      </c>
      <c r="O52">
        <v>7</v>
      </c>
      <c r="P52">
        <v>0</v>
      </c>
      <c r="Q52">
        <v>3</v>
      </c>
      <c r="R52">
        <v>0</v>
      </c>
      <c r="S52">
        <v>4</v>
      </c>
      <c r="T52">
        <v>3</v>
      </c>
      <c r="U52" t="s">
        <v>47</v>
      </c>
      <c r="V52" t="s">
        <v>45</v>
      </c>
      <c r="W52" t="b">
        <v>0</v>
      </c>
      <c r="Z52">
        <v>36</v>
      </c>
      <c r="AB52">
        <v>4</v>
      </c>
      <c r="AD52">
        <v>30</v>
      </c>
      <c r="AE52">
        <v>6.3509284191709083</v>
      </c>
      <c r="AF52">
        <v>4.6107104717679777</v>
      </c>
    </row>
    <row r="53" spans="1:32" x14ac:dyDescent="0.25">
      <c r="A53">
        <v>36</v>
      </c>
      <c r="B53" t="s">
        <v>0</v>
      </c>
      <c r="C53" t="s">
        <v>1</v>
      </c>
      <c r="D53" t="s">
        <v>22</v>
      </c>
      <c r="E53" t="s">
        <v>21</v>
      </c>
      <c r="F53">
        <v>0</v>
      </c>
      <c r="G53">
        <v>0</v>
      </c>
      <c r="H53">
        <v>1</v>
      </c>
      <c r="I53">
        <v>0</v>
      </c>
      <c r="J53">
        <v>7</v>
      </c>
      <c r="K53">
        <v>15</v>
      </c>
      <c r="L53">
        <v>33</v>
      </c>
      <c r="M53">
        <v>126</v>
      </c>
      <c r="N53">
        <v>45</v>
      </c>
      <c r="O53">
        <v>8</v>
      </c>
      <c r="P53">
        <v>0</v>
      </c>
      <c r="Q53">
        <v>3</v>
      </c>
      <c r="R53">
        <v>1</v>
      </c>
      <c r="S53">
        <v>4</v>
      </c>
      <c r="T53">
        <v>3</v>
      </c>
      <c r="U53" t="s">
        <v>47</v>
      </c>
      <c r="V53" t="s">
        <v>45</v>
      </c>
      <c r="W53" t="b">
        <v>0</v>
      </c>
      <c r="Z53">
        <v>36</v>
      </c>
      <c r="AB53">
        <v>4</v>
      </c>
      <c r="AD53">
        <v>31</v>
      </c>
      <c r="AE53">
        <v>6.3509284191709083</v>
      </c>
      <c r="AF53">
        <v>4.6107104717679777</v>
      </c>
    </row>
    <row r="54" spans="1:32" x14ac:dyDescent="0.25">
      <c r="A54">
        <v>36</v>
      </c>
      <c r="B54" t="s">
        <v>0</v>
      </c>
      <c r="C54" t="s">
        <v>1</v>
      </c>
      <c r="E54" t="s">
        <v>16</v>
      </c>
      <c r="F54">
        <v>0</v>
      </c>
      <c r="G54">
        <v>0</v>
      </c>
      <c r="H54">
        <v>11</v>
      </c>
      <c r="I54">
        <v>0</v>
      </c>
      <c r="J54">
        <v>1</v>
      </c>
      <c r="K54">
        <v>15</v>
      </c>
      <c r="L54">
        <v>34</v>
      </c>
      <c r="M54">
        <v>147</v>
      </c>
      <c r="N54">
        <v>64</v>
      </c>
      <c r="O54">
        <v>12</v>
      </c>
      <c r="P54">
        <v>3</v>
      </c>
      <c r="Q54">
        <v>1</v>
      </c>
      <c r="R54">
        <v>8</v>
      </c>
      <c r="S54">
        <v>0</v>
      </c>
      <c r="T54">
        <v>2</v>
      </c>
      <c r="U54" t="s">
        <v>46</v>
      </c>
      <c r="V54" t="s">
        <v>45</v>
      </c>
      <c r="W54" t="b">
        <v>0</v>
      </c>
      <c r="Z54">
        <v>36</v>
      </c>
      <c r="AA54">
        <v>8</v>
      </c>
      <c r="AD54">
        <v>32</v>
      </c>
      <c r="AE54">
        <v>6.3509284191709083</v>
      </c>
      <c r="AF54">
        <v>4.6107104717679777</v>
      </c>
    </row>
    <row r="55" spans="1:32" x14ac:dyDescent="0.25">
      <c r="A55">
        <v>36</v>
      </c>
      <c r="B55" t="s">
        <v>0</v>
      </c>
      <c r="C55" t="s">
        <v>1</v>
      </c>
      <c r="E55" t="s">
        <v>21</v>
      </c>
      <c r="F55">
        <v>1</v>
      </c>
      <c r="G55">
        <v>0</v>
      </c>
      <c r="H55">
        <v>12</v>
      </c>
      <c r="I55">
        <v>0</v>
      </c>
      <c r="J55">
        <v>1</v>
      </c>
      <c r="K55">
        <v>15</v>
      </c>
      <c r="L55">
        <v>34</v>
      </c>
      <c r="M55">
        <v>157</v>
      </c>
      <c r="N55">
        <v>74</v>
      </c>
      <c r="O55">
        <v>14</v>
      </c>
      <c r="P55">
        <v>3</v>
      </c>
      <c r="Q55">
        <v>1</v>
      </c>
      <c r="R55">
        <v>10</v>
      </c>
      <c r="S55">
        <v>0</v>
      </c>
      <c r="T55">
        <v>2</v>
      </c>
      <c r="U55" t="s">
        <v>46</v>
      </c>
      <c r="V55" t="s">
        <v>45</v>
      </c>
      <c r="W55" t="b">
        <v>0</v>
      </c>
      <c r="Z55">
        <v>36</v>
      </c>
      <c r="AA55">
        <v>10</v>
      </c>
      <c r="AD55">
        <v>33</v>
      </c>
      <c r="AE55">
        <v>6.3509284191709083</v>
      </c>
      <c r="AF55">
        <v>4.6107104717679777</v>
      </c>
    </row>
    <row r="56" spans="1:32" x14ac:dyDescent="0.25">
      <c r="A56">
        <v>43</v>
      </c>
      <c r="B56" t="s">
        <v>19</v>
      </c>
      <c r="C56" t="s">
        <v>1</v>
      </c>
      <c r="E56" t="s">
        <v>2</v>
      </c>
      <c r="F56">
        <v>0</v>
      </c>
      <c r="G56">
        <v>0</v>
      </c>
      <c r="H56">
        <v>13</v>
      </c>
      <c r="I56">
        <v>0</v>
      </c>
      <c r="J56">
        <v>0</v>
      </c>
      <c r="K56">
        <v>15</v>
      </c>
      <c r="L56">
        <v>32</v>
      </c>
      <c r="M56">
        <v>151</v>
      </c>
      <c r="N56">
        <v>72</v>
      </c>
      <c r="O56">
        <v>13</v>
      </c>
      <c r="P56">
        <v>4</v>
      </c>
      <c r="Q56">
        <v>0</v>
      </c>
      <c r="R56">
        <v>9</v>
      </c>
      <c r="S56">
        <v>0</v>
      </c>
      <c r="T56">
        <v>1</v>
      </c>
      <c r="U56" t="s">
        <v>46</v>
      </c>
      <c r="V56" t="s">
        <v>45</v>
      </c>
      <c r="W56" t="b">
        <v>0</v>
      </c>
      <c r="Z56">
        <v>43</v>
      </c>
      <c r="AA56">
        <v>9</v>
      </c>
      <c r="AD56">
        <v>34</v>
      </c>
      <c r="AE56">
        <v>5.5315009356585305</v>
      </c>
      <c r="AF56">
        <v>4.6107104717679777</v>
      </c>
    </row>
    <row r="57" spans="1:32" x14ac:dyDescent="0.25">
      <c r="A57">
        <v>43</v>
      </c>
      <c r="B57" t="s">
        <v>19</v>
      </c>
      <c r="C57" t="s">
        <v>1</v>
      </c>
      <c r="E57" t="s">
        <v>2</v>
      </c>
      <c r="F57">
        <v>0</v>
      </c>
      <c r="G57">
        <v>0</v>
      </c>
      <c r="H57">
        <v>10</v>
      </c>
      <c r="I57">
        <v>0</v>
      </c>
      <c r="J57">
        <v>0</v>
      </c>
      <c r="K57">
        <v>15</v>
      </c>
      <c r="L57">
        <v>32</v>
      </c>
      <c r="M57">
        <v>127</v>
      </c>
      <c r="N57">
        <v>48</v>
      </c>
      <c r="O57">
        <v>10</v>
      </c>
      <c r="P57">
        <v>4</v>
      </c>
      <c r="Q57">
        <v>0</v>
      </c>
      <c r="R57">
        <v>6</v>
      </c>
      <c r="S57">
        <v>0</v>
      </c>
      <c r="T57">
        <v>1</v>
      </c>
      <c r="U57" t="s">
        <v>46</v>
      </c>
      <c r="V57" t="s">
        <v>45</v>
      </c>
      <c r="W57" t="b">
        <v>0</v>
      </c>
      <c r="Z57">
        <v>43</v>
      </c>
      <c r="AA57">
        <v>6</v>
      </c>
      <c r="AD57">
        <v>35</v>
      </c>
      <c r="AE57">
        <v>5.5315009356585305</v>
      </c>
      <c r="AF57">
        <v>4.6107104717679777</v>
      </c>
    </row>
    <row r="58" spans="1:32" x14ac:dyDescent="0.25">
      <c r="A58">
        <v>43</v>
      </c>
      <c r="B58" t="s">
        <v>19</v>
      </c>
      <c r="C58" t="s">
        <v>1</v>
      </c>
      <c r="E58" t="s">
        <v>2</v>
      </c>
      <c r="F58">
        <v>0</v>
      </c>
      <c r="G58">
        <v>0</v>
      </c>
      <c r="H58">
        <v>12</v>
      </c>
      <c r="I58">
        <v>0</v>
      </c>
      <c r="J58">
        <v>0</v>
      </c>
      <c r="K58">
        <v>15</v>
      </c>
      <c r="L58">
        <v>32</v>
      </c>
      <c r="M58">
        <v>143</v>
      </c>
      <c r="N58">
        <v>64</v>
      </c>
      <c r="O58">
        <v>12</v>
      </c>
      <c r="P58">
        <v>4</v>
      </c>
      <c r="Q58">
        <v>0</v>
      </c>
      <c r="R58">
        <v>8</v>
      </c>
      <c r="S58">
        <v>0</v>
      </c>
      <c r="T58">
        <v>1</v>
      </c>
      <c r="U58" t="s">
        <v>46</v>
      </c>
      <c r="V58" t="s">
        <v>45</v>
      </c>
      <c r="W58" t="b">
        <v>0</v>
      </c>
      <c r="Z58">
        <v>43</v>
      </c>
      <c r="AA58">
        <v>8</v>
      </c>
      <c r="AD58">
        <v>36</v>
      </c>
      <c r="AE58">
        <v>5.5315009356585305</v>
      </c>
      <c r="AF58">
        <v>4.6107104717679777</v>
      </c>
    </row>
    <row r="59" spans="1:32" x14ac:dyDescent="0.25">
      <c r="A59">
        <v>43</v>
      </c>
      <c r="B59" t="s">
        <v>19</v>
      </c>
      <c r="C59" t="s">
        <v>1</v>
      </c>
      <c r="E59" t="s">
        <v>21</v>
      </c>
      <c r="F59">
        <v>0</v>
      </c>
      <c r="G59">
        <v>0</v>
      </c>
      <c r="H59">
        <v>1</v>
      </c>
      <c r="I59">
        <v>0</v>
      </c>
      <c r="J59">
        <v>8</v>
      </c>
      <c r="K59">
        <v>15</v>
      </c>
      <c r="L59">
        <v>33</v>
      </c>
      <c r="M59">
        <v>136</v>
      </c>
      <c r="N59">
        <v>55</v>
      </c>
      <c r="O59">
        <v>9</v>
      </c>
      <c r="P59">
        <v>0</v>
      </c>
      <c r="Q59">
        <v>3</v>
      </c>
      <c r="R59">
        <v>1</v>
      </c>
      <c r="S59">
        <v>5</v>
      </c>
      <c r="T59">
        <v>3</v>
      </c>
      <c r="U59" t="s">
        <v>47</v>
      </c>
      <c r="V59" t="s">
        <v>45</v>
      </c>
      <c r="W59" t="b">
        <v>0</v>
      </c>
      <c r="Z59">
        <v>43</v>
      </c>
      <c r="AB59">
        <v>5</v>
      </c>
      <c r="AD59">
        <v>37</v>
      </c>
      <c r="AE59">
        <v>6.6012387411657976</v>
      </c>
      <c r="AF59">
        <v>4.4742698953462448</v>
      </c>
    </row>
    <row r="60" spans="1:32" x14ac:dyDescent="0.25">
      <c r="A60">
        <v>43</v>
      </c>
      <c r="B60" t="s">
        <v>19</v>
      </c>
      <c r="C60" t="s">
        <v>1</v>
      </c>
      <c r="E60" t="s">
        <v>21</v>
      </c>
      <c r="F60">
        <v>0</v>
      </c>
      <c r="G60">
        <v>0</v>
      </c>
      <c r="H60">
        <v>0</v>
      </c>
      <c r="I60">
        <v>0</v>
      </c>
      <c r="J60">
        <v>7</v>
      </c>
      <c r="K60">
        <v>3</v>
      </c>
      <c r="L60">
        <v>33</v>
      </c>
      <c r="M60">
        <v>106</v>
      </c>
      <c r="N60">
        <v>37</v>
      </c>
      <c r="O60">
        <v>7</v>
      </c>
      <c r="P60">
        <v>0</v>
      </c>
      <c r="Q60">
        <v>3</v>
      </c>
      <c r="R60">
        <v>0</v>
      </c>
      <c r="S60">
        <v>4</v>
      </c>
      <c r="T60">
        <v>3</v>
      </c>
      <c r="U60" t="s">
        <v>47</v>
      </c>
      <c r="V60" t="s">
        <v>45</v>
      </c>
      <c r="W60" t="b">
        <v>0</v>
      </c>
      <c r="Z60">
        <v>43</v>
      </c>
      <c r="AB60">
        <v>4</v>
      </c>
      <c r="AD60">
        <v>38</v>
      </c>
      <c r="AE60">
        <v>6.6012387411657976</v>
      </c>
      <c r="AF60">
        <v>4.4742698953462448</v>
      </c>
    </row>
    <row r="61" spans="1:32" x14ac:dyDescent="0.25">
      <c r="A61">
        <v>43</v>
      </c>
      <c r="B61" t="s">
        <v>19</v>
      </c>
      <c r="C61" t="s">
        <v>1</v>
      </c>
      <c r="E61" t="s">
        <v>21</v>
      </c>
      <c r="F61">
        <v>0</v>
      </c>
      <c r="G61">
        <v>0</v>
      </c>
      <c r="H61">
        <v>13</v>
      </c>
      <c r="I61">
        <v>0</v>
      </c>
      <c r="J61">
        <v>0</v>
      </c>
      <c r="K61">
        <v>3</v>
      </c>
      <c r="L61">
        <v>32</v>
      </c>
      <c r="M61">
        <v>139</v>
      </c>
      <c r="N61">
        <v>72</v>
      </c>
      <c r="O61">
        <v>13</v>
      </c>
      <c r="P61">
        <v>4</v>
      </c>
      <c r="Q61">
        <v>0</v>
      </c>
      <c r="R61">
        <v>9</v>
      </c>
      <c r="S61">
        <v>0</v>
      </c>
      <c r="T61">
        <v>1</v>
      </c>
      <c r="U61" t="s">
        <v>46</v>
      </c>
      <c r="V61" t="s">
        <v>45</v>
      </c>
      <c r="W61" t="b">
        <v>0</v>
      </c>
      <c r="Z61">
        <v>43</v>
      </c>
      <c r="AA61">
        <v>9</v>
      </c>
      <c r="AD61">
        <v>39</v>
      </c>
      <c r="AE61">
        <v>6.6012387411657976</v>
      </c>
      <c r="AF61">
        <v>4.4742698953462448</v>
      </c>
    </row>
    <row r="62" spans="1:32" x14ac:dyDescent="0.25">
      <c r="A62">
        <v>45</v>
      </c>
      <c r="B62" t="s">
        <v>0</v>
      </c>
      <c r="C62" t="s">
        <v>1</v>
      </c>
      <c r="E62" t="s">
        <v>2</v>
      </c>
      <c r="F62">
        <v>0</v>
      </c>
      <c r="G62">
        <v>0</v>
      </c>
      <c r="H62">
        <v>8</v>
      </c>
      <c r="I62">
        <v>0</v>
      </c>
      <c r="J62">
        <v>3</v>
      </c>
      <c r="K62">
        <v>15</v>
      </c>
      <c r="L62">
        <v>30</v>
      </c>
      <c r="M62">
        <v>139</v>
      </c>
      <c r="N62">
        <v>64</v>
      </c>
      <c r="O62">
        <v>11</v>
      </c>
      <c r="P62">
        <v>0</v>
      </c>
      <c r="Q62">
        <v>3</v>
      </c>
      <c r="R62">
        <v>8</v>
      </c>
      <c r="S62">
        <v>0</v>
      </c>
      <c r="T62">
        <v>6</v>
      </c>
      <c r="U62" t="s">
        <v>46</v>
      </c>
      <c r="V62" t="s">
        <v>45</v>
      </c>
      <c r="W62" t="b">
        <v>0</v>
      </c>
      <c r="Z62">
        <v>45</v>
      </c>
      <c r="AA62">
        <v>8</v>
      </c>
      <c r="AD62">
        <v>40</v>
      </c>
      <c r="AE62">
        <v>6.6012387411657976</v>
      </c>
      <c r="AF62">
        <v>4.4742698953462448</v>
      </c>
    </row>
    <row r="63" spans="1:32" x14ac:dyDescent="0.25">
      <c r="A63">
        <v>45</v>
      </c>
      <c r="B63" t="s">
        <v>0</v>
      </c>
      <c r="C63" t="s">
        <v>1</v>
      </c>
      <c r="E63" t="s">
        <v>2</v>
      </c>
      <c r="F63">
        <v>0</v>
      </c>
      <c r="G63">
        <v>0</v>
      </c>
      <c r="H63">
        <v>0</v>
      </c>
      <c r="I63">
        <v>0</v>
      </c>
      <c r="J63">
        <v>5</v>
      </c>
      <c r="K63">
        <v>15</v>
      </c>
      <c r="L63">
        <v>0</v>
      </c>
      <c r="M63">
        <v>65</v>
      </c>
      <c r="N63">
        <v>50</v>
      </c>
      <c r="O63">
        <v>5</v>
      </c>
      <c r="P63">
        <v>0</v>
      </c>
      <c r="Q63">
        <v>0</v>
      </c>
      <c r="R63">
        <v>0</v>
      </c>
      <c r="S63">
        <v>5</v>
      </c>
      <c r="T63">
        <v>6</v>
      </c>
      <c r="U63" t="s">
        <v>47</v>
      </c>
      <c r="V63" t="s">
        <v>45</v>
      </c>
      <c r="W63" t="b">
        <v>0</v>
      </c>
      <c r="Z63">
        <v>45</v>
      </c>
      <c r="AB63">
        <v>5</v>
      </c>
      <c r="AD63">
        <v>41</v>
      </c>
      <c r="AE63">
        <v>6.6012387411657976</v>
      </c>
      <c r="AF63">
        <v>4.4742698953462448</v>
      </c>
    </row>
    <row r="64" spans="1:32" x14ac:dyDescent="0.25">
      <c r="A64">
        <v>45</v>
      </c>
      <c r="B64" t="s">
        <v>0</v>
      </c>
      <c r="C64" t="s">
        <v>1</v>
      </c>
      <c r="E64" t="s">
        <v>21</v>
      </c>
      <c r="F64">
        <v>0</v>
      </c>
      <c r="G64">
        <v>0</v>
      </c>
      <c r="H64">
        <v>9</v>
      </c>
      <c r="I64">
        <v>0</v>
      </c>
      <c r="J64">
        <v>1</v>
      </c>
      <c r="K64">
        <v>15</v>
      </c>
      <c r="L64">
        <v>10</v>
      </c>
      <c r="M64">
        <v>107</v>
      </c>
      <c r="N64">
        <v>72</v>
      </c>
      <c r="O64">
        <v>10</v>
      </c>
      <c r="P64">
        <v>0</v>
      </c>
      <c r="Q64">
        <v>1</v>
      </c>
      <c r="R64">
        <v>9</v>
      </c>
      <c r="S64">
        <v>0</v>
      </c>
      <c r="T64">
        <v>6</v>
      </c>
      <c r="U64" t="s">
        <v>46</v>
      </c>
      <c r="V64" t="s">
        <v>45</v>
      </c>
      <c r="W64" t="b">
        <v>0</v>
      </c>
      <c r="Z64">
        <v>45</v>
      </c>
      <c r="AA64">
        <v>9</v>
      </c>
      <c r="AD64">
        <v>42</v>
      </c>
      <c r="AE64">
        <v>6.6012387411657976</v>
      </c>
      <c r="AF64">
        <v>4.4742698953462448</v>
      </c>
    </row>
    <row r="65" spans="1:32" x14ac:dyDescent="0.25">
      <c r="A65">
        <v>45</v>
      </c>
      <c r="B65" t="s">
        <v>0</v>
      </c>
      <c r="C65" t="s">
        <v>1</v>
      </c>
      <c r="E65" t="s">
        <v>21</v>
      </c>
      <c r="F65">
        <v>2</v>
      </c>
      <c r="G65">
        <v>0</v>
      </c>
      <c r="H65">
        <v>9</v>
      </c>
      <c r="I65">
        <v>0</v>
      </c>
      <c r="J65">
        <v>3</v>
      </c>
      <c r="K65">
        <v>15</v>
      </c>
      <c r="L65">
        <v>30</v>
      </c>
      <c r="M65">
        <v>151</v>
      </c>
      <c r="N65">
        <v>76</v>
      </c>
      <c r="O65">
        <v>14</v>
      </c>
      <c r="P65">
        <v>0</v>
      </c>
      <c r="Q65">
        <v>3</v>
      </c>
      <c r="R65">
        <v>11</v>
      </c>
      <c r="S65">
        <v>0</v>
      </c>
      <c r="T65">
        <v>6</v>
      </c>
      <c r="U65" t="s">
        <v>46</v>
      </c>
      <c r="V65" t="s">
        <v>45</v>
      </c>
      <c r="W65" t="b">
        <v>0</v>
      </c>
      <c r="Z65">
        <v>45</v>
      </c>
      <c r="AA65">
        <v>11</v>
      </c>
      <c r="AD65">
        <v>43</v>
      </c>
      <c r="AE65">
        <v>6.6012387411657976</v>
      </c>
      <c r="AF65">
        <v>4.4742698953462448</v>
      </c>
    </row>
    <row r="66" spans="1:32" x14ac:dyDescent="0.25">
      <c r="A66">
        <v>45</v>
      </c>
      <c r="B66" t="s">
        <v>0</v>
      </c>
      <c r="C66" t="s">
        <v>1</v>
      </c>
      <c r="E66" t="s">
        <v>2</v>
      </c>
      <c r="F66">
        <v>2</v>
      </c>
      <c r="G66">
        <v>0</v>
      </c>
      <c r="H66">
        <v>7</v>
      </c>
      <c r="I66">
        <v>0</v>
      </c>
      <c r="J66">
        <v>1</v>
      </c>
      <c r="K66">
        <v>15</v>
      </c>
      <c r="L66">
        <v>12</v>
      </c>
      <c r="M66">
        <v>97</v>
      </c>
      <c r="N66">
        <v>58</v>
      </c>
      <c r="O66">
        <v>10</v>
      </c>
      <c r="P66">
        <v>1</v>
      </c>
      <c r="Q66">
        <v>1</v>
      </c>
      <c r="R66">
        <v>8</v>
      </c>
      <c r="S66">
        <v>0</v>
      </c>
      <c r="T66">
        <v>2</v>
      </c>
      <c r="U66" t="s">
        <v>46</v>
      </c>
      <c r="V66" t="s">
        <v>45</v>
      </c>
      <c r="W66" t="b">
        <v>0</v>
      </c>
      <c r="Z66">
        <v>45</v>
      </c>
      <c r="AA66">
        <v>8</v>
      </c>
      <c r="AD66">
        <v>44</v>
      </c>
      <c r="AE66">
        <v>6.9084210725050177</v>
      </c>
      <c r="AF66">
        <v>4.4237170385963189</v>
      </c>
    </row>
    <row r="67" spans="1:32" x14ac:dyDescent="0.25">
      <c r="A67">
        <v>45</v>
      </c>
      <c r="B67" t="s">
        <v>0</v>
      </c>
      <c r="C67" t="s">
        <v>1</v>
      </c>
      <c r="E67" t="s">
        <v>21</v>
      </c>
      <c r="F67">
        <v>2</v>
      </c>
      <c r="G67">
        <v>0</v>
      </c>
      <c r="H67">
        <v>8</v>
      </c>
      <c r="I67">
        <v>0</v>
      </c>
      <c r="J67">
        <v>0</v>
      </c>
      <c r="K67">
        <v>15</v>
      </c>
      <c r="L67">
        <v>8</v>
      </c>
      <c r="M67">
        <v>91</v>
      </c>
      <c r="N67">
        <v>60</v>
      </c>
      <c r="O67">
        <v>10</v>
      </c>
      <c r="P67">
        <v>1</v>
      </c>
      <c r="Q67">
        <v>0</v>
      </c>
      <c r="R67">
        <v>9</v>
      </c>
      <c r="S67">
        <v>0</v>
      </c>
      <c r="T67">
        <v>1</v>
      </c>
      <c r="U67" t="s">
        <v>46</v>
      </c>
      <c r="V67" t="s">
        <v>45</v>
      </c>
      <c r="W67" t="b">
        <v>0</v>
      </c>
      <c r="Z67">
        <v>45</v>
      </c>
      <c r="AA67">
        <v>9</v>
      </c>
      <c r="AD67">
        <v>45</v>
      </c>
      <c r="AE67">
        <v>6.9084210725050177</v>
      </c>
      <c r="AF67">
        <v>4.4237170385963189</v>
      </c>
    </row>
    <row r="68" spans="1:32" x14ac:dyDescent="0.25">
      <c r="A68">
        <v>45</v>
      </c>
      <c r="B68" t="s">
        <v>2</v>
      </c>
      <c r="C68" t="s">
        <v>1</v>
      </c>
      <c r="E68" t="s">
        <v>21</v>
      </c>
      <c r="F68">
        <v>0</v>
      </c>
      <c r="G68">
        <v>0</v>
      </c>
      <c r="H68">
        <v>11</v>
      </c>
      <c r="I68">
        <v>0</v>
      </c>
      <c r="J68">
        <v>3</v>
      </c>
      <c r="K68">
        <v>0</v>
      </c>
      <c r="L68">
        <v>30</v>
      </c>
      <c r="M68">
        <v>148</v>
      </c>
      <c r="N68">
        <v>88</v>
      </c>
      <c r="O68">
        <v>14</v>
      </c>
      <c r="P68">
        <v>0</v>
      </c>
      <c r="Q68">
        <v>3</v>
      </c>
      <c r="R68">
        <v>11</v>
      </c>
      <c r="S68">
        <v>0</v>
      </c>
      <c r="T68">
        <v>6</v>
      </c>
      <c r="U68" t="s">
        <v>46</v>
      </c>
      <c r="V68" t="s">
        <v>45</v>
      </c>
      <c r="W68" t="b">
        <v>1</v>
      </c>
      <c r="Z68">
        <v>45</v>
      </c>
      <c r="AA68">
        <v>11</v>
      </c>
      <c r="AD68">
        <v>46</v>
      </c>
      <c r="AE68">
        <v>7.563802205208968</v>
      </c>
      <c r="AF68">
        <v>4.4605120682818455</v>
      </c>
    </row>
    <row r="69" spans="1:32" x14ac:dyDescent="0.25">
      <c r="A69">
        <v>45</v>
      </c>
      <c r="B69" t="s">
        <v>2</v>
      </c>
      <c r="C69" t="s">
        <v>1</v>
      </c>
      <c r="E69" t="s">
        <v>21</v>
      </c>
      <c r="F69">
        <v>1</v>
      </c>
      <c r="G69">
        <v>0</v>
      </c>
      <c r="H69">
        <v>10</v>
      </c>
      <c r="I69">
        <v>0</v>
      </c>
      <c r="J69">
        <v>2</v>
      </c>
      <c r="K69">
        <v>15</v>
      </c>
      <c r="L69">
        <v>20</v>
      </c>
      <c r="M69">
        <v>137</v>
      </c>
      <c r="N69">
        <v>82</v>
      </c>
      <c r="O69">
        <v>13</v>
      </c>
      <c r="P69">
        <v>0</v>
      </c>
      <c r="Q69">
        <v>2</v>
      </c>
      <c r="R69">
        <v>11</v>
      </c>
      <c r="S69">
        <v>0</v>
      </c>
      <c r="T69">
        <v>6</v>
      </c>
      <c r="U69" t="s">
        <v>46</v>
      </c>
      <c r="V69" t="s">
        <v>45</v>
      </c>
      <c r="W69" t="b">
        <v>1</v>
      </c>
      <c r="Z69">
        <v>45</v>
      </c>
      <c r="AA69">
        <v>11</v>
      </c>
      <c r="AD69">
        <v>47</v>
      </c>
      <c r="AE69">
        <v>7.9671050961910517</v>
      </c>
      <c r="AF69">
        <v>4.7176699399645221</v>
      </c>
    </row>
    <row r="70" spans="1:32" x14ac:dyDescent="0.25">
      <c r="A70">
        <v>46</v>
      </c>
      <c r="B70" t="s">
        <v>19</v>
      </c>
      <c r="C70" t="s">
        <v>1</v>
      </c>
      <c r="E70" t="s">
        <v>2</v>
      </c>
      <c r="F70">
        <v>0</v>
      </c>
      <c r="G70">
        <v>0</v>
      </c>
      <c r="H70">
        <v>9</v>
      </c>
      <c r="I70">
        <v>0</v>
      </c>
      <c r="J70">
        <v>3</v>
      </c>
      <c r="K70">
        <v>15</v>
      </c>
      <c r="L70">
        <v>30</v>
      </c>
      <c r="M70">
        <v>147</v>
      </c>
      <c r="N70">
        <v>72</v>
      </c>
      <c r="O70">
        <v>12</v>
      </c>
      <c r="P70">
        <v>0</v>
      </c>
      <c r="Q70">
        <v>3</v>
      </c>
      <c r="R70">
        <v>9</v>
      </c>
      <c r="S70">
        <v>0</v>
      </c>
      <c r="T70">
        <v>6</v>
      </c>
      <c r="U70" t="s">
        <v>46</v>
      </c>
      <c r="V70" t="s">
        <v>45</v>
      </c>
      <c r="W70" t="b">
        <v>0</v>
      </c>
      <c r="Z70">
        <v>46</v>
      </c>
      <c r="AA70">
        <v>9</v>
      </c>
      <c r="AD70">
        <v>48</v>
      </c>
      <c r="AE70">
        <v>7.9671050961910517</v>
      </c>
      <c r="AF70">
        <v>4.7176699399645221</v>
      </c>
    </row>
    <row r="71" spans="1:32" x14ac:dyDescent="0.25">
      <c r="A71">
        <v>46</v>
      </c>
      <c r="B71" t="s">
        <v>19</v>
      </c>
      <c r="C71" t="s">
        <v>1</v>
      </c>
      <c r="E71" t="s">
        <v>2</v>
      </c>
      <c r="F71">
        <v>0</v>
      </c>
      <c r="G71">
        <v>0</v>
      </c>
      <c r="H71">
        <v>10</v>
      </c>
      <c r="I71">
        <v>0</v>
      </c>
      <c r="J71">
        <v>1</v>
      </c>
      <c r="K71">
        <v>3</v>
      </c>
      <c r="L71">
        <v>18</v>
      </c>
      <c r="M71">
        <v>111</v>
      </c>
      <c r="N71">
        <v>72</v>
      </c>
      <c r="O71">
        <v>11</v>
      </c>
      <c r="P71">
        <v>1</v>
      </c>
      <c r="Q71">
        <v>1</v>
      </c>
      <c r="R71">
        <v>9</v>
      </c>
      <c r="S71">
        <v>0</v>
      </c>
      <c r="T71">
        <v>2</v>
      </c>
      <c r="U71" t="s">
        <v>46</v>
      </c>
      <c r="V71" t="s">
        <v>45</v>
      </c>
      <c r="W71" t="b">
        <v>0</v>
      </c>
      <c r="Z71">
        <v>46</v>
      </c>
      <c r="AA71">
        <v>9</v>
      </c>
      <c r="AD71">
        <v>49</v>
      </c>
      <c r="AE71">
        <v>7.9671050961910517</v>
      </c>
      <c r="AF71">
        <v>4.7176699399645221</v>
      </c>
    </row>
    <row r="72" spans="1:32" x14ac:dyDescent="0.25">
      <c r="A72">
        <v>46</v>
      </c>
      <c r="B72" t="s">
        <v>19</v>
      </c>
      <c r="C72" t="s">
        <v>1</v>
      </c>
      <c r="D72" t="s">
        <v>2</v>
      </c>
      <c r="E72" t="s">
        <v>21</v>
      </c>
      <c r="F72">
        <v>0</v>
      </c>
      <c r="G72">
        <v>0</v>
      </c>
      <c r="H72">
        <v>0</v>
      </c>
      <c r="I72">
        <v>0</v>
      </c>
      <c r="J72">
        <v>8</v>
      </c>
      <c r="K72">
        <v>15</v>
      </c>
      <c r="L72">
        <v>20</v>
      </c>
      <c r="M72">
        <v>115</v>
      </c>
      <c r="N72">
        <v>60</v>
      </c>
      <c r="O72">
        <v>8</v>
      </c>
      <c r="P72">
        <v>0</v>
      </c>
      <c r="Q72">
        <v>2</v>
      </c>
      <c r="R72">
        <v>0</v>
      </c>
      <c r="S72">
        <v>6</v>
      </c>
      <c r="T72">
        <v>6</v>
      </c>
      <c r="U72" t="s">
        <v>47</v>
      </c>
      <c r="V72" t="s">
        <v>45</v>
      </c>
      <c r="W72" t="b">
        <v>0</v>
      </c>
      <c r="Z72">
        <v>46</v>
      </c>
      <c r="AB72">
        <v>6</v>
      </c>
      <c r="AD72">
        <v>50</v>
      </c>
      <c r="AE72">
        <v>7.9671050961910517</v>
      </c>
      <c r="AF72">
        <v>4.7176699399645221</v>
      </c>
    </row>
    <row r="73" spans="1:32" x14ac:dyDescent="0.25">
      <c r="A73">
        <v>46</v>
      </c>
      <c r="B73" t="s">
        <v>19</v>
      </c>
      <c r="C73" t="s">
        <v>1</v>
      </c>
      <c r="D73" t="s">
        <v>2</v>
      </c>
      <c r="E73" t="s">
        <v>21</v>
      </c>
      <c r="F73">
        <v>1</v>
      </c>
      <c r="G73">
        <v>0</v>
      </c>
      <c r="H73">
        <v>3</v>
      </c>
      <c r="I73">
        <v>0</v>
      </c>
      <c r="J73">
        <v>7</v>
      </c>
      <c r="K73">
        <v>3</v>
      </c>
      <c r="L73">
        <v>33</v>
      </c>
      <c r="M73">
        <v>132</v>
      </c>
      <c r="N73">
        <v>63</v>
      </c>
      <c r="O73">
        <v>11</v>
      </c>
      <c r="P73">
        <v>0</v>
      </c>
      <c r="Q73">
        <v>3</v>
      </c>
      <c r="R73">
        <v>4</v>
      </c>
      <c r="S73">
        <v>4</v>
      </c>
      <c r="T73">
        <v>3</v>
      </c>
      <c r="U73" t="s">
        <v>47</v>
      </c>
      <c r="V73" t="s">
        <v>45</v>
      </c>
      <c r="W73" t="b">
        <v>0</v>
      </c>
      <c r="Z73">
        <v>46</v>
      </c>
      <c r="AB73">
        <v>4</v>
      </c>
      <c r="AD73">
        <v>51</v>
      </c>
      <c r="AE73">
        <v>8.5252233435535825</v>
      </c>
      <c r="AF73">
        <v>4.6828385343286776</v>
      </c>
    </row>
    <row r="74" spans="1:32" x14ac:dyDescent="0.25">
      <c r="A74">
        <v>46</v>
      </c>
      <c r="B74" t="s">
        <v>19</v>
      </c>
      <c r="C74" t="s">
        <v>1</v>
      </c>
      <c r="D74" t="s">
        <v>21</v>
      </c>
      <c r="E74" t="s">
        <v>2</v>
      </c>
      <c r="F74">
        <v>0</v>
      </c>
      <c r="G74">
        <v>0</v>
      </c>
      <c r="H74">
        <v>1</v>
      </c>
      <c r="I74">
        <v>0</v>
      </c>
      <c r="J74">
        <v>7</v>
      </c>
      <c r="K74">
        <v>15</v>
      </c>
      <c r="L74">
        <v>30</v>
      </c>
      <c r="M74">
        <v>123</v>
      </c>
      <c r="N74">
        <v>48</v>
      </c>
      <c r="O74">
        <v>8</v>
      </c>
      <c r="P74">
        <v>0</v>
      </c>
      <c r="Q74">
        <v>3</v>
      </c>
      <c r="R74">
        <v>1</v>
      </c>
      <c r="S74">
        <v>4</v>
      </c>
      <c r="T74">
        <v>3</v>
      </c>
      <c r="U74" t="s">
        <v>47</v>
      </c>
      <c r="V74" t="s">
        <v>45</v>
      </c>
      <c r="W74" t="b">
        <v>0</v>
      </c>
      <c r="Z74">
        <v>46</v>
      </c>
      <c r="AB74">
        <v>4</v>
      </c>
    </row>
    <row r="75" spans="1:32" x14ac:dyDescent="0.25">
      <c r="A75">
        <v>46</v>
      </c>
      <c r="B75" t="s">
        <v>19</v>
      </c>
      <c r="C75" t="s">
        <v>1</v>
      </c>
      <c r="D75" t="s">
        <v>21</v>
      </c>
      <c r="E75" t="s">
        <v>2</v>
      </c>
      <c r="F75">
        <v>0</v>
      </c>
      <c r="G75">
        <v>0</v>
      </c>
      <c r="H75">
        <v>0</v>
      </c>
      <c r="I75">
        <v>0</v>
      </c>
      <c r="J75">
        <v>9</v>
      </c>
      <c r="K75">
        <v>15</v>
      </c>
      <c r="L75">
        <v>33</v>
      </c>
      <c r="M75">
        <v>138</v>
      </c>
      <c r="N75">
        <v>57</v>
      </c>
      <c r="O75">
        <v>9</v>
      </c>
      <c r="P75">
        <v>0</v>
      </c>
      <c r="Q75">
        <v>3</v>
      </c>
      <c r="R75">
        <v>0</v>
      </c>
      <c r="S75">
        <v>6</v>
      </c>
      <c r="T75">
        <v>3</v>
      </c>
      <c r="U75" t="s">
        <v>47</v>
      </c>
      <c r="V75" t="s">
        <v>45</v>
      </c>
      <c r="W75" t="b">
        <v>0</v>
      </c>
      <c r="Z75">
        <v>46</v>
      </c>
      <c r="AB75">
        <v>6</v>
      </c>
    </row>
    <row r="76" spans="1:32" x14ac:dyDescent="0.25">
      <c r="A76">
        <v>46</v>
      </c>
      <c r="B76" t="s">
        <v>19</v>
      </c>
      <c r="C76" t="s">
        <v>1</v>
      </c>
      <c r="E76" t="s">
        <v>21</v>
      </c>
      <c r="F76">
        <v>1</v>
      </c>
      <c r="G76">
        <v>0</v>
      </c>
      <c r="H76">
        <v>9</v>
      </c>
      <c r="I76">
        <v>0</v>
      </c>
      <c r="J76">
        <v>1</v>
      </c>
      <c r="K76">
        <v>15</v>
      </c>
      <c r="L76">
        <v>10</v>
      </c>
      <c r="M76">
        <v>109</v>
      </c>
      <c r="N76">
        <v>74</v>
      </c>
      <c r="O76">
        <v>11</v>
      </c>
      <c r="P76">
        <v>0</v>
      </c>
      <c r="Q76">
        <v>1</v>
      </c>
      <c r="R76">
        <v>10</v>
      </c>
      <c r="S76">
        <v>0</v>
      </c>
      <c r="T76">
        <v>2</v>
      </c>
      <c r="U76" t="s">
        <v>46</v>
      </c>
      <c r="V76" t="s">
        <v>45</v>
      </c>
      <c r="W76" t="b">
        <v>0</v>
      </c>
      <c r="Z76">
        <v>46</v>
      </c>
      <c r="AA76">
        <v>10</v>
      </c>
    </row>
    <row r="77" spans="1:32" x14ac:dyDescent="0.25">
      <c r="A77">
        <v>46</v>
      </c>
      <c r="B77" t="s">
        <v>2</v>
      </c>
      <c r="C77" t="s">
        <v>1</v>
      </c>
      <c r="E77" t="s">
        <v>21</v>
      </c>
      <c r="F77">
        <v>0</v>
      </c>
      <c r="G77">
        <v>0</v>
      </c>
      <c r="H77">
        <v>8</v>
      </c>
      <c r="I77">
        <v>0</v>
      </c>
      <c r="J77">
        <v>5</v>
      </c>
      <c r="K77">
        <v>15</v>
      </c>
      <c r="L77">
        <v>33</v>
      </c>
      <c r="M77">
        <v>162</v>
      </c>
      <c r="N77">
        <v>81</v>
      </c>
      <c r="O77">
        <v>13</v>
      </c>
      <c r="P77">
        <v>0</v>
      </c>
      <c r="Q77">
        <v>3</v>
      </c>
      <c r="R77">
        <v>8</v>
      </c>
      <c r="S77">
        <v>2</v>
      </c>
      <c r="T77">
        <v>2</v>
      </c>
      <c r="U77" t="s">
        <v>46</v>
      </c>
      <c r="V77" t="s">
        <v>45</v>
      </c>
      <c r="W77" t="b">
        <v>1</v>
      </c>
      <c r="Z77">
        <v>46</v>
      </c>
      <c r="AA77">
        <v>8</v>
      </c>
    </row>
    <row r="78" spans="1:32" x14ac:dyDescent="0.25">
      <c r="A78">
        <v>46</v>
      </c>
      <c r="B78" t="s">
        <v>2</v>
      </c>
      <c r="C78" t="s">
        <v>1</v>
      </c>
      <c r="E78" t="s">
        <v>21</v>
      </c>
      <c r="F78">
        <v>0</v>
      </c>
      <c r="G78">
        <v>0</v>
      </c>
      <c r="H78">
        <v>7</v>
      </c>
      <c r="I78">
        <v>0</v>
      </c>
      <c r="J78">
        <v>6</v>
      </c>
      <c r="K78">
        <v>15</v>
      </c>
      <c r="L78">
        <v>40</v>
      </c>
      <c r="M78">
        <v>171</v>
      </c>
      <c r="N78">
        <v>76</v>
      </c>
      <c r="O78">
        <v>13</v>
      </c>
      <c r="P78">
        <v>0</v>
      </c>
      <c r="Q78">
        <v>4</v>
      </c>
      <c r="R78">
        <v>7</v>
      </c>
      <c r="S78">
        <v>2</v>
      </c>
      <c r="T78">
        <v>6</v>
      </c>
      <c r="V78" t="s">
        <v>45</v>
      </c>
      <c r="W78" t="b">
        <v>1</v>
      </c>
      <c r="Z78">
        <v>46</v>
      </c>
    </row>
    <row r="79" spans="1:32" x14ac:dyDescent="0.25">
      <c r="A79">
        <v>46</v>
      </c>
      <c r="B79" t="s">
        <v>0</v>
      </c>
      <c r="C79" t="s">
        <v>1</v>
      </c>
      <c r="D79" t="s">
        <v>19</v>
      </c>
      <c r="E79" t="s">
        <v>21</v>
      </c>
      <c r="F79">
        <v>0</v>
      </c>
      <c r="G79">
        <v>0</v>
      </c>
      <c r="H79">
        <v>0</v>
      </c>
      <c r="I79">
        <v>0</v>
      </c>
      <c r="J79">
        <v>7</v>
      </c>
      <c r="K79">
        <v>15</v>
      </c>
      <c r="L79">
        <v>10</v>
      </c>
      <c r="M79">
        <v>95</v>
      </c>
      <c r="N79">
        <v>60</v>
      </c>
      <c r="O79">
        <v>7</v>
      </c>
      <c r="P79">
        <v>0</v>
      </c>
      <c r="Q79">
        <v>1</v>
      </c>
      <c r="R79">
        <v>0</v>
      </c>
      <c r="S79">
        <v>6</v>
      </c>
      <c r="T79">
        <v>6</v>
      </c>
      <c r="U79" t="s">
        <v>47</v>
      </c>
      <c r="V79" t="s">
        <v>45</v>
      </c>
      <c r="W79" t="b">
        <v>0</v>
      </c>
      <c r="Z79">
        <v>46</v>
      </c>
      <c r="AB79">
        <v>6</v>
      </c>
    </row>
    <row r="80" spans="1:32" x14ac:dyDescent="0.25">
      <c r="A80">
        <v>46</v>
      </c>
      <c r="B80" t="s">
        <v>0</v>
      </c>
      <c r="C80" t="s">
        <v>1</v>
      </c>
      <c r="D80" t="s">
        <v>1</v>
      </c>
      <c r="E80" t="s">
        <v>2</v>
      </c>
      <c r="F80">
        <v>0</v>
      </c>
      <c r="G80">
        <v>0</v>
      </c>
      <c r="H80">
        <v>10</v>
      </c>
      <c r="I80">
        <v>0</v>
      </c>
      <c r="J80">
        <v>4</v>
      </c>
      <c r="K80">
        <v>15</v>
      </c>
      <c r="L80">
        <v>30</v>
      </c>
      <c r="M80">
        <v>165</v>
      </c>
      <c r="N80">
        <v>90</v>
      </c>
      <c r="O80">
        <v>14</v>
      </c>
      <c r="P80">
        <v>0</v>
      </c>
      <c r="Q80">
        <v>3</v>
      </c>
      <c r="R80">
        <v>10</v>
      </c>
      <c r="S80">
        <v>1</v>
      </c>
      <c r="T80">
        <v>6</v>
      </c>
      <c r="U80" t="s">
        <v>46</v>
      </c>
      <c r="V80" t="s">
        <v>45</v>
      </c>
      <c r="W80" t="b">
        <v>0</v>
      </c>
      <c r="Z80">
        <v>46</v>
      </c>
      <c r="AA80">
        <v>10</v>
      </c>
    </row>
    <row r="81" spans="1:28" x14ac:dyDescent="0.25">
      <c r="A81">
        <v>46</v>
      </c>
      <c r="B81" t="s">
        <v>0</v>
      </c>
      <c r="C81" t="s">
        <v>1</v>
      </c>
      <c r="D81" t="s">
        <v>1</v>
      </c>
      <c r="E81" t="s">
        <v>21</v>
      </c>
      <c r="F81">
        <v>0</v>
      </c>
      <c r="G81">
        <v>0</v>
      </c>
      <c r="H81">
        <v>10</v>
      </c>
      <c r="I81">
        <v>0</v>
      </c>
      <c r="J81">
        <v>2</v>
      </c>
      <c r="K81">
        <v>15</v>
      </c>
      <c r="L81">
        <v>20</v>
      </c>
      <c r="M81">
        <v>135</v>
      </c>
      <c r="N81">
        <v>80</v>
      </c>
      <c r="O81">
        <v>12</v>
      </c>
      <c r="P81">
        <v>0</v>
      </c>
      <c r="Q81">
        <v>2</v>
      </c>
      <c r="R81">
        <v>10</v>
      </c>
      <c r="S81">
        <v>0</v>
      </c>
      <c r="T81">
        <v>6</v>
      </c>
      <c r="U81" t="s">
        <v>46</v>
      </c>
      <c r="V81" t="s">
        <v>45</v>
      </c>
      <c r="W81" t="b">
        <v>0</v>
      </c>
      <c r="Z81">
        <v>46</v>
      </c>
      <c r="AA81">
        <v>10</v>
      </c>
    </row>
    <row r="82" spans="1:28" x14ac:dyDescent="0.25">
      <c r="A82">
        <v>46</v>
      </c>
      <c r="B82" t="s">
        <v>0</v>
      </c>
      <c r="C82" t="s">
        <v>1</v>
      </c>
      <c r="D82" t="s">
        <v>2</v>
      </c>
      <c r="E82" t="s">
        <v>21</v>
      </c>
      <c r="F82">
        <v>0</v>
      </c>
      <c r="G82">
        <v>0</v>
      </c>
      <c r="H82">
        <v>5</v>
      </c>
      <c r="I82">
        <v>0</v>
      </c>
      <c r="J82">
        <v>7</v>
      </c>
      <c r="K82">
        <v>15</v>
      </c>
      <c r="L82">
        <v>30</v>
      </c>
      <c r="M82">
        <v>155</v>
      </c>
      <c r="N82">
        <v>80</v>
      </c>
      <c r="O82">
        <v>12</v>
      </c>
      <c r="P82">
        <v>0</v>
      </c>
      <c r="Q82">
        <v>3</v>
      </c>
      <c r="R82">
        <v>5</v>
      </c>
      <c r="S82">
        <v>4</v>
      </c>
      <c r="T82">
        <v>6</v>
      </c>
      <c r="V82" t="s">
        <v>45</v>
      </c>
      <c r="W82" t="b">
        <v>0</v>
      </c>
      <c r="Z82">
        <v>46</v>
      </c>
    </row>
    <row r="83" spans="1:28" x14ac:dyDescent="0.25">
      <c r="A83">
        <v>50</v>
      </c>
      <c r="B83" t="s">
        <v>2</v>
      </c>
      <c r="C83" t="s">
        <v>1</v>
      </c>
      <c r="E83" t="s">
        <v>2</v>
      </c>
      <c r="F83">
        <v>0</v>
      </c>
      <c r="G83">
        <v>0</v>
      </c>
      <c r="H83">
        <v>11</v>
      </c>
      <c r="I83">
        <v>0</v>
      </c>
      <c r="J83">
        <v>2</v>
      </c>
      <c r="K83">
        <v>15</v>
      </c>
      <c r="L83">
        <v>10</v>
      </c>
      <c r="M83">
        <v>133</v>
      </c>
      <c r="N83">
        <v>98</v>
      </c>
      <c r="O83">
        <v>13</v>
      </c>
      <c r="P83">
        <v>0</v>
      </c>
      <c r="Q83">
        <v>1</v>
      </c>
      <c r="R83">
        <v>11</v>
      </c>
      <c r="S83">
        <v>1</v>
      </c>
      <c r="T83">
        <v>6</v>
      </c>
      <c r="U83" t="s">
        <v>46</v>
      </c>
      <c r="V83" t="s">
        <v>45</v>
      </c>
      <c r="W83" t="b">
        <v>1</v>
      </c>
      <c r="Z83">
        <v>50</v>
      </c>
      <c r="AA83">
        <v>11</v>
      </c>
    </row>
    <row r="84" spans="1:28" x14ac:dyDescent="0.25">
      <c r="A84">
        <v>50</v>
      </c>
      <c r="B84" t="s">
        <v>2</v>
      </c>
      <c r="C84" t="s">
        <v>1</v>
      </c>
      <c r="E84" t="s">
        <v>2</v>
      </c>
      <c r="F84">
        <v>1</v>
      </c>
      <c r="G84">
        <v>0</v>
      </c>
      <c r="H84">
        <v>10</v>
      </c>
      <c r="I84">
        <v>0</v>
      </c>
      <c r="J84">
        <v>3</v>
      </c>
      <c r="K84">
        <v>15</v>
      </c>
      <c r="L84">
        <v>33</v>
      </c>
      <c r="M84">
        <v>160</v>
      </c>
      <c r="N84">
        <v>79</v>
      </c>
      <c r="O84">
        <v>14</v>
      </c>
      <c r="P84">
        <v>0</v>
      </c>
      <c r="Q84">
        <v>3</v>
      </c>
      <c r="R84">
        <v>11</v>
      </c>
      <c r="S84">
        <v>0</v>
      </c>
      <c r="T84">
        <v>6</v>
      </c>
      <c r="U84" t="s">
        <v>46</v>
      </c>
      <c r="V84" t="s">
        <v>45</v>
      </c>
      <c r="W84" t="b">
        <v>1</v>
      </c>
      <c r="Z84">
        <v>50</v>
      </c>
      <c r="AA84">
        <v>11</v>
      </c>
    </row>
    <row r="85" spans="1:28" x14ac:dyDescent="0.25">
      <c r="A85">
        <v>50</v>
      </c>
      <c r="B85" t="s">
        <v>2</v>
      </c>
      <c r="C85" t="s">
        <v>1</v>
      </c>
      <c r="E85" t="s">
        <v>2</v>
      </c>
      <c r="F85">
        <v>2</v>
      </c>
      <c r="G85">
        <v>0</v>
      </c>
      <c r="H85">
        <v>9</v>
      </c>
      <c r="I85">
        <v>0</v>
      </c>
      <c r="J85">
        <v>1</v>
      </c>
      <c r="K85">
        <v>15</v>
      </c>
      <c r="L85">
        <v>10</v>
      </c>
      <c r="M85">
        <v>111</v>
      </c>
      <c r="N85">
        <v>76</v>
      </c>
      <c r="O85">
        <v>12</v>
      </c>
      <c r="P85">
        <v>0</v>
      </c>
      <c r="Q85">
        <v>1</v>
      </c>
      <c r="R85">
        <v>11</v>
      </c>
      <c r="S85">
        <v>0</v>
      </c>
      <c r="T85">
        <v>6</v>
      </c>
      <c r="U85" t="s">
        <v>46</v>
      </c>
      <c r="V85" t="s">
        <v>45</v>
      </c>
      <c r="W85" t="b">
        <v>1</v>
      </c>
      <c r="Z85">
        <v>50</v>
      </c>
      <c r="AA85">
        <v>11</v>
      </c>
    </row>
    <row r="86" spans="1:28" x14ac:dyDescent="0.25">
      <c r="A86">
        <v>50</v>
      </c>
      <c r="B86" t="s">
        <v>2</v>
      </c>
      <c r="C86" t="s">
        <v>1</v>
      </c>
      <c r="E86" t="s">
        <v>2</v>
      </c>
      <c r="F86">
        <v>1</v>
      </c>
      <c r="G86">
        <v>0</v>
      </c>
      <c r="H86">
        <v>11</v>
      </c>
      <c r="I86">
        <v>0</v>
      </c>
      <c r="J86">
        <v>3</v>
      </c>
      <c r="K86">
        <v>15</v>
      </c>
      <c r="L86">
        <v>33</v>
      </c>
      <c r="M86">
        <v>168</v>
      </c>
      <c r="N86">
        <v>87</v>
      </c>
      <c r="O86">
        <v>15</v>
      </c>
      <c r="P86">
        <v>0</v>
      </c>
      <c r="Q86">
        <v>3</v>
      </c>
      <c r="R86">
        <v>12</v>
      </c>
      <c r="S86">
        <v>0</v>
      </c>
      <c r="T86">
        <v>6</v>
      </c>
      <c r="U86" t="s">
        <v>46</v>
      </c>
      <c r="V86" t="s">
        <v>45</v>
      </c>
      <c r="W86" t="b">
        <v>1</v>
      </c>
      <c r="Z86">
        <v>50</v>
      </c>
      <c r="AA86">
        <v>12</v>
      </c>
    </row>
    <row r="87" spans="1:28" x14ac:dyDescent="0.25">
      <c r="A87">
        <v>50</v>
      </c>
      <c r="B87" t="s">
        <v>2</v>
      </c>
      <c r="C87" t="s">
        <v>1</v>
      </c>
      <c r="D87" t="s">
        <v>53</v>
      </c>
      <c r="E87" t="s">
        <v>2</v>
      </c>
      <c r="F87">
        <v>0</v>
      </c>
      <c r="G87">
        <v>0</v>
      </c>
      <c r="H87">
        <v>0</v>
      </c>
      <c r="I87">
        <v>0</v>
      </c>
      <c r="J87">
        <v>6</v>
      </c>
      <c r="K87">
        <v>15</v>
      </c>
      <c r="L87">
        <v>33</v>
      </c>
      <c r="M87">
        <v>108</v>
      </c>
      <c r="N87">
        <v>27</v>
      </c>
      <c r="O87">
        <v>6</v>
      </c>
      <c r="P87">
        <v>0</v>
      </c>
      <c r="Q87">
        <v>3</v>
      </c>
      <c r="R87">
        <v>0</v>
      </c>
      <c r="S87">
        <v>3</v>
      </c>
      <c r="T87">
        <v>6</v>
      </c>
      <c r="U87" t="s">
        <v>47</v>
      </c>
      <c r="V87" t="s">
        <v>45</v>
      </c>
      <c r="W87" t="b">
        <v>1</v>
      </c>
      <c r="Z87">
        <v>50</v>
      </c>
      <c r="AB87">
        <v>3</v>
      </c>
    </row>
    <row r="88" spans="1:28" x14ac:dyDescent="0.25">
      <c r="A88">
        <v>50</v>
      </c>
      <c r="B88" t="s">
        <v>2</v>
      </c>
      <c r="C88" t="s">
        <v>1</v>
      </c>
      <c r="D88" t="s">
        <v>53</v>
      </c>
      <c r="E88" t="s">
        <v>2</v>
      </c>
      <c r="F88">
        <v>0</v>
      </c>
      <c r="G88">
        <v>0</v>
      </c>
      <c r="H88">
        <v>4</v>
      </c>
      <c r="I88">
        <v>0</v>
      </c>
      <c r="J88">
        <v>6</v>
      </c>
      <c r="K88">
        <v>15</v>
      </c>
      <c r="L88">
        <v>43</v>
      </c>
      <c r="M88">
        <v>150</v>
      </c>
      <c r="N88">
        <v>49</v>
      </c>
      <c r="O88">
        <v>10</v>
      </c>
      <c r="P88">
        <v>0</v>
      </c>
      <c r="Q88">
        <v>4</v>
      </c>
      <c r="R88">
        <v>4</v>
      </c>
      <c r="S88">
        <v>2</v>
      </c>
      <c r="T88">
        <v>6</v>
      </c>
      <c r="V88" t="s">
        <v>45</v>
      </c>
      <c r="W88" t="b">
        <v>1</v>
      </c>
      <c r="Z88">
        <v>50</v>
      </c>
    </row>
    <row r="89" spans="1:28" x14ac:dyDescent="0.25">
      <c r="A89">
        <v>50</v>
      </c>
      <c r="B89" t="s">
        <v>2</v>
      </c>
      <c r="C89" t="s">
        <v>1</v>
      </c>
      <c r="D89" t="s">
        <v>53</v>
      </c>
      <c r="E89" t="s">
        <v>2</v>
      </c>
      <c r="F89">
        <v>0</v>
      </c>
      <c r="G89">
        <v>0</v>
      </c>
      <c r="H89">
        <v>5</v>
      </c>
      <c r="I89">
        <v>0</v>
      </c>
      <c r="J89">
        <v>5</v>
      </c>
      <c r="K89">
        <v>15</v>
      </c>
      <c r="L89">
        <v>3</v>
      </c>
      <c r="M89">
        <v>108</v>
      </c>
      <c r="N89">
        <v>87</v>
      </c>
      <c r="O89">
        <v>10</v>
      </c>
      <c r="P89">
        <v>0</v>
      </c>
      <c r="Q89">
        <v>0</v>
      </c>
      <c r="R89">
        <v>5</v>
      </c>
      <c r="S89">
        <v>5</v>
      </c>
      <c r="T89">
        <v>6</v>
      </c>
      <c r="V89" t="s">
        <v>45</v>
      </c>
      <c r="W89" t="b">
        <v>1</v>
      </c>
      <c r="Z89">
        <v>50</v>
      </c>
    </row>
    <row r="90" spans="1:28" x14ac:dyDescent="0.25">
      <c r="A90">
        <v>50</v>
      </c>
      <c r="B90" t="s">
        <v>2</v>
      </c>
      <c r="C90" t="s">
        <v>1</v>
      </c>
      <c r="E90" t="s">
        <v>2</v>
      </c>
      <c r="F90">
        <v>0</v>
      </c>
      <c r="G90">
        <v>0</v>
      </c>
      <c r="H90">
        <v>11</v>
      </c>
      <c r="I90">
        <v>0</v>
      </c>
      <c r="J90">
        <v>0</v>
      </c>
      <c r="K90">
        <v>15</v>
      </c>
      <c r="L90">
        <v>3</v>
      </c>
      <c r="M90">
        <v>106</v>
      </c>
      <c r="N90">
        <v>85</v>
      </c>
      <c r="O90">
        <v>11</v>
      </c>
      <c r="P90">
        <v>0</v>
      </c>
      <c r="Q90">
        <v>0</v>
      </c>
      <c r="R90">
        <v>11</v>
      </c>
      <c r="S90">
        <v>0</v>
      </c>
      <c r="T90">
        <v>6</v>
      </c>
      <c r="U90" t="s">
        <v>46</v>
      </c>
      <c r="V90" t="s">
        <v>45</v>
      </c>
      <c r="W90" t="b">
        <v>1</v>
      </c>
      <c r="Z90">
        <v>50</v>
      </c>
      <c r="AA90">
        <v>11</v>
      </c>
    </row>
    <row r="91" spans="1:28" x14ac:dyDescent="0.25">
      <c r="A91">
        <v>50</v>
      </c>
      <c r="B91" t="s">
        <v>2</v>
      </c>
      <c r="C91" t="s">
        <v>1</v>
      </c>
      <c r="E91" t="s">
        <v>2</v>
      </c>
      <c r="F91">
        <v>0</v>
      </c>
      <c r="G91">
        <v>0</v>
      </c>
      <c r="H91">
        <v>12</v>
      </c>
      <c r="I91">
        <v>0</v>
      </c>
      <c r="J91">
        <v>0</v>
      </c>
      <c r="K91">
        <v>15</v>
      </c>
      <c r="L91">
        <v>24</v>
      </c>
      <c r="M91">
        <v>135</v>
      </c>
      <c r="N91">
        <v>72</v>
      </c>
      <c r="O91">
        <v>12</v>
      </c>
      <c r="P91">
        <v>3</v>
      </c>
      <c r="Q91">
        <v>0</v>
      </c>
      <c r="R91">
        <v>9</v>
      </c>
      <c r="S91">
        <v>0</v>
      </c>
      <c r="T91">
        <v>1</v>
      </c>
      <c r="U91" t="s">
        <v>46</v>
      </c>
      <c r="V91" t="s">
        <v>45</v>
      </c>
      <c r="W91" t="b">
        <v>1</v>
      </c>
      <c r="Z91">
        <v>50</v>
      </c>
      <c r="AA91">
        <v>9</v>
      </c>
    </row>
    <row r="92" spans="1:28" x14ac:dyDescent="0.25">
      <c r="A92">
        <v>50</v>
      </c>
      <c r="B92" t="s">
        <v>2</v>
      </c>
      <c r="C92" t="s">
        <v>1</v>
      </c>
      <c r="E92" t="s">
        <v>2</v>
      </c>
      <c r="F92">
        <v>0</v>
      </c>
      <c r="G92">
        <v>0</v>
      </c>
      <c r="H92">
        <v>14</v>
      </c>
      <c r="I92">
        <v>0</v>
      </c>
      <c r="J92">
        <v>0</v>
      </c>
      <c r="K92">
        <v>15</v>
      </c>
      <c r="L92">
        <v>32</v>
      </c>
      <c r="M92">
        <v>159</v>
      </c>
      <c r="N92">
        <v>80</v>
      </c>
      <c r="O92">
        <v>14</v>
      </c>
      <c r="P92">
        <v>4</v>
      </c>
      <c r="Q92">
        <v>0</v>
      </c>
      <c r="R92">
        <v>10</v>
      </c>
      <c r="S92">
        <v>0</v>
      </c>
      <c r="T92">
        <v>1</v>
      </c>
      <c r="U92" t="s">
        <v>46</v>
      </c>
      <c r="V92" t="s">
        <v>45</v>
      </c>
      <c r="W92" t="b">
        <v>1</v>
      </c>
      <c r="Z92">
        <v>50</v>
      </c>
      <c r="AA92">
        <v>10</v>
      </c>
    </row>
    <row r="275" spans="26:29" x14ac:dyDescent="0.25">
      <c r="Z275" t="str">
        <f t="shared" ref="Z275:Z276" si="8">IF($U275="Samples",$A275,"")</f>
        <v/>
      </c>
      <c r="AA275" t="str">
        <f t="shared" ref="AA275:AA276" si="9">IF($U275="Samples",$R275,"")</f>
        <v/>
      </c>
      <c r="AB275" t="str">
        <f t="shared" ref="AB275:AB276" si="10">IF($U275="Specimens",$A275,"")</f>
        <v/>
      </c>
      <c r="AC275" t="str">
        <f t="shared" ref="AC275:AC276" si="11">IF($U275="Specimens",$S275,"")</f>
        <v/>
      </c>
    </row>
    <row r="276" spans="26:29" x14ac:dyDescent="0.25">
      <c r="Z276" t="str">
        <f t="shared" si="8"/>
        <v/>
      </c>
      <c r="AA276" t="str">
        <f t="shared" si="9"/>
        <v/>
      </c>
      <c r="AB276" t="str">
        <f t="shared" si="10"/>
        <v/>
      </c>
      <c r="AC276" t="str">
        <f t="shared" si="11"/>
        <v/>
      </c>
    </row>
  </sheetData>
  <mergeCells count="23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  <mergeCell ref="AO2:AP2"/>
    <mergeCell ref="AQ2:AR2"/>
    <mergeCell ref="AS2:AT2"/>
    <mergeCell ref="AU2:AV2"/>
    <mergeCell ref="AW2:AX2"/>
    <mergeCell ref="BI2:BJ2"/>
    <mergeCell ref="AY2:AZ2"/>
    <mergeCell ref="BA2:BB2"/>
    <mergeCell ref="BC2:BD2"/>
    <mergeCell ref="BE2:BF2"/>
    <mergeCell ref="BG2:BH2"/>
  </mergeCells>
  <conditionalFormatting sqref="AO4 AQ4 AS4 AU4 AW4 AY4 BA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7 AQ7 AS7 AU7 AW7 AY7 BA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8 AQ8 AS8 AU8 AW8 AY8 BA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1 AQ11 AS11 AU11 AW11 AY11 BA1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 AR4 AT4 AV4 AX4 AZ4 BB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5 AR5 AT5 AV5 AX5 AZ5 BB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7 AR7 AT7 AV7 AX7 AZ7 BB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9 AR9 AT9 AV9 AX9 AZ9 BB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2 AR12 AT12 AV12 AX12 AZ12 BB1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5 AO5 AS5 AU5 AW5 AY5 BA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6 AO6 AS6 AW6 AU6 AY6 BA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9 AO9 AS9 AU9 AW9 AY9 BA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0 AO10 AS10 AU10 AW10 AY10 BA1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2 AO12 AS12 AU12 AW12 AY12 BA1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3 AO13 AS13 AU13 AW13 AY13 BA1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4 AO14 AS14 AU14 AW14 AY14 BA1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5 AO15 AS15 AU15 AW15 AY15 BA1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6 AO16 AS16 AU16 AW16 AY16 BA1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7 AO17 AS17 AU17 AW17 AY17 BA1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6 AP6 AT6 AV6 AX6 AZ6 BB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8 AP8 AT8 AV8 AX8 AZ8 BB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0 AP10 AT10 AV10 AX10 AZ10 BB1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1 AP11 AT11 AV11 AX11 AZ11 BB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3 AP13 AT13 AV13 AX13 AZ13 BB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4 AP14 AT14 AV14 AX14 AZ14 BB1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5 AP15 AT15 AV15 AX15 AZ15 BB1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6 AP16 AT16 AV16 AX16 AZ16 BB1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7 AP17 AT17 AV17 AX17 AZ17 BB1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2 BE12 BG12 BI12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E4 BC4 BG4 BI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5 BC5 BG5 BI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6 BC6 BG6 BI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7 BC7 BG7 BI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8 BC8 BG8 BI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9 BC9 BG9 BI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0 BC10 BG10 BI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1 BC11 BG11 BI1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2 BC12 BG12 B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3 BC13 BG13 B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4 BC14 BG14 B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5 BC15 BG15 B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6 BC16 BG16 B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7 BC17 BG17 B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4 BD4 BH4 B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5 BD5 BH5 B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6 BD6 BH6 B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7 BD7 BH7 B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 BD8 BH8 B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9 BD9 BH9 B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0 BD10 BH10 B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1 BD11 BH11 B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2 BD12 BH12 B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3 BD13 BH13 B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4 BD14 BH14 B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5 BD15 BH15 B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6 BD16 BH16 B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7 BD17 BH17 B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Data</vt:lpstr>
      <vt:lpstr>Team</vt:lpstr>
      <vt:lpstr>Cas</vt:lpstr>
      <vt:lpstr>Ben</vt:lpstr>
      <vt:lpstr>Lucas</vt:lpstr>
      <vt:lpstr>Jillian</vt:lpstr>
      <vt:lpstr>Keller</vt:lpstr>
      <vt:lpstr>Max</vt:lpstr>
      <vt:lpstr>Zoe</vt:lpstr>
      <vt:lpstr>Hailey</vt:lpstr>
      <vt:lpstr>Maddie</vt:lpstr>
      <vt:lpstr>Caleb</vt:lpstr>
      <vt:lpstr>Matt</vt:lpstr>
      <vt:lpstr>Alan</vt:lpstr>
      <vt:lpstr>Drivers</vt:lpstr>
      <vt:lpstr>Specialists</vt:lpstr>
      <vt:lpstr>Coaches</vt:lpstr>
      <vt:lpstr>Human Players</vt:lpstr>
      <vt:lpstr>Drive Teams</vt:lpstr>
      <vt:lpstr>Emily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 Hall</dc:creator>
  <cp:lastModifiedBy>Matt D Hall</cp:lastModifiedBy>
  <dcterms:created xsi:type="dcterms:W3CDTF">2024-10-30T22:44:05Z</dcterms:created>
  <dcterms:modified xsi:type="dcterms:W3CDTF">2024-12-12T14:54:27Z</dcterms:modified>
</cp:coreProperties>
</file>