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\Desktop\FTC 2024\FTC-Stats-2024\FTC Stats 2024\"/>
    </mc:Choice>
  </mc:AlternateContent>
  <xr:revisionPtr revIDLastSave="0" documentId="13_ncr:1_{7171BABD-1272-4E9E-BEFB-2F3FF796CA1E}" xr6:coauthVersionLast="47" xr6:coauthVersionMax="47" xr10:uidLastSave="{00000000-0000-0000-0000-000000000000}"/>
  <bookViews>
    <workbookView xWindow="-120" yWindow="-120" windowWidth="29040" windowHeight="15720" tabRatio="827" activeTab="16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Zoe" sheetId="4" r:id="rId8"/>
    <sheet name="Max" sheetId="7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7" l="1"/>
  <c r="N22" i="17"/>
  <c r="N21" i="16"/>
  <c r="O21" i="16" s="1"/>
  <c r="J21" i="16"/>
  <c r="F21" i="16"/>
  <c r="B21" i="16"/>
  <c r="B22" i="15"/>
  <c r="F21" i="15"/>
  <c r="J21" i="15"/>
  <c r="N21" i="15"/>
  <c r="O22" i="15"/>
  <c r="N22" i="15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L12" i="3" l="1"/>
  <c r="F22" i="15"/>
  <c r="M12" i="3"/>
  <c r="L6" i="3"/>
  <c r="K17" i="2"/>
  <c r="K16" i="2"/>
  <c r="K15" i="2"/>
  <c r="K14" i="2"/>
  <c r="K13" i="2"/>
  <c r="K12" i="2"/>
  <c r="K11" i="2"/>
  <c r="K10" i="2"/>
  <c r="K9" i="2"/>
  <c r="C21" i="15" s="1"/>
  <c r="K8" i="2"/>
  <c r="K7" i="2"/>
  <c r="K6" i="2"/>
  <c r="K5" i="2"/>
  <c r="K4" i="2"/>
  <c r="J16" i="2"/>
  <c r="J15" i="2"/>
  <c r="J14" i="2"/>
  <c r="J13" i="2"/>
  <c r="J12" i="2"/>
  <c r="J11" i="2"/>
  <c r="J10" i="2"/>
  <c r="J8" i="2"/>
  <c r="J9" i="2"/>
  <c r="B21" i="15" s="1"/>
  <c r="J7" i="2"/>
  <c r="J6" i="2"/>
  <c r="J5" i="2"/>
  <c r="J4" i="2"/>
  <c r="J17" i="2"/>
  <c r="M17" i="8"/>
  <c r="L17" i="8"/>
  <c r="N25" i="15" s="1"/>
  <c r="M17" i="3"/>
  <c r="L17" i="3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N24" i="17" s="1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J23" i="17" s="1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P16" i="11"/>
  <c r="J22" i="17" s="1"/>
  <c r="P15" i="11"/>
  <c r="P14" i="11"/>
  <c r="P13" i="11"/>
  <c r="P12" i="11"/>
  <c r="F22" i="17" s="1"/>
  <c r="P11" i="11"/>
  <c r="P10" i="11"/>
  <c r="P9" i="11"/>
  <c r="B22" i="17" s="1"/>
  <c r="P8" i="11"/>
  <c r="P7" i="11"/>
  <c r="P6" i="11"/>
  <c r="P5" i="11"/>
  <c r="P4" i="11"/>
  <c r="M17" i="10"/>
  <c r="O26" i="15" s="1"/>
  <c r="M16" i="10"/>
  <c r="K26" i="15" s="1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23" i="16" s="1"/>
  <c r="N16" i="7"/>
  <c r="J23" i="16" s="1"/>
  <c r="N15" i="7"/>
  <c r="N14" i="7"/>
  <c r="N13" i="7"/>
  <c r="N12" i="7"/>
  <c r="F23" i="16" s="1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K24" i="15" s="1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J22" i="16" s="1"/>
  <c r="N15" i="4"/>
  <c r="N14" i="4"/>
  <c r="N13" i="4"/>
  <c r="N12" i="4"/>
  <c r="F22" i="16" s="1"/>
  <c r="N11" i="4"/>
  <c r="N10" i="4"/>
  <c r="N9" i="4"/>
  <c r="B22" i="16" s="1"/>
  <c r="N8" i="4"/>
  <c r="N7" i="4"/>
  <c r="N6" i="4"/>
  <c r="N5" i="4"/>
  <c r="N4" i="4"/>
  <c r="M16" i="3"/>
  <c r="M15" i="3"/>
  <c r="M14" i="3"/>
  <c r="M13" i="3"/>
  <c r="M11" i="3"/>
  <c r="M10" i="3"/>
  <c r="M9" i="3"/>
  <c r="M8" i="3"/>
  <c r="M7" i="3"/>
  <c r="M6" i="3"/>
  <c r="M5" i="3"/>
  <c r="M4" i="3"/>
  <c r="L16" i="3"/>
  <c r="J22" i="15" s="1"/>
  <c r="L15" i="3"/>
  <c r="L14" i="3"/>
  <c r="L13" i="3"/>
  <c r="L11" i="3"/>
  <c r="L10" i="3"/>
  <c r="L9" i="3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G28" i="18" l="1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G21" i="16"/>
  <c r="O25" i="15"/>
  <c r="K25" i="18"/>
  <c r="K23" i="16"/>
  <c r="O23" i="16"/>
  <c r="G22" i="16"/>
  <c r="C23" i="18"/>
  <c r="C22" i="17"/>
  <c r="C22" i="18"/>
  <c r="G25" i="15"/>
  <c r="G24" i="16"/>
  <c r="F21" i="17"/>
  <c r="G21" i="17" s="1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K21" i="16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C21" i="17"/>
  <c r="O21" i="15"/>
  <c r="J21" i="17"/>
  <c r="K21" i="17" s="1"/>
  <c r="C21" i="16"/>
  <c r="N21" i="17"/>
  <c r="O21" i="17" s="1"/>
  <c r="C26" i="15"/>
  <c r="K21" i="15"/>
  <c r="G23" i="15"/>
  <c r="C25" i="15"/>
  <c r="G21" i="15"/>
  <c r="C24" i="15"/>
  <c r="C22" i="15"/>
  <c r="G22" i="15"/>
  <c r="C23" i="15"/>
</calcChain>
</file>

<file path=xl/sharedStrings.xml><?xml version="1.0" encoding="utf-8"?>
<sst xmlns="http://schemas.openxmlformats.org/spreadsheetml/2006/main" count="1317" uniqueCount="56">
  <si>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</si>
  <si>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</si>
  <si>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</si>
  <si>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</si>
  <si>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</si>
  <si>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</si>
  <si>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</si>
  <si>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</si>
  <si>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</si>
  <si>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</si>
  <si>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</si>
  <si>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</si>
  <si>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</si>
  <si>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</si>
  <si>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</si>
  <si>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</si>
  <si>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</si>
  <si>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</si>
  <si>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</si>
  <si>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</si>
  <si>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</si>
  <si>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</si>
  <si>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</si>
  <si>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</si>
  <si>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</si>
  <si>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</si>
  <si>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</si>
  <si>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</si>
  <si>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</si>
  <si>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</si>
  <si>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</si>
  <si>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</si>
  <si>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</si>
  <si>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</si>
  <si>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</si>
  <si>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</si>
  <si>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</si>
  <si>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</si>
  <si>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</si>
  <si>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</si>
  <si>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</si>
  <si>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</si>
  <si>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</si>
  <si>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</si>
  <si>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</si>
  <si>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</si>
  <si>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</si>
  <si>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</si>
  <si>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</si>
  <si>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</si>
  <si>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</si>
  <si>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Range</t>
  </si>
  <si>
    <t>Min</t>
  </si>
  <si>
    <t>Team</t>
  </si>
  <si>
    <t>Emily</t>
  </si>
  <si>
    <t>Specimans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</si>
</sst>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10.062797847994467</c:v>
                </c:pt>
                <c:pt idx="1">
                  <c:v>10.849541652455395</c:v>
                </c:pt>
                <c:pt idx="2">
                  <c:v>11.044704824095808</c:v>
                </c:pt>
                <c:pt idx="3">
                  <c:v>8.1756815461208063</c:v>
                </c:pt>
                <c:pt idx="4">
                  <c:v>4.953983206549025</c:v>
                </c:pt>
                <c:pt idx="5">
                  <c:v>14.362784262010511</c:v>
                </c:pt>
                <c:pt idx="6">
                  <c:v>14.999999999999996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7.4558594513541401</c:v>
                </c:pt>
                <c:pt idx="1">
                  <c:v>6.4317140298570674</c:v>
                </c:pt>
                <c:pt idx="2">
                  <c:v>6.3460612018182037</c:v>
                </c:pt>
                <c:pt idx="3">
                  <c:v>9.2694649349412082</c:v>
                </c:pt>
                <c:pt idx="4">
                  <c:v>12.278378816963787</c:v>
                </c:pt>
                <c:pt idx="5">
                  <c:v>1.2129700642346855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58.051272163713406</c:v>
                </c:pt>
                <c:pt idx="1">
                  <c:v>49.961760497350866</c:v>
                </c:pt>
                <c:pt idx="2">
                  <c:v>66.640296662657974</c:v>
                </c:pt>
                <c:pt idx="3">
                  <c:v>59.538491882179692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30.024455840491328</c:v>
                </c:pt>
                <c:pt idx="1">
                  <c:v>38.594845434726551</c:v>
                </c:pt>
                <c:pt idx="2">
                  <c:v>18.601832484176839</c:v>
                </c:pt>
                <c:pt idx="3">
                  <c:v>28.419485726567764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5.2057521713219357</c:v>
                </c:pt>
                <c:pt idx="1">
                  <c:v>3.8553327108093218</c:v>
                </c:pt>
                <c:pt idx="2">
                  <c:v>6.2239443783683583</c:v>
                </c:pt>
                <c:pt idx="3">
                  <c:v>6.3349702320024814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3.8876630562760566</c:v>
                </c:pt>
                <c:pt idx="1">
                  <c:v>4.6733280478563071</c:v>
                </c:pt>
                <c:pt idx="2">
                  <c:v>3.2645351396075064</c:v>
                </c:pt>
                <c:pt idx="3">
                  <c:v>2.6607210180834606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2.681175532207726</c:v>
                </c:pt>
                <c:pt idx="1">
                  <c:v>1.6383153633180529</c:v>
                </c:pt>
                <c:pt idx="2">
                  <c:v>2.5616431590986775</c:v>
                </c:pt>
                <c:pt idx="3">
                  <c:v>3.6602082787992209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3.1321345952108932</c:v>
                </c:pt>
                <c:pt idx="1">
                  <c:v>4.2962146604210574</c:v>
                </c:pt>
                <c:pt idx="2">
                  <c:v>2.7209528670733496</c:v>
                </c:pt>
                <c:pt idx="3">
                  <c:v>2.7866875434707055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10.062797847994467</c:v>
                </c:pt>
                <c:pt idx="1">
                  <c:v>0</c:v>
                </c:pt>
                <c:pt idx="2">
                  <c:v>6.9854533807578942</c:v>
                </c:pt>
                <c:pt idx="3">
                  <c:v>-0.33622681991760217</c:v>
                </c:pt>
                <c:pt idx="4">
                  <c:v>14.344796380098577</c:v>
                </c:pt>
                <c:pt idx="5">
                  <c:v>13.657528938312378</c:v>
                </c:pt>
                <c:pt idx="6">
                  <c:v>14.999999999999996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7.4558594513541401</c:v>
                </c:pt>
                <c:pt idx="1">
                  <c:v>0</c:v>
                </c:pt>
                <c:pt idx="2">
                  <c:v>10.257216206147804</c:v>
                </c:pt>
                <c:pt idx="3">
                  <c:v>12.981631840470705</c:v>
                </c:pt>
                <c:pt idx="4">
                  <c:v>1.2455868906441196</c:v>
                </c:pt>
                <c:pt idx="5">
                  <c:v>2.4352437345415048</c:v>
                </c:pt>
                <c:pt idx="6">
                  <c:v>0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58.051272163713406</c:v>
                </c:pt>
                <c:pt idx="1">
                  <c:v>0</c:v>
                </c:pt>
                <c:pt idx="2">
                  <c:v>69.141573799987228</c:v>
                </c:pt>
                <c:pt idx="3">
                  <c:v>56.655167695185085</c:v>
                </c:pt>
                <c:pt idx="4">
                  <c:v>60.298766750288173</c:v>
                </c:pt>
                <c:pt idx="5">
                  <c:v>76.420077168833018</c:v>
                </c:pt>
                <c:pt idx="6">
                  <c:v>60.912696770239265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30.024455840491328</c:v>
                </c:pt>
                <c:pt idx="1">
                  <c:v>0</c:v>
                </c:pt>
                <c:pt idx="2">
                  <c:v>11.779874761299169</c:v>
                </c:pt>
                <c:pt idx="3">
                  <c:v>33.143773606452328</c:v>
                </c:pt>
                <c:pt idx="4">
                  <c:v>33.004959970989454</c:v>
                </c:pt>
                <c:pt idx="5">
                  <c:v>6.4939832921106699</c:v>
                </c:pt>
                <c:pt idx="6">
                  <c:v>24.892314626418653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5.2057521713219357</c:v>
                </c:pt>
                <c:pt idx="1">
                  <c:v>0</c:v>
                </c:pt>
                <c:pt idx="2">
                  <c:v>4.5867563701749727</c:v>
                </c:pt>
                <c:pt idx="3">
                  <c:v>5.9908172240645907</c:v>
                </c:pt>
                <c:pt idx="4">
                  <c:v>3.3954861450212257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3.8876630562760566</c:v>
                </c:pt>
                <c:pt idx="1">
                  <c:v>0</c:v>
                </c:pt>
                <c:pt idx="2">
                  <c:v>2.2726370578283817</c:v>
                </c:pt>
                <c:pt idx="3">
                  <c:v>2.0575171950582831</c:v>
                </c:pt>
                <c:pt idx="4">
                  <c:v>1.386713865966819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2.681175532207726</c:v>
                </c:pt>
                <c:pt idx="1">
                  <c:v>0</c:v>
                </c:pt>
                <c:pt idx="2">
                  <c:v>3.8499132453430582</c:v>
                </c:pt>
                <c:pt idx="3">
                  <c:v>4.8344635616944807</c:v>
                </c:pt>
                <c:pt idx="4">
                  <c:v>3.9681990979699657</c:v>
                </c:pt>
                <c:pt idx="5">
                  <c:v>4.9999999999999982</c:v>
                </c:pt>
                <c:pt idx="6">
                  <c:v>2.9727980818799158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3.1321345952108932</c:v>
                </c:pt>
                <c:pt idx="1">
                  <c:v>0</c:v>
                </c:pt>
                <c:pt idx="2">
                  <c:v>2.2358127997455672</c:v>
                </c:pt>
                <c:pt idx="3">
                  <c:v>1.939556444736402</c:v>
                </c:pt>
                <c:pt idx="4">
                  <c:v>0.99783502159644755</c:v>
                </c:pt>
                <c:pt idx="5">
                  <c:v>0</c:v>
                </c:pt>
                <c:pt idx="6">
                  <c:v>3.3970498514281267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58.051272163713406</c:v>
                </c:pt>
                <c:pt idx="1">
                  <c:v>70.847547049470165</c:v>
                </c:pt>
                <c:pt idx="2">
                  <c:v>56.649873529467968</c:v>
                </c:pt>
                <c:pt idx="3">
                  <c:v>58.086923838451149</c:v>
                </c:pt>
                <c:pt idx="4">
                  <c:v>42.028536208110097</c:v>
                </c:pt>
                <c:pt idx="5">
                  <c:v>65.604014055699594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30.024455840491328</c:v>
                </c:pt>
                <c:pt idx="1">
                  <c:v>18.938101395573966</c:v>
                </c:pt>
                <c:pt idx="2">
                  <c:v>29.257445583073093</c:v>
                </c:pt>
                <c:pt idx="3">
                  <c:v>34.309403895426875</c:v>
                </c:pt>
                <c:pt idx="4">
                  <c:v>11.184287575225241</c:v>
                </c:pt>
                <c:pt idx="5">
                  <c:v>16.476264461364423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5.2057521713219357</c:v>
                </c:pt>
                <c:pt idx="1">
                  <c:v>6.0936943379522894</c:v>
                </c:pt>
                <c:pt idx="2">
                  <c:v>7.0676538541375091</c:v>
                </c:pt>
                <c:pt idx="3">
                  <c:v>4.9719337386291933</c:v>
                </c:pt>
                <c:pt idx="4">
                  <c:v>2.0967289243147746</c:v>
                </c:pt>
                <c:pt idx="5">
                  <c:v>4.3841905370889238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3.8876630562760566</c:v>
                </c:pt>
                <c:pt idx="1">
                  <c:v>3.3214866800108052</c:v>
                </c:pt>
                <c:pt idx="2">
                  <c:v>1.5169684806940555</c:v>
                </c:pt>
                <c:pt idx="3">
                  <c:v>4.0049514555648482</c:v>
                </c:pt>
                <c:pt idx="4">
                  <c:v>2.4449466868534042</c:v>
                </c:pt>
                <c:pt idx="5">
                  <c:v>1.5399187371657206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2.681175532207726</c:v>
                </c:pt>
                <c:pt idx="1">
                  <c:v>2.4180600515170543</c:v>
                </c:pt>
                <c:pt idx="2">
                  <c:v>4.0640085778351187</c:v>
                </c:pt>
                <c:pt idx="3">
                  <c:v>4.3085993932755242</c:v>
                </c:pt>
                <c:pt idx="4">
                  <c:v>1</c:v>
                </c:pt>
                <c:pt idx="5">
                  <c:v>1.8451288058305588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3.1321345952108932</c:v>
                </c:pt>
                <c:pt idx="1">
                  <c:v>4.149485040451399</c:v>
                </c:pt>
                <c:pt idx="2">
                  <c:v>1.8704259164570463</c:v>
                </c:pt>
                <c:pt idx="3">
                  <c:v>0.87608419182856601</c:v>
                </c:pt>
                <c:pt idx="4">
                  <c:v>0</c:v>
                </c:pt>
                <c:pt idx="5">
                  <c:v>3.3124855704139975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10.062797847994467</c:v>
                </c:pt>
                <c:pt idx="1">
                  <c:v>11.069372285179892</c:v>
                </c:pt>
                <c:pt idx="2">
                  <c:v>6.4452718793654249</c:v>
                </c:pt>
                <c:pt idx="3">
                  <c:v>10.736338147568757</c:v>
                </c:pt>
                <c:pt idx="4">
                  <c:v>10.440046363228406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7.4558594513541401</c:v>
                </c:pt>
                <c:pt idx="1">
                  <c:v>6.313342257531513</c:v>
                </c:pt>
                <c:pt idx="2">
                  <c:v>10.646289418038119</c:v>
                </c:pt>
                <c:pt idx="3">
                  <c:v>6.6934929050466128</c:v>
                </c:pt>
                <c:pt idx="4">
                  <c:v>6.9221463200187774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58.051272163713406</c:v>
                </c:pt>
                <c:pt idx="1">
                  <c:v>53.751386347310564</c:v>
                </c:pt>
                <c:pt idx="2">
                  <c:v>69.413186419431426</c:v>
                </c:pt>
                <c:pt idx="3">
                  <c:v>56.773061565286483</c:v>
                </c:pt>
                <c:pt idx="4">
                  <c:v>71.889536983269437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30.024455840491328</c:v>
                </c:pt>
                <c:pt idx="1">
                  <c:v>31.258519753233735</c:v>
                </c:pt>
                <c:pt idx="2">
                  <c:v>15.366451250209764</c:v>
                </c:pt>
                <c:pt idx="3">
                  <c:v>27.918971707300983</c:v>
                </c:pt>
                <c:pt idx="4">
                  <c:v>29.429882219363492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5.2057521713219357</c:v>
                </c:pt>
                <c:pt idx="1">
                  <c:v>3.9519877052491106</c:v>
                </c:pt>
                <c:pt idx="2">
                  <c:v>5.4372447166842628</c:v>
                </c:pt>
                <c:pt idx="3">
                  <c:v>6.2291819388117489</c:v>
                </c:pt>
                <c:pt idx="4">
                  <c:v>7.8919000444831697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3.8876630562760566</c:v>
                </c:pt>
                <c:pt idx="1">
                  <c:v>3.8393107459669711</c:v>
                </c:pt>
                <c:pt idx="2">
                  <c:v>3.8915691570406628</c:v>
                </c:pt>
                <c:pt idx="3">
                  <c:v>2.6837774338974842</c:v>
                </c:pt>
                <c:pt idx="4">
                  <c:v>2.4897202588099381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2.681175532207726</c:v>
                </c:pt>
                <c:pt idx="1">
                  <c:v>1.4534454702070967</c:v>
                </c:pt>
                <c:pt idx="2">
                  <c:v>2.434229488395105</c:v>
                </c:pt>
                <c:pt idx="3">
                  <c:v>4.2980012145846658</c:v>
                </c:pt>
                <c:pt idx="4">
                  <c:v>3.2949285187613802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3.1321345952108932</c:v>
                </c:pt>
                <c:pt idx="1">
                  <c:v>2.6807038447862288</c:v>
                </c:pt>
                <c:pt idx="2">
                  <c:v>2.500523164975597</c:v>
                </c:pt>
                <c:pt idx="3">
                  <c:v>1.649918769187753</c:v>
                </c:pt>
                <c:pt idx="4">
                  <c:v>3.2640789472500931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10.062797847994467</c:v>
                </c:pt>
                <c:pt idx="1">
                  <c:v>9.8192933956663992</c:v>
                </c:pt>
                <c:pt idx="2">
                  <c:v>9.4867845431590219</c:v>
                </c:pt>
                <c:pt idx="3">
                  <c:v>10.712200628381023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7.4558594513541401</c:v>
                </c:pt>
                <c:pt idx="1">
                  <c:v>7.7863529971915213</c:v>
                </c:pt>
                <c:pt idx="2">
                  <c:v>7.9845223695045462</c:v>
                </c:pt>
                <c:pt idx="3">
                  <c:v>6.7290232342434315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2898</xdr:rowOff>
    </xdr:from>
    <xdr:to>
      <xdr:col>7</xdr:col>
      <xdr:colOff>836544</xdr:colOff>
      <xdr:row>29</xdr:row>
      <xdr:rowOff>190085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836543</xdr:colOff>
      <xdr:row>19</xdr:row>
      <xdr:rowOff>2898</xdr:rowOff>
    </xdr:from>
    <xdr:to>
      <xdr:col>11</xdr:col>
      <xdr:colOff>836543</xdr:colOff>
      <xdr:row>29</xdr:row>
      <xdr:rowOff>190086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840683</xdr:colOff>
      <xdr:row>19</xdr:row>
      <xdr:rowOff>2899</xdr:rowOff>
    </xdr:from>
    <xdr:to>
      <xdr:col>15</xdr:col>
      <xdr:colOff>806311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182222</xdr:rowOff>
    </xdr:from>
    <xdr:to>
      <xdr:col>3</xdr:col>
      <xdr:colOff>835046</xdr:colOff>
      <xdr:row>29</xdr:row>
      <xdr:rowOff>170625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18</xdr:row>
      <xdr:rowOff>182221</xdr:rowOff>
    </xdr:from>
    <xdr:to>
      <xdr:col>7</xdr:col>
      <xdr:colOff>834537</xdr:colOff>
      <xdr:row>29</xdr:row>
      <xdr:rowOff>178908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18</xdr:row>
      <xdr:rowOff>182220</xdr:rowOff>
    </xdr:from>
    <xdr:to>
      <xdr:col>12</xdr:col>
      <xdr:colOff>459398</xdr:colOff>
      <xdr:row>29</xdr:row>
      <xdr:rowOff>178908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18</xdr:row>
      <xdr:rowOff>182221</xdr:rowOff>
    </xdr:from>
    <xdr:to>
      <xdr:col>18</xdr:col>
      <xdr:colOff>161989</xdr:colOff>
      <xdr:row>29</xdr:row>
      <xdr:rowOff>178908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189546</xdr:rowOff>
    </xdr:from>
    <xdr:to>
      <xdr:col>3</xdr:col>
      <xdr:colOff>813065</xdr:colOff>
      <xdr:row>29</xdr:row>
      <xdr:rowOff>177949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18</xdr:row>
      <xdr:rowOff>189545</xdr:rowOff>
    </xdr:from>
    <xdr:to>
      <xdr:col>7</xdr:col>
      <xdr:colOff>812556</xdr:colOff>
      <xdr:row>29</xdr:row>
      <xdr:rowOff>186232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18</xdr:row>
      <xdr:rowOff>189544</xdr:rowOff>
    </xdr:from>
    <xdr:to>
      <xdr:col>12</xdr:col>
      <xdr:colOff>437417</xdr:colOff>
      <xdr:row>29</xdr:row>
      <xdr:rowOff>186232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18</xdr:row>
      <xdr:rowOff>189545</xdr:rowOff>
    </xdr:from>
    <xdr:to>
      <xdr:col>18</xdr:col>
      <xdr:colOff>138097</xdr:colOff>
      <xdr:row>29</xdr:row>
      <xdr:rowOff>186232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Z106"/>
  <sheetViews>
    <sheetView topLeftCell="A76" workbookViewId="0">
      <selection activeCell="U98" sqref="U98"/>
    </sheetView>
  </sheetViews>
  <sheetFormatPr defaultRowHeight="15" x14ac:dyDescent="0.25"/>
  <cols>
    <col min="11" max="11" width="12.42578125" customWidth="1"/>
    <col min="12" max="12" width="14.28515625" customWidth="1"/>
    <col min="13" max="13" width="13" customWidth="1"/>
    <col min="14" max="14" width="14.140625" customWidth="1"/>
    <col min="16" max="16" width="13.85546875" customWidth="1"/>
    <col min="17" max="17" width="10.7109375" customWidth="1"/>
  </cols>
  <sheetData>
    <row r="1" spans="1:26" x14ac:dyDescent="0.25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3" spans="1:26" x14ac:dyDescent="0.25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 s="1">
        <v>45598</v>
      </c>
    </row>
    <row r="4" spans="1:26" x14ac:dyDescent="0.25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 s="1">
        <v>45598</v>
      </c>
    </row>
    <row r="5" spans="1:26" x14ac:dyDescent="0.25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 s="1">
        <v>45598</v>
      </c>
    </row>
    <row r="6" spans="1:26" x14ac:dyDescent="0.25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 s="1">
        <v>45598</v>
      </c>
    </row>
    <row r="7" spans="1:26" x14ac:dyDescent="0.25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 s="1">
        <v>45598</v>
      </c>
      <c r="W7" t="s">
        <v>17</v>
      </c>
      <c r="X7" t="s">
        <v>23</v>
      </c>
      <c r="Y7" t="s">
        <v>1</v>
      </c>
      <c r="Z7" t="s">
        <v>16</v>
      </c>
    </row>
    <row r="8" spans="1:26" x14ac:dyDescent="0.25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 s="1">
        <v>45598</v>
      </c>
      <c r="W8" t="s">
        <v>17</v>
      </c>
      <c r="X8" t="s">
        <v>23</v>
      </c>
      <c r="Y8" t="s">
        <v>1</v>
      </c>
      <c r="Z8" t="s">
        <v>16</v>
      </c>
    </row>
    <row r="9" spans="1:26" x14ac:dyDescent="0.25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 s="1">
        <v>45598</v>
      </c>
      <c r="W9" t="s">
        <v>17</v>
      </c>
      <c r="X9" t="s">
        <v>23</v>
      </c>
      <c r="Y9" t="s">
        <v>1</v>
      </c>
      <c r="Z9" t="s">
        <v>16</v>
      </c>
    </row>
    <row r="10" spans="1:26" x14ac:dyDescent="0.25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 s="1">
        <v>45598</v>
      </c>
      <c r="W10" t="s">
        <v>17</v>
      </c>
      <c r="X10" t="s">
        <v>23</v>
      </c>
      <c r="Y10" t="s">
        <v>1</v>
      </c>
      <c r="Z10" t="s">
        <v>16</v>
      </c>
    </row>
    <row r="11" spans="1:26" x14ac:dyDescent="0.25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 s="1">
        <v>45598</v>
      </c>
      <c r="W11" t="s">
        <v>17</v>
      </c>
      <c r="X11" t="s">
        <v>23</v>
      </c>
      <c r="Y11" t="s">
        <v>1</v>
      </c>
      <c r="Z11" t="s">
        <v>16</v>
      </c>
    </row>
    <row r="12" spans="1:26" x14ac:dyDescent="0.25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 s="1">
        <v>45598</v>
      </c>
      <c r="W12" t="s">
        <v>17</v>
      </c>
      <c r="X12" t="s">
        <v>23</v>
      </c>
      <c r="Y12" t="s">
        <v>1</v>
      </c>
      <c r="Z12" t="s">
        <v>16</v>
      </c>
    </row>
    <row r="13" spans="1:26" x14ac:dyDescent="0.25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</row>
    <row r="14" spans="1:26" x14ac:dyDescent="0.25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</row>
    <row r="15" spans="1:26" x14ac:dyDescent="0.25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</row>
    <row r="16" spans="1:26" x14ac:dyDescent="0.25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</row>
    <row r="17" spans="1:17" x14ac:dyDescent="0.25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</row>
    <row r="18" spans="1:17" x14ac:dyDescent="0.25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</row>
    <row r="19" spans="1:17" x14ac:dyDescent="0.25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</row>
    <row r="20" spans="1:17" x14ac:dyDescent="0.25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</row>
    <row r="21" spans="1:17" x14ac:dyDescent="0.25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</row>
    <row r="22" spans="1:17" x14ac:dyDescent="0.25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</row>
    <row r="23" spans="1:17" x14ac:dyDescent="0.25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</row>
    <row r="24" spans="1:17" x14ac:dyDescent="0.25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</row>
    <row r="25" spans="1:17" x14ac:dyDescent="0.25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</row>
    <row r="26" spans="1:17" x14ac:dyDescent="0.25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</row>
    <row r="27" spans="1:17" x14ac:dyDescent="0.25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</row>
    <row r="28" spans="1:17" x14ac:dyDescent="0.25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</row>
    <row r="29" spans="1:17" x14ac:dyDescent="0.25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</row>
    <row r="30" spans="1:17" x14ac:dyDescent="0.25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</row>
    <row r="31" spans="1:17" x14ac:dyDescent="0.25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</row>
    <row r="32" spans="1:17" x14ac:dyDescent="0.25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</row>
    <row r="33" spans="1:17" x14ac:dyDescent="0.25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</row>
    <row r="34" spans="1:17" x14ac:dyDescent="0.25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</row>
    <row r="35" spans="1:17" x14ac:dyDescent="0.25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98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</row>
    <row r="36" spans="1:17" x14ac:dyDescent="0.25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</row>
    <row r="37" spans="1:17" x14ac:dyDescent="0.25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</row>
    <row r="38" spans="1:17" x14ac:dyDescent="0.25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</row>
    <row r="39" spans="1:17" x14ac:dyDescent="0.25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</row>
    <row r="40" spans="1:17" x14ac:dyDescent="0.25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</row>
    <row r="41" spans="1:17" x14ac:dyDescent="0.25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</row>
    <row r="42" spans="1:17" x14ac:dyDescent="0.25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</row>
    <row r="43" spans="1:17" x14ac:dyDescent="0.25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</row>
    <row r="44" spans="1:17" x14ac:dyDescent="0.25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</row>
    <row r="45" spans="1:17" x14ac:dyDescent="0.25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</row>
    <row r="46" spans="1:17" x14ac:dyDescent="0.25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</row>
    <row r="47" spans="1:17" x14ac:dyDescent="0.25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</row>
    <row r="48" spans="1:17" x14ac:dyDescent="0.25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</row>
    <row r="49" spans="1:17" x14ac:dyDescent="0.25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</row>
    <row r="50" spans="1:17" x14ac:dyDescent="0.25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</row>
    <row r="51" spans="1:17" x14ac:dyDescent="0.25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</row>
    <row r="52" spans="1:17" x14ac:dyDescent="0.25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</row>
    <row r="53" spans="1:17" x14ac:dyDescent="0.25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</row>
    <row r="54" spans="1:17" x14ac:dyDescent="0.25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</row>
    <row r="55" spans="1:17" x14ac:dyDescent="0.25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</row>
    <row r="56" spans="1:17" x14ac:dyDescent="0.25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</row>
    <row r="57" spans="1:17" x14ac:dyDescent="0.25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</row>
    <row r="58" spans="1:17" x14ac:dyDescent="0.25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</row>
    <row r="59" spans="1:17" x14ac:dyDescent="0.25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</row>
    <row r="60" spans="1:17" x14ac:dyDescent="0.25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</row>
    <row r="61" spans="1:17" x14ac:dyDescent="0.25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</row>
    <row r="62" spans="1:17" x14ac:dyDescent="0.25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</row>
    <row r="63" spans="1:17" x14ac:dyDescent="0.25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</row>
    <row r="64" spans="1:17" x14ac:dyDescent="0.25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</row>
    <row r="65" spans="1:17" x14ac:dyDescent="0.25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</row>
    <row r="66" spans="1:17" x14ac:dyDescent="0.25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</row>
    <row r="67" spans="1:17" x14ac:dyDescent="0.25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</row>
    <row r="68" spans="1:17" x14ac:dyDescent="0.25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</row>
    <row r="69" spans="1:17" x14ac:dyDescent="0.25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</row>
    <row r="70" spans="1:17" x14ac:dyDescent="0.25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</row>
    <row r="71" spans="1:17" x14ac:dyDescent="0.25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</row>
    <row r="72" spans="1:17" x14ac:dyDescent="0.25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</row>
    <row r="73" spans="1:17" x14ac:dyDescent="0.25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</row>
    <row r="74" spans="1:17" x14ac:dyDescent="0.25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</row>
    <row r="75" spans="1:17" x14ac:dyDescent="0.25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</row>
    <row r="76" spans="1:17" x14ac:dyDescent="0.25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</row>
    <row r="77" spans="1:17" x14ac:dyDescent="0.25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</row>
    <row r="78" spans="1:17" x14ac:dyDescent="0.25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</row>
    <row r="79" spans="1:17" x14ac:dyDescent="0.25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</row>
    <row r="80" spans="1:17" x14ac:dyDescent="0.25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</row>
    <row r="81" spans="1:17" x14ac:dyDescent="0.25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</row>
    <row r="82" spans="1:17" x14ac:dyDescent="0.25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106" si="5">SUM(F82:J82)</f>
        <v>10</v>
      </c>
      <c r="O82">
        <v>1</v>
      </c>
      <c r="P82" t="s">
        <v>46</v>
      </c>
      <c r="Q82" t="s">
        <v>26</v>
      </c>
    </row>
    <row r="83" spans="1:17" x14ac:dyDescent="0.25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</row>
    <row r="84" spans="1:17" x14ac:dyDescent="0.25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</row>
    <row r="85" spans="1:17" x14ac:dyDescent="0.25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</row>
    <row r="86" spans="1:17" x14ac:dyDescent="0.25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</row>
    <row r="87" spans="1:17" x14ac:dyDescent="0.25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</row>
    <row r="88" spans="1:17" x14ac:dyDescent="0.25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</row>
    <row r="89" spans="1:17" x14ac:dyDescent="0.25">
      <c r="A89" s="1">
        <v>45621</v>
      </c>
      <c r="B89" t="s">
        <v>19</v>
      </c>
      <c r="C89" t="s">
        <v>20</v>
      </c>
      <c r="D89" t="s">
        <v>21</v>
      </c>
      <c r="E89" t="s">
        <v>2</v>
      </c>
      <c r="F89">
        <v>0</v>
      </c>
      <c r="G89">
        <v>0</v>
      </c>
      <c r="H89">
        <v>0</v>
      </c>
      <c r="I89">
        <v>0</v>
      </c>
      <c r="J89">
        <v>9</v>
      </c>
      <c r="K89">
        <v>15</v>
      </c>
      <c r="L89">
        <f t="shared" si="2"/>
        <v>33</v>
      </c>
      <c r="M89">
        <v>138</v>
      </c>
      <c r="N89">
        <f t="shared" si="5"/>
        <v>9</v>
      </c>
      <c r="O89">
        <v>3</v>
      </c>
      <c r="P89" t="s">
        <v>47</v>
      </c>
      <c r="Q89" t="s">
        <v>45</v>
      </c>
    </row>
    <row r="90" spans="1:17" x14ac:dyDescent="0.25">
      <c r="A90" s="1">
        <v>45621</v>
      </c>
      <c r="B90" t="s">
        <v>19</v>
      </c>
      <c r="C90" t="s">
        <v>20</v>
      </c>
      <c r="E90" t="s">
        <v>2</v>
      </c>
      <c r="F90">
        <v>0</v>
      </c>
      <c r="G90">
        <v>0</v>
      </c>
      <c r="H90">
        <v>9</v>
      </c>
      <c r="I90">
        <v>0</v>
      </c>
      <c r="J90">
        <v>0</v>
      </c>
      <c r="K90">
        <v>15</v>
      </c>
      <c r="L90">
        <f t="shared" si="2"/>
        <v>0</v>
      </c>
      <c r="M90">
        <v>87</v>
      </c>
      <c r="N90">
        <f t="shared" si="5"/>
        <v>9</v>
      </c>
      <c r="O90">
        <v>1</v>
      </c>
      <c r="P90" t="s">
        <v>46</v>
      </c>
      <c r="Q90" t="s">
        <v>45</v>
      </c>
    </row>
    <row r="91" spans="1:17" x14ac:dyDescent="0.25">
      <c r="A91" s="1">
        <v>45621</v>
      </c>
      <c r="B91" t="s">
        <v>19</v>
      </c>
      <c r="C91" t="s">
        <v>20</v>
      </c>
      <c r="D91" t="s">
        <v>21</v>
      </c>
      <c r="E91" t="s">
        <v>2</v>
      </c>
      <c r="F91">
        <v>0</v>
      </c>
      <c r="G91">
        <v>0</v>
      </c>
      <c r="H91">
        <v>0</v>
      </c>
      <c r="I91">
        <v>0</v>
      </c>
      <c r="J91">
        <v>9</v>
      </c>
      <c r="K91">
        <v>0</v>
      </c>
      <c r="L91">
        <f t="shared" si="2"/>
        <v>20</v>
      </c>
      <c r="M91">
        <v>110</v>
      </c>
      <c r="N91">
        <f t="shared" si="5"/>
        <v>9</v>
      </c>
      <c r="O91">
        <v>3</v>
      </c>
      <c r="P91" t="s">
        <v>47</v>
      </c>
      <c r="Q91" t="s">
        <v>45</v>
      </c>
    </row>
    <row r="92" spans="1:17" x14ac:dyDescent="0.25">
      <c r="A92" s="1">
        <v>45621</v>
      </c>
      <c r="B92" t="s">
        <v>19</v>
      </c>
      <c r="C92" t="s">
        <v>20</v>
      </c>
      <c r="E92" t="s">
        <v>2</v>
      </c>
      <c r="F92">
        <v>0</v>
      </c>
      <c r="G92">
        <v>0</v>
      </c>
      <c r="H92">
        <v>9</v>
      </c>
      <c r="I92">
        <v>0</v>
      </c>
      <c r="J92">
        <v>0</v>
      </c>
      <c r="K92">
        <v>15</v>
      </c>
      <c r="L92">
        <f t="shared" si="2"/>
        <v>8</v>
      </c>
      <c r="M92">
        <v>95</v>
      </c>
      <c r="N92">
        <f t="shared" si="5"/>
        <v>9</v>
      </c>
      <c r="O92">
        <v>1</v>
      </c>
      <c r="P92" t="s">
        <v>46</v>
      </c>
      <c r="Q92" t="s">
        <v>45</v>
      </c>
    </row>
    <row r="93" spans="1:17" x14ac:dyDescent="0.25">
      <c r="A93" s="1">
        <v>45621</v>
      </c>
      <c r="B93" t="s">
        <v>19</v>
      </c>
      <c r="C93" t="s">
        <v>20</v>
      </c>
      <c r="E93" t="s">
        <v>21</v>
      </c>
      <c r="F93">
        <v>1</v>
      </c>
      <c r="G93">
        <v>0</v>
      </c>
      <c r="H93">
        <v>6</v>
      </c>
      <c r="I93">
        <v>0</v>
      </c>
      <c r="J93">
        <v>1</v>
      </c>
      <c r="K93">
        <v>15</v>
      </c>
      <c r="L93">
        <f t="shared" si="2"/>
        <v>10</v>
      </c>
      <c r="M93">
        <v>85</v>
      </c>
      <c r="N93">
        <f t="shared" si="5"/>
        <v>8</v>
      </c>
      <c r="O93">
        <v>2</v>
      </c>
      <c r="P93" t="s">
        <v>46</v>
      </c>
      <c r="Q93" t="s">
        <v>45</v>
      </c>
    </row>
    <row r="94" spans="1:17" x14ac:dyDescent="0.25">
      <c r="A94" s="1">
        <v>45621</v>
      </c>
      <c r="B94" t="s">
        <v>19</v>
      </c>
      <c r="C94" t="s">
        <v>20</v>
      </c>
      <c r="D94" t="s">
        <v>16</v>
      </c>
      <c r="E94" t="s">
        <v>21</v>
      </c>
      <c r="F94">
        <v>0</v>
      </c>
      <c r="G94">
        <v>0</v>
      </c>
      <c r="H94">
        <v>0</v>
      </c>
      <c r="I94">
        <v>0</v>
      </c>
      <c r="J94">
        <v>8</v>
      </c>
      <c r="K94">
        <v>15</v>
      </c>
      <c r="L94">
        <f t="shared" si="2"/>
        <v>33</v>
      </c>
      <c r="M94">
        <v>128</v>
      </c>
      <c r="N94">
        <f t="shared" si="5"/>
        <v>8</v>
      </c>
      <c r="O94">
        <v>3</v>
      </c>
      <c r="P94" t="s">
        <v>47</v>
      </c>
      <c r="Q94" t="s">
        <v>45</v>
      </c>
    </row>
    <row r="95" spans="1:17" x14ac:dyDescent="0.25">
      <c r="A95" s="1">
        <v>45621</v>
      </c>
      <c r="B95" t="s">
        <v>17</v>
      </c>
      <c r="C95" t="s">
        <v>21</v>
      </c>
      <c r="D95" t="s">
        <v>2</v>
      </c>
      <c r="E95" t="s">
        <v>16</v>
      </c>
      <c r="F95">
        <v>0</v>
      </c>
      <c r="G95">
        <v>0</v>
      </c>
      <c r="H95">
        <v>0</v>
      </c>
      <c r="I95">
        <v>0</v>
      </c>
      <c r="J95">
        <v>7</v>
      </c>
      <c r="K95">
        <v>15</v>
      </c>
      <c r="L95">
        <f t="shared" si="2"/>
        <v>33</v>
      </c>
      <c r="M95">
        <v>118</v>
      </c>
      <c r="N95">
        <f t="shared" si="5"/>
        <v>7</v>
      </c>
      <c r="O95">
        <v>3</v>
      </c>
      <c r="P95" t="s">
        <v>47</v>
      </c>
      <c r="Q95" t="s">
        <v>45</v>
      </c>
    </row>
    <row r="96" spans="1:17" x14ac:dyDescent="0.25">
      <c r="A96" s="1">
        <v>45621</v>
      </c>
      <c r="B96" t="s">
        <v>17</v>
      </c>
      <c r="C96" t="s">
        <v>21</v>
      </c>
      <c r="E96" t="s">
        <v>16</v>
      </c>
      <c r="F96">
        <v>0</v>
      </c>
      <c r="G96">
        <v>0</v>
      </c>
      <c r="H96">
        <v>11</v>
      </c>
      <c r="I96">
        <v>0</v>
      </c>
      <c r="J96">
        <v>0</v>
      </c>
      <c r="K96">
        <v>15</v>
      </c>
      <c r="L96">
        <f t="shared" si="2"/>
        <v>24</v>
      </c>
      <c r="M96">
        <v>127</v>
      </c>
      <c r="N96">
        <f t="shared" si="5"/>
        <v>11</v>
      </c>
      <c r="O96">
        <v>1</v>
      </c>
      <c r="P96" t="s">
        <v>46</v>
      </c>
      <c r="Q96" t="s">
        <v>45</v>
      </c>
    </row>
    <row r="97" spans="1:17" x14ac:dyDescent="0.25">
      <c r="A97" s="1">
        <v>45621</v>
      </c>
      <c r="B97" t="s">
        <v>17</v>
      </c>
      <c r="C97" t="s">
        <v>21</v>
      </c>
      <c r="D97" t="s">
        <v>54</v>
      </c>
      <c r="E97" t="s">
        <v>16</v>
      </c>
      <c r="F97">
        <v>0</v>
      </c>
      <c r="G97">
        <v>0</v>
      </c>
      <c r="H97">
        <v>0</v>
      </c>
      <c r="I97">
        <v>0</v>
      </c>
      <c r="J97">
        <v>8</v>
      </c>
      <c r="K97">
        <v>3</v>
      </c>
      <c r="L97">
        <f t="shared" si="2"/>
        <v>33</v>
      </c>
      <c r="M97">
        <v>116</v>
      </c>
      <c r="N97">
        <f t="shared" si="5"/>
        <v>8</v>
      </c>
      <c r="O97">
        <v>3</v>
      </c>
      <c r="P97" t="s">
        <v>55</v>
      </c>
      <c r="Q97" t="s">
        <v>45</v>
      </c>
    </row>
    <row r="98" spans="1:17" x14ac:dyDescent="0.25">
      <c r="A98" s="1">
        <v>45621</v>
      </c>
      <c r="B98" t="s">
        <v>17</v>
      </c>
      <c r="C98" t="s">
        <v>21</v>
      </c>
      <c r="E98" t="s">
        <v>16</v>
      </c>
      <c r="F98">
        <v>0</v>
      </c>
      <c r="G98">
        <v>0</v>
      </c>
      <c r="H98">
        <v>13</v>
      </c>
      <c r="I98">
        <v>0</v>
      </c>
      <c r="J98">
        <v>1</v>
      </c>
      <c r="K98">
        <v>15</v>
      </c>
      <c r="L98">
        <f t="shared" si="2"/>
        <v>34</v>
      </c>
      <c r="M98">
        <v>163</v>
      </c>
      <c r="N98">
        <f t="shared" si="5"/>
        <v>14</v>
      </c>
      <c r="O98">
        <v>2</v>
      </c>
      <c r="P98" t="s">
        <v>46</v>
      </c>
      <c r="Q98" t="s">
        <v>45</v>
      </c>
    </row>
    <row r="99" spans="1:17" x14ac:dyDescent="0.25">
      <c r="A99" s="1">
        <v>45621</v>
      </c>
      <c r="B99" t="s">
        <v>0</v>
      </c>
      <c r="C99" t="s">
        <v>21</v>
      </c>
      <c r="E99" t="s">
        <v>2</v>
      </c>
      <c r="F99">
        <v>2</v>
      </c>
      <c r="G99">
        <v>0</v>
      </c>
      <c r="H99">
        <v>8</v>
      </c>
      <c r="I99">
        <v>0</v>
      </c>
      <c r="J99">
        <v>1</v>
      </c>
      <c r="K99">
        <v>15</v>
      </c>
      <c r="L99">
        <f t="shared" ref="L99:L106" si="6">(M99-K99-10*J99-6*I99-8*H99-4*G99-2*F99)</f>
        <v>20</v>
      </c>
      <c r="M99">
        <v>113</v>
      </c>
      <c r="N99">
        <f t="shared" si="5"/>
        <v>11</v>
      </c>
      <c r="O99">
        <v>2</v>
      </c>
      <c r="P99" t="s">
        <v>46</v>
      </c>
      <c r="Q99" t="s">
        <v>45</v>
      </c>
    </row>
    <row r="100" spans="1:17" x14ac:dyDescent="0.25">
      <c r="A100" s="1">
        <v>45621</v>
      </c>
      <c r="B100" t="s">
        <v>0</v>
      </c>
      <c r="C100" t="s">
        <v>21</v>
      </c>
      <c r="D100" t="s">
        <v>22</v>
      </c>
      <c r="E100" t="s">
        <v>2</v>
      </c>
      <c r="F100">
        <v>0</v>
      </c>
      <c r="G100">
        <v>0</v>
      </c>
      <c r="H100">
        <v>1</v>
      </c>
      <c r="I100">
        <v>0</v>
      </c>
      <c r="J100">
        <v>9</v>
      </c>
      <c r="K100">
        <v>15</v>
      </c>
      <c r="L100">
        <f t="shared" si="6"/>
        <v>33</v>
      </c>
      <c r="M100">
        <v>146</v>
      </c>
      <c r="N100">
        <f t="shared" si="5"/>
        <v>10</v>
      </c>
      <c r="O100">
        <v>3</v>
      </c>
      <c r="P100" t="s">
        <v>47</v>
      </c>
      <c r="Q100" t="s">
        <v>45</v>
      </c>
    </row>
    <row r="101" spans="1:17" x14ac:dyDescent="0.25">
      <c r="A101" s="1">
        <v>45621</v>
      </c>
      <c r="B101" t="s">
        <v>0</v>
      </c>
      <c r="C101" t="s">
        <v>21</v>
      </c>
      <c r="E101" t="s">
        <v>2</v>
      </c>
      <c r="F101">
        <v>1</v>
      </c>
      <c r="G101">
        <v>0</v>
      </c>
      <c r="H101">
        <v>11</v>
      </c>
      <c r="I101">
        <v>0</v>
      </c>
      <c r="J101">
        <v>1</v>
      </c>
      <c r="K101">
        <v>15</v>
      </c>
      <c r="L101">
        <f t="shared" si="6"/>
        <v>34</v>
      </c>
      <c r="M101">
        <v>149</v>
      </c>
      <c r="N101">
        <f t="shared" si="5"/>
        <v>13</v>
      </c>
      <c r="O101">
        <v>2</v>
      </c>
      <c r="P101" t="s">
        <v>46</v>
      </c>
      <c r="Q101" t="s">
        <v>45</v>
      </c>
    </row>
    <row r="102" spans="1:17" x14ac:dyDescent="0.25">
      <c r="A102" s="1">
        <v>45621</v>
      </c>
      <c r="B102" t="s">
        <v>0</v>
      </c>
      <c r="C102" t="s">
        <v>21</v>
      </c>
      <c r="E102" t="s">
        <v>2</v>
      </c>
      <c r="F102">
        <v>1</v>
      </c>
      <c r="G102">
        <v>0</v>
      </c>
      <c r="H102">
        <v>8</v>
      </c>
      <c r="I102">
        <v>0</v>
      </c>
      <c r="J102">
        <v>1</v>
      </c>
      <c r="K102">
        <v>15</v>
      </c>
      <c r="L102">
        <f t="shared" si="6"/>
        <v>10</v>
      </c>
      <c r="M102">
        <v>101</v>
      </c>
      <c r="N102">
        <f t="shared" si="5"/>
        <v>10</v>
      </c>
      <c r="O102">
        <v>2</v>
      </c>
      <c r="P102" t="s">
        <v>46</v>
      </c>
      <c r="Q102" t="s">
        <v>45</v>
      </c>
    </row>
    <row r="103" spans="1:17" x14ac:dyDescent="0.25">
      <c r="A103" s="1">
        <v>45621</v>
      </c>
      <c r="B103" t="s">
        <v>0</v>
      </c>
      <c r="C103" t="s">
        <v>21</v>
      </c>
      <c r="E103" t="s">
        <v>2</v>
      </c>
      <c r="F103">
        <v>1</v>
      </c>
      <c r="G103">
        <v>0</v>
      </c>
      <c r="H103">
        <v>10</v>
      </c>
      <c r="I103">
        <v>0</v>
      </c>
      <c r="J103">
        <v>1</v>
      </c>
      <c r="K103">
        <v>15</v>
      </c>
      <c r="L103">
        <f t="shared" si="6"/>
        <v>26</v>
      </c>
      <c r="M103">
        <v>133</v>
      </c>
      <c r="N103">
        <f t="shared" si="5"/>
        <v>12</v>
      </c>
      <c r="O103">
        <v>2</v>
      </c>
      <c r="P103" t="s">
        <v>46</v>
      </c>
      <c r="Q103" t="s">
        <v>45</v>
      </c>
    </row>
    <row r="104" spans="1:17" x14ac:dyDescent="0.25">
      <c r="A104" s="1">
        <v>45621</v>
      </c>
      <c r="B104" t="s">
        <v>0</v>
      </c>
      <c r="C104" t="s">
        <v>21</v>
      </c>
      <c r="E104" t="s">
        <v>16</v>
      </c>
      <c r="F104">
        <v>0</v>
      </c>
      <c r="G104">
        <v>0</v>
      </c>
      <c r="H104">
        <v>11</v>
      </c>
      <c r="I104">
        <v>0</v>
      </c>
      <c r="J104">
        <v>1</v>
      </c>
      <c r="K104">
        <v>15</v>
      </c>
      <c r="L104">
        <f t="shared" si="6"/>
        <v>18</v>
      </c>
      <c r="M104">
        <v>131</v>
      </c>
      <c r="N104">
        <f t="shared" si="5"/>
        <v>12</v>
      </c>
      <c r="O104">
        <v>2</v>
      </c>
      <c r="P104" t="s">
        <v>46</v>
      </c>
      <c r="Q104" t="s">
        <v>45</v>
      </c>
    </row>
    <row r="105" spans="1:17" x14ac:dyDescent="0.25">
      <c r="A105" s="1">
        <v>45621</v>
      </c>
      <c r="B105" t="s">
        <v>0</v>
      </c>
      <c r="C105" t="s">
        <v>21</v>
      </c>
      <c r="D105" t="s">
        <v>2</v>
      </c>
      <c r="E105" t="s">
        <v>16</v>
      </c>
      <c r="F105">
        <v>0</v>
      </c>
      <c r="G105">
        <v>0</v>
      </c>
      <c r="H105">
        <v>0</v>
      </c>
      <c r="I105">
        <v>0</v>
      </c>
      <c r="J105">
        <v>9</v>
      </c>
      <c r="K105">
        <v>15</v>
      </c>
      <c r="L105">
        <f t="shared" si="6"/>
        <v>20</v>
      </c>
      <c r="M105">
        <v>125</v>
      </c>
      <c r="N105">
        <f t="shared" si="5"/>
        <v>9</v>
      </c>
      <c r="O105">
        <v>3</v>
      </c>
      <c r="P105" t="s">
        <v>47</v>
      </c>
      <c r="Q105" t="s">
        <v>45</v>
      </c>
    </row>
    <row r="106" spans="1:17" x14ac:dyDescent="0.25">
      <c r="A106" s="1">
        <v>45621</v>
      </c>
      <c r="B106" t="s">
        <v>0</v>
      </c>
      <c r="C106" t="s">
        <v>21</v>
      </c>
      <c r="D106" t="s">
        <v>2</v>
      </c>
      <c r="E106" t="s">
        <v>16</v>
      </c>
      <c r="F106">
        <v>0</v>
      </c>
      <c r="G106">
        <v>0</v>
      </c>
      <c r="H106">
        <v>0</v>
      </c>
      <c r="I106">
        <v>0</v>
      </c>
      <c r="J106">
        <v>6</v>
      </c>
      <c r="K106">
        <v>15</v>
      </c>
      <c r="L106">
        <f t="shared" si="6"/>
        <v>33</v>
      </c>
      <c r="M106">
        <v>108</v>
      </c>
      <c r="N106">
        <f t="shared" si="5"/>
        <v>6</v>
      </c>
      <c r="O106">
        <v>3</v>
      </c>
      <c r="P106" t="s">
        <v>47</v>
      </c>
      <c r="Q106" t="s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3"/>
  <sheetViews>
    <sheetView workbookViewId="0">
      <selection activeCell="O17" sqref="O17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0.40731654566679054</v>
      </c>
      <c r="F4" s="8">
        <v>0.77658753462011454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-0.369270988953324</v>
      </c>
      <c r="O4" s="8">
        <f t="shared" ref="O4:O17" si="1">(E4+F4)</f>
        <v>1.1839040802869052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8.6790861589350181E-4</v>
      </c>
      <c r="F5" s="8">
        <v>2.9447501600780319E-2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-2.8579592984886815E-2</v>
      </c>
      <c r="O5" s="8">
        <f t="shared" si="1"/>
        <v>3.0315410216673822E-2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4.7430024887115376</v>
      </c>
      <c r="F6" s="8">
        <v>3.9131547515247247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0.82984773718681293</v>
      </c>
      <c r="O6" s="8">
        <f t="shared" si="1"/>
        <v>8.6561572402362614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3.1908337022920175</v>
      </c>
      <c r="F8" s="8">
        <v>3.6609225555267604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-0.47008885323474292</v>
      </c>
      <c r="O8" s="8">
        <f t="shared" si="1"/>
        <v>6.8517562578187778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14.083084600092064</v>
      </c>
      <c r="F9" s="6">
        <v>3.3467464525233068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10.736338147568757</v>
      </c>
      <c r="O9" s="6">
        <f t="shared" si="1"/>
        <v>17.42983105261537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18.456299438594286</v>
      </c>
      <c r="F10" s="8">
        <v>12.089198798608193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6.3671006399860932</v>
      </c>
      <c r="O10" s="8">
        <f t="shared" si="1"/>
        <v>30.54549823720248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103.20450334084569</v>
      </c>
      <c r="F11" s="8">
        <v>24.855059196278415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78.349444144567272</v>
      </c>
      <c r="O11" s="8">
        <f t="shared" si="1"/>
        <v>128.05956253712409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70.732547418936974</v>
      </c>
      <c r="F12" s="6">
        <v>13.95948585365049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56.773061565286483</v>
      </c>
      <c r="O12" s="6">
        <f t="shared" si="1"/>
        <v>84.692033272587466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8.3275655135689526</v>
      </c>
      <c r="F13" s="6">
        <v>1.3548884202209828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6.9726770933479703</v>
      </c>
      <c r="O13" s="6">
        <f t="shared" si="1"/>
        <v>9.6824539337899349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0.76434535386001912</v>
      </c>
      <c r="F14" s="8">
        <v>0.84614187089544157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-8.1796517035422456E-2</v>
      </c>
      <c r="O14" s="8">
        <f t="shared" si="1"/>
        <v>1.6104872247554607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1.4925303992817904</v>
      </c>
      <c r="F15" s="8">
        <v>1.2500715354006904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0.24245886388110005</v>
      </c>
      <c r="O15" s="8">
        <f t="shared" si="1"/>
        <v>2.7426019346824808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7.571070655760491</v>
      </c>
      <c r="F16" s="6">
        <v>1.3418887169487423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6.2291819388117489</v>
      </c>
      <c r="O16" s="6">
        <f t="shared" si="1"/>
        <v>8.9129593727092331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5.1229605991785423</v>
      </c>
      <c r="F17" s="19">
        <v>0.82495938459387674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4.2980012145846658</v>
      </c>
      <c r="O17" s="19">
        <f t="shared" si="1"/>
        <v>5.9479199837724188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25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0</v>
      </c>
      <c r="E22">
        <v>4</v>
      </c>
      <c r="F22">
        <v>8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0</v>
      </c>
      <c r="E24">
        <v>2</v>
      </c>
      <c r="F24">
        <v>6</v>
      </c>
      <c r="G24">
        <v>8</v>
      </c>
    </row>
    <row r="25" spans="1:19" x14ac:dyDescent="0.25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25">
      <c r="C26">
        <v>0</v>
      </c>
      <c r="D26">
        <v>13</v>
      </c>
      <c r="E26">
        <v>16</v>
      </c>
      <c r="F26">
        <v>27</v>
      </c>
      <c r="G26">
        <v>34</v>
      </c>
    </row>
    <row r="27" spans="1:19" x14ac:dyDescent="0.25">
      <c r="C27">
        <v>51</v>
      </c>
      <c r="D27">
        <v>68</v>
      </c>
      <c r="E27">
        <v>87</v>
      </c>
      <c r="F27">
        <v>105</v>
      </c>
      <c r="G27">
        <v>143</v>
      </c>
    </row>
    <row r="28" spans="1:19" x14ac:dyDescent="0.25">
      <c r="C28">
        <v>30</v>
      </c>
      <c r="D28">
        <v>58</v>
      </c>
      <c r="E28">
        <v>66</v>
      </c>
      <c r="F28">
        <v>80</v>
      </c>
      <c r="G28">
        <v>94</v>
      </c>
    </row>
    <row r="29" spans="1:19" x14ac:dyDescent="0.25">
      <c r="C29">
        <v>0</v>
      </c>
      <c r="D29">
        <v>5</v>
      </c>
      <c r="E29">
        <v>7</v>
      </c>
      <c r="F29">
        <v>9</v>
      </c>
      <c r="G29">
        <v>10</v>
      </c>
    </row>
    <row r="30" spans="1:19" x14ac:dyDescent="0.25">
      <c r="C30">
        <v>0</v>
      </c>
      <c r="D30">
        <v>0</v>
      </c>
      <c r="E30">
        <v>0</v>
      </c>
      <c r="F30">
        <v>2</v>
      </c>
      <c r="G30">
        <v>3</v>
      </c>
    </row>
    <row r="31" spans="1:19" x14ac:dyDescent="0.25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25">
      <c r="C32">
        <v>0</v>
      </c>
      <c r="D32">
        <v>1</v>
      </c>
      <c r="E32">
        <v>5</v>
      </c>
      <c r="F32">
        <v>8</v>
      </c>
      <c r="G32">
        <v>9</v>
      </c>
    </row>
    <row r="33" spans="3:7" x14ac:dyDescent="0.25">
      <c r="C33">
        <v>0</v>
      </c>
      <c r="D33">
        <v>0</v>
      </c>
      <c r="E33">
        <v>3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3"/>
  <sheetViews>
    <sheetView workbookViewId="0">
      <selection activeCell="R6" sqref="R6"/>
    </sheetView>
  </sheetViews>
  <sheetFormatPr defaultRowHeight="15" x14ac:dyDescent="0.25"/>
  <cols>
    <col min="1" max="1" width="16.8554687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0.43230812568950172</v>
      </c>
      <c r="H4" s="8">
        <v>0.95994255237626092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-0.52763442668675919</v>
      </c>
      <c r="Q4" s="8">
        <f t="shared" ref="Q4:Q17" si="3">(G4+H4)</f>
        <v>1.3922506780657626</v>
      </c>
      <c r="R4" s="7">
        <f>(I4-J4)</f>
        <v>0</v>
      </c>
      <c r="S4" s="8">
        <f t="shared" ref="S4:S17" si="4">(I4+J4)</f>
        <v>0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0.112266894723922</v>
      </c>
      <c r="H5" s="8">
        <v>0.31569453443632783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-0.20342763971240585</v>
      </c>
      <c r="Q5" s="8">
        <f t="shared" si="3"/>
        <v>0.42796142916024982</v>
      </c>
      <c r="R5" s="7">
        <f>(I5-J5)</f>
        <v>0</v>
      </c>
      <c r="S5" s="8">
        <f t="shared" si="4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6.4239492815951307</v>
      </c>
      <c r="H6" s="8">
        <v>3.598736784083798</v>
      </c>
      <c r="I6" s="7">
        <v>6.2424597208435663E-2</v>
      </c>
      <c r="J6" s="8">
        <v>0.60881093363537631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2.8252124975113326</v>
      </c>
      <c r="Q6" s="8">
        <f t="shared" si="3"/>
        <v>10.022686065678929</v>
      </c>
      <c r="R6" s="7">
        <f t="shared" ref="R6:R17" si="7">(I6-J6)</f>
        <v>-0.54638633642694068</v>
      </c>
      <c r="S6" s="8">
        <f t="shared" si="4"/>
        <v>0.67123553084381193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0.12881227901697531</v>
      </c>
      <c r="H7" s="8">
        <v>0.33499205332578891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-0.2061797743088136</v>
      </c>
      <c r="Q7" s="8">
        <f t="shared" si="3"/>
        <v>0.46380433234276419</v>
      </c>
      <c r="R7" s="7">
        <f t="shared" si="7"/>
        <v>0</v>
      </c>
      <c r="S7" s="8">
        <f t="shared" si="4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1.5725444636823858</v>
      </c>
      <c r="H8" s="8">
        <v>2.4692719452336558</v>
      </c>
      <c r="I8" s="7">
        <v>7.9167672037220864</v>
      </c>
      <c r="J8" s="8">
        <v>0.81174791151383507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-0.89672748155127002</v>
      </c>
      <c r="Q8" s="8">
        <f t="shared" si="3"/>
        <v>4.0418164089160413</v>
      </c>
      <c r="R8" s="7">
        <f t="shared" si="7"/>
        <v>7.1050192922082509</v>
      </c>
      <c r="S8" s="8">
        <f t="shared" si="4"/>
        <v>8.7285151152359219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13.71246989426216</v>
      </c>
      <c r="H9" s="6">
        <v>3.8931764985957611</v>
      </c>
      <c r="I9" s="5">
        <v>14.875150805583131</v>
      </c>
      <c r="J9" s="6">
        <v>1.2176218672707526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9.8192933956663992</v>
      </c>
      <c r="Q9" s="6">
        <f t="shared" si="3"/>
        <v>17.605646392857921</v>
      </c>
      <c r="R9" s="5">
        <f t="shared" si="7"/>
        <v>13.657528938312378</v>
      </c>
      <c r="S9" s="6">
        <f t="shared" si="4"/>
        <v>16.092772672853883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24.291521403512665</v>
      </c>
      <c r="H10" s="8">
        <v>10.961204957501987</v>
      </c>
      <c r="I10" s="7">
        <v>32.771109810235735</v>
      </c>
      <c r="J10" s="8">
        <v>2.2323067566630463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13.330316446010677</v>
      </c>
      <c r="Q10" s="8">
        <f t="shared" si="3"/>
        <v>35.252726361014652</v>
      </c>
      <c r="R10" s="7">
        <f t="shared" si="7"/>
        <v>30.538803053572689</v>
      </c>
      <c r="S10" s="8">
        <f t="shared" si="4"/>
        <v>35.003416566898778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107.20069116729695</v>
      </c>
      <c r="H11" s="8">
        <v>26.406751765698527</v>
      </c>
      <c r="I11" s="7">
        <v>127.31332943070721</v>
      </c>
      <c r="J11" s="8">
        <v>6.696920269989139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80.793939401598422</v>
      </c>
      <c r="Q11" s="8">
        <f t="shared" si="3"/>
        <v>133.60744293299547</v>
      </c>
      <c r="R11" s="7">
        <f t="shared" si="7"/>
        <v>120.61640916071808</v>
      </c>
      <c r="S11" s="8">
        <f t="shared" si="4"/>
        <v>134.01024970069636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69.259183214714142</v>
      </c>
      <c r="H12" s="6">
        <v>19.297422717363279</v>
      </c>
      <c r="I12" s="5">
        <v>79.667068814888353</v>
      </c>
      <c r="J12" s="6">
        <v>3.2469916460553403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49.961760497350866</v>
      </c>
      <c r="Q12" s="6">
        <f t="shared" si="3"/>
        <v>88.556605932077417</v>
      </c>
      <c r="R12" s="5">
        <f t="shared" si="7"/>
        <v>76.420077168833018</v>
      </c>
      <c r="S12" s="6">
        <f t="shared" si="4"/>
        <v>82.914060460943688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8.6698810447079175</v>
      </c>
      <c r="H13" s="6">
        <v>2.7228724421846477</v>
      </c>
      <c r="I13" s="5">
        <v>7.9791918009305229</v>
      </c>
      <c r="J13" s="6">
        <v>0.20293697787845877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5.9470086025232698</v>
      </c>
      <c r="Q13" s="6">
        <f t="shared" si="3"/>
        <v>11.392753486892566</v>
      </c>
      <c r="R13" s="5">
        <f t="shared" si="7"/>
        <v>7.7762548230520645</v>
      </c>
      <c r="S13" s="6">
        <f t="shared" si="4"/>
        <v>8.1821287788089823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1.7060333115253816</v>
      </c>
      <c r="H14" s="8">
        <v>1.3613708968229963</v>
      </c>
      <c r="I14" s="7">
        <v>1.0404099534739277E-2</v>
      </c>
      <c r="J14" s="8">
        <v>0.10146848893922938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0.34466241470238534</v>
      </c>
      <c r="Q14" s="8">
        <f t="shared" si="3"/>
        <v>3.0674042083483779</v>
      </c>
      <c r="R14" s="7">
        <f t="shared" si="7"/>
        <v>-9.1064389404490104E-2</v>
      </c>
      <c r="S14" s="8">
        <f t="shared" si="4"/>
        <v>0.11187258847396866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2.0428379272468029</v>
      </c>
      <c r="H15" s="8">
        <v>1.0111459681101698</v>
      </c>
      <c r="I15" s="7">
        <v>2.9687877013957826</v>
      </c>
      <c r="J15" s="8">
        <v>0.30440546681768815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1.0316919591366331</v>
      </c>
      <c r="Q15" s="8">
        <f t="shared" si="3"/>
        <v>3.0539838953569727</v>
      </c>
      <c r="R15" s="7">
        <f t="shared" si="7"/>
        <v>2.6643822345780945</v>
      </c>
      <c r="S15" s="8">
        <f t="shared" si="4"/>
        <v>3.2731931682134707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6.1919967347374749</v>
      </c>
      <c r="H16" s="6">
        <v>2.3366640239281531</v>
      </c>
      <c r="I16" s="5">
        <v>5</v>
      </c>
      <c r="J16" s="6">
        <v>0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3.8553327108093218</v>
      </c>
      <c r="Q16" s="6">
        <f t="shared" si="3"/>
        <v>8.5286607586656284</v>
      </c>
      <c r="R16" s="5">
        <f t="shared" si="7"/>
        <v>5</v>
      </c>
      <c r="S16" s="6">
        <f t="shared" si="4"/>
        <v>5</v>
      </c>
    </row>
    <row r="17" spans="1:1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3.7864226935285816</v>
      </c>
      <c r="H17" s="19">
        <v>2.1481073302105287</v>
      </c>
      <c r="I17" s="18">
        <v>4.9999999999999991</v>
      </c>
      <c r="J17" s="19">
        <v>8.8817841970012523E-16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1.6383153633180529</v>
      </c>
      <c r="Q17" s="19">
        <f t="shared" si="3"/>
        <v>5.9345300237391108</v>
      </c>
      <c r="R17" s="18">
        <f t="shared" si="7"/>
        <v>4.9999999999999982</v>
      </c>
      <c r="S17" s="19">
        <f t="shared" si="4"/>
        <v>5</v>
      </c>
    </row>
    <row r="20" spans="1:19" x14ac:dyDescent="0.25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2</v>
      </c>
      <c r="E22">
        <v>5</v>
      </c>
      <c r="F22">
        <v>8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1</v>
      </c>
      <c r="E24">
        <v>2</v>
      </c>
      <c r="F24">
        <v>5</v>
      </c>
      <c r="G24">
        <v>7</v>
      </c>
    </row>
    <row r="25" spans="1:19" x14ac:dyDescent="0.25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25">
      <c r="C26">
        <v>0</v>
      </c>
      <c r="D26">
        <v>13</v>
      </c>
      <c r="E26">
        <v>24</v>
      </c>
      <c r="F26">
        <v>28</v>
      </c>
      <c r="G26">
        <v>34</v>
      </c>
    </row>
    <row r="27" spans="1:19" x14ac:dyDescent="0.25">
      <c r="C27">
        <v>40</v>
      </c>
      <c r="D27">
        <v>72</v>
      </c>
      <c r="E27">
        <v>89</v>
      </c>
      <c r="F27">
        <v>102</v>
      </c>
      <c r="G27">
        <v>131</v>
      </c>
    </row>
    <row r="28" spans="1:19" x14ac:dyDescent="0.25">
      <c r="C28">
        <v>34</v>
      </c>
      <c r="D28">
        <v>52</v>
      </c>
      <c r="E28">
        <v>66</v>
      </c>
      <c r="F28">
        <v>84</v>
      </c>
      <c r="G28">
        <v>91</v>
      </c>
    </row>
    <row r="29" spans="1:19" x14ac:dyDescent="0.25">
      <c r="C29">
        <v>4</v>
      </c>
      <c r="D29">
        <v>6</v>
      </c>
      <c r="E29">
        <v>8</v>
      </c>
      <c r="F29">
        <v>10</v>
      </c>
      <c r="G29">
        <v>13</v>
      </c>
    </row>
    <row r="30" spans="1:19" x14ac:dyDescent="0.25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25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25">
      <c r="C32">
        <v>0</v>
      </c>
      <c r="D32">
        <v>3</v>
      </c>
      <c r="E32">
        <v>5</v>
      </c>
      <c r="F32">
        <v>7</v>
      </c>
      <c r="G32">
        <v>12</v>
      </c>
    </row>
    <row r="33" spans="3:7" x14ac:dyDescent="0.25">
      <c r="C33">
        <v>0</v>
      </c>
      <c r="D33">
        <v>1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3"/>
  <sheetViews>
    <sheetView workbookViewId="0">
      <selection activeCell="Q18" sqref="Q18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0.41151664183530168</v>
      </c>
      <c r="F4" s="8">
        <v>0.63779099402705464</v>
      </c>
      <c r="G4" s="7">
        <v>0.19464924807696229</v>
      </c>
      <c r="H4" s="8">
        <v>0.39779869802728901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-0.22627435219175296</v>
      </c>
      <c r="O4" s="8">
        <f t="shared" ref="O4:O17" si="1">(E4+F4)</f>
        <v>1.0493076358623563</v>
      </c>
      <c r="P4" s="7">
        <f t="shared" ref="P4:P17" si="2">(G4-H4)</f>
        <v>-0.20314944995032672</v>
      </c>
      <c r="Q4" s="8">
        <f t="shared" ref="Q4:Q17" si="3">(G4+H4)</f>
        <v>0.59244794610425133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>
        <v>1.2393741737463178E-3</v>
      </c>
      <c r="H5" s="8">
        <v>3.5182923775658098E-2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>
        <f t="shared" si="2"/>
        <v>-3.3943549601911781E-2</v>
      </c>
      <c r="Q5" s="8">
        <f t="shared" si="3"/>
        <v>3.6422297949404416E-2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6.0544931942776907</v>
      </c>
      <c r="F6" s="8">
        <v>5.1308007885070541</v>
      </c>
      <c r="G6" s="7">
        <v>3.4899921209104936</v>
      </c>
      <c r="H6" s="8">
        <v>3.7341673954385342</v>
      </c>
      <c r="I6" s="7">
        <v>0</v>
      </c>
      <c r="J6" s="8">
        <v>0</v>
      </c>
      <c r="L6" s="7" t="e">
        <f t="shared" si="6"/>
        <v>#NUM!</v>
      </c>
      <c r="M6" s="8" t="e">
        <f t="shared" si="7"/>
        <v>#NUM!</v>
      </c>
      <c r="N6" s="7">
        <f t="shared" si="0"/>
        <v>0.9236924057706366</v>
      </c>
      <c r="O6" s="8">
        <f t="shared" si="1"/>
        <v>11.185293982784746</v>
      </c>
      <c r="P6" s="7">
        <f t="shared" si="2"/>
        <v>-0.24417527452804055</v>
      </c>
      <c r="Q6" s="8">
        <f t="shared" si="3"/>
        <v>7.2241595163490278</v>
      </c>
      <c r="R6" s="7">
        <f t="shared" si="4"/>
        <v>0</v>
      </c>
      <c r="S6" s="8">
        <f t="shared" si="5"/>
        <v>0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3.7345499255059065</v>
      </c>
      <c r="F8" s="8">
        <v>3.4997646282031329</v>
      </c>
      <c r="G8" s="7">
        <v>4.7576205603489923</v>
      </c>
      <c r="H8" s="8">
        <v>2.7981300215128955</v>
      </c>
      <c r="I8" s="7">
        <v>9</v>
      </c>
      <c r="J8" s="8">
        <v>0</v>
      </c>
      <c r="L8" s="7" t="e">
        <f t="shared" si="6"/>
        <v>#NUM!</v>
      </c>
      <c r="M8" s="8" t="e">
        <f t="shared" si="7"/>
        <v>#NUM!</v>
      </c>
      <c r="N8" s="7">
        <f t="shared" si="0"/>
        <v>0.23478529730277353</v>
      </c>
      <c r="O8" s="8">
        <f t="shared" si="1"/>
        <v>7.234314553709039</v>
      </c>
      <c r="P8" s="7">
        <f t="shared" si="2"/>
        <v>1.9594905388360968</v>
      </c>
      <c r="Q8" s="8">
        <f t="shared" si="3"/>
        <v>7.5557505818618882</v>
      </c>
      <c r="R8" s="7">
        <f t="shared" si="4"/>
        <v>9</v>
      </c>
      <c r="S8" s="8">
        <f t="shared" si="5"/>
        <v>9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13.901119523237794</v>
      </c>
      <c r="F9" s="6">
        <v>3.4610731600093882</v>
      </c>
      <c r="G9" s="5">
        <v>13.479045727911295</v>
      </c>
      <c r="H9" s="6">
        <v>3.9922611847522727</v>
      </c>
      <c r="I9" s="5">
        <v>7.5</v>
      </c>
      <c r="J9" s="6">
        <v>7.5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10.440046363228406</v>
      </c>
      <c r="O9" s="6">
        <f t="shared" si="1"/>
        <v>17.362192683247184</v>
      </c>
      <c r="P9" s="5">
        <f t="shared" si="2"/>
        <v>9.4867845431590219</v>
      </c>
      <c r="Q9" s="6">
        <f t="shared" si="3"/>
        <v>17.471306912663568</v>
      </c>
      <c r="R9" s="5">
        <f t="shared" si="4"/>
        <v>0</v>
      </c>
      <c r="S9" s="6">
        <f t="shared" si="5"/>
        <v>15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26.398029508338979</v>
      </c>
      <c r="F10" s="8">
        <v>7.8039379559800688</v>
      </c>
      <c r="G10" s="7">
        <v>26.139429585904747</v>
      </c>
      <c r="H10" s="8">
        <v>8.0843592666002042</v>
      </c>
      <c r="I10" s="7">
        <v>26.5</v>
      </c>
      <c r="J10" s="8">
        <v>6.5</v>
      </c>
      <c r="L10" s="7" t="e">
        <f t="shared" si="6"/>
        <v>#NUM!</v>
      </c>
      <c r="M10" s="8" t="e">
        <f t="shared" si="7"/>
        <v>#NUM!</v>
      </c>
      <c r="N10" s="7">
        <f t="shared" si="0"/>
        <v>18.594091552358911</v>
      </c>
      <c r="O10" s="8">
        <f t="shared" si="1"/>
        <v>34.201967464319047</v>
      </c>
      <c r="P10" s="7">
        <f t="shared" si="2"/>
        <v>18.055070319304541</v>
      </c>
      <c r="Q10" s="8">
        <f t="shared" si="3"/>
        <v>34.223788852504953</v>
      </c>
      <c r="R10" s="7">
        <f t="shared" si="4"/>
        <v>20</v>
      </c>
      <c r="S10" s="8">
        <f t="shared" si="5"/>
        <v>33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126.90362712452794</v>
      </c>
      <c r="F11" s="8">
        <v>18.345627610151382</v>
      </c>
      <c r="G11" s="7">
        <v>115.49241640232444</v>
      </c>
      <c r="H11" s="8">
        <v>16.260965288233084</v>
      </c>
      <c r="I11" s="7">
        <v>124.00000000000001</v>
      </c>
      <c r="J11" s="8">
        <v>14</v>
      </c>
      <c r="L11" s="7" t="e">
        <f t="shared" si="6"/>
        <v>#NUM!</v>
      </c>
      <c r="M11" s="8" t="e">
        <f t="shared" si="7"/>
        <v>#NUM!</v>
      </c>
      <c r="N11" s="7">
        <f t="shared" si="0"/>
        <v>108.55799951437656</v>
      </c>
      <c r="O11" s="8">
        <f t="shared" si="1"/>
        <v>145.24925473467931</v>
      </c>
      <c r="P11" s="7">
        <f t="shared" si="2"/>
        <v>99.231451114091357</v>
      </c>
      <c r="Q11" s="8">
        <f t="shared" si="3"/>
        <v>131.75338169055752</v>
      </c>
      <c r="R11" s="7">
        <f t="shared" si="4"/>
        <v>110.00000000000001</v>
      </c>
      <c r="S11" s="8">
        <f t="shared" si="5"/>
        <v>138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86.604478092951183</v>
      </c>
      <c r="F12" s="6">
        <v>14.714941109681753</v>
      </c>
      <c r="G12" s="5">
        <v>75.941212904746394</v>
      </c>
      <c r="H12" s="6">
        <v>9.3009162420884213</v>
      </c>
      <c r="I12" s="5">
        <v>90</v>
      </c>
      <c r="J12" s="6">
        <v>0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71.889536983269437</v>
      </c>
      <c r="O12" s="6">
        <f t="shared" si="1"/>
        <v>101.31941920263293</v>
      </c>
      <c r="P12" s="5">
        <f t="shared" si="2"/>
        <v>66.640296662657974</v>
      </c>
      <c r="Q12" s="6">
        <f t="shared" si="3"/>
        <v>85.242129146834813</v>
      </c>
      <c r="R12" s="5">
        <f t="shared" si="4"/>
        <v>90</v>
      </c>
      <c r="S12" s="6">
        <f t="shared" si="5"/>
        <v>90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10.200559761618898</v>
      </c>
      <c r="F13" s="6">
        <v>2.3552968545572681</v>
      </c>
      <c r="G13" s="5">
        <v>8.4435013035101942</v>
      </c>
      <c r="H13" s="6">
        <v>1.5609327404691482</v>
      </c>
      <c r="I13" s="5">
        <v>9</v>
      </c>
      <c r="J13" s="6">
        <v>0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7.8452629070616293</v>
      </c>
      <c r="O13" s="6">
        <f t="shared" si="1"/>
        <v>12.555856616176166</v>
      </c>
      <c r="P13" s="5">
        <f t="shared" si="2"/>
        <v>6.8825685630410458</v>
      </c>
      <c r="Q13" s="6">
        <f t="shared" si="3"/>
        <v>10.004434043979343</v>
      </c>
      <c r="R13" s="5">
        <f t="shared" si="4"/>
        <v>9</v>
      </c>
      <c r="S13" s="6">
        <f t="shared" si="5"/>
        <v>9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1.0915733730635175</v>
      </c>
      <c r="F14" s="8">
        <v>1.3806596155750666</v>
      </c>
      <c r="G14" s="7">
        <v>1.0732131833240601</v>
      </c>
      <c r="H14" s="8">
        <v>1.1639864134300404</v>
      </c>
      <c r="I14" s="7">
        <v>0</v>
      </c>
      <c r="J14" s="8">
        <v>0</v>
      </c>
      <c r="L14" s="7" t="e">
        <f t="shared" si="6"/>
        <v>#NUM!</v>
      </c>
      <c r="M14" s="8" t="e">
        <f t="shared" si="7"/>
        <v>#NUM!</v>
      </c>
      <c r="N14" s="7">
        <f t="shared" si="0"/>
        <v>-0.28908624251154902</v>
      </c>
      <c r="O14" s="8">
        <f t="shared" si="1"/>
        <v>2.4722329886385843</v>
      </c>
      <c r="P14" s="7">
        <f t="shared" si="2"/>
        <v>-9.0773230105980263E-2</v>
      </c>
      <c r="Q14" s="8">
        <f t="shared" si="3"/>
        <v>2.2371995967541007</v>
      </c>
      <c r="R14" s="7">
        <f t="shared" si="4"/>
        <v>0</v>
      </c>
      <c r="S14" s="8">
        <f t="shared" si="5"/>
        <v>0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2.3199432687717851</v>
      </c>
      <c r="F15" s="8">
        <v>0.75598479230617044</v>
      </c>
      <c r="G15" s="7">
        <v>2.2712422533113843</v>
      </c>
      <c r="H15" s="8">
        <v>0.86202900890765821</v>
      </c>
      <c r="I15" s="7">
        <v>2.4999999999999996</v>
      </c>
      <c r="J15" s="8">
        <v>0.5</v>
      </c>
      <c r="L15" s="7" t="e">
        <f t="shared" si="6"/>
        <v>#NUM!</v>
      </c>
      <c r="M15" s="8" t="e">
        <f t="shared" si="7"/>
        <v>#NUM!</v>
      </c>
      <c r="N15" s="7">
        <f t="shared" si="0"/>
        <v>1.5639584764656147</v>
      </c>
      <c r="O15" s="8">
        <f t="shared" si="1"/>
        <v>3.0759280610779554</v>
      </c>
      <c r="P15" s="7">
        <f t="shared" si="2"/>
        <v>1.409213244403726</v>
      </c>
      <c r="Q15" s="8">
        <f t="shared" si="3"/>
        <v>3.1332712622190426</v>
      </c>
      <c r="R15" s="7">
        <f t="shared" si="4"/>
        <v>1.9999999999999996</v>
      </c>
      <c r="S15" s="8">
        <f t="shared" si="5"/>
        <v>2.9999999999999996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9.1367601738881383</v>
      </c>
      <c r="F16" s="6">
        <v>1.2448601294049686</v>
      </c>
      <c r="G16" s="5">
        <v>7.8562119481721115</v>
      </c>
      <c r="H16" s="6">
        <v>1.6322675698037536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7.8919000444831697</v>
      </c>
      <c r="O16" s="6">
        <f t="shared" si="1"/>
        <v>10.381620303293108</v>
      </c>
      <c r="P16" s="5">
        <f t="shared" si="2"/>
        <v>6.2239443783683583</v>
      </c>
      <c r="Q16" s="6">
        <f t="shared" si="3"/>
        <v>9.4884795179758648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4.9269679923864267</v>
      </c>
      <c r="F17" s="19">
        <v>1.6320394736250468</v>
      </c>
      <c r="G17" s="18">
        <v>3.9221195926353523</v>
      </c>
      <c r="H17" s="19">
        <v>1.3604764335366748</v>
      </c>
      <c r="I17" s="18">
        <v>6.5</v>
      </c>
      <c r="J17" s="19">
        <v>0.5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3.2949285187613802</v>
      </c>
      <c r="O17" s="19">
        <f t="shared" si="1"/>
        <v>6.5590074660114732</v>
      </c>
      <c r="P17" s="18">
        <f t="shared" si="2"/>
        <v>2.5616431590986775</v>
      </c>
      <c r="Q17" s="19">
        <f t="shared" si="3"/>
        <v>5.2825960261720271</v>
      </c>
      <c r="R17" s="18">
        <f t="shared" si="4"/>
        <v>6</v>
      </c>
      <c r="S17" s="19">
        <f t="shared" si="5"/>
        <v>7</v>
      </c>
    </row>
    <row r="20" spans="1:19" x14ac:dyDescent="0.25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0</v>
      </c>
      <c r="E22">
        <v>4</v>
      </c>
      <c r="F22">
        <v>9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1</v>
      </c>
      <c r="E24">
        <v>3</v>
      </c>
      <c r="F24">
        <v>6</v>
      </c>
      <c r="G24">
        <v>8</v>
      </c>
    </row>
    <row r="25" spans="1:19" x14ac:dyDescent="0.25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25">
      <c r="C26">
        <v>8</v>
      </c>
      <c r="D26">
        <v>16</v>
      </c>
      <c r="E26">
        <v>28</v>
      </c>
      <c r="F26">
        <v>33</v>
      </c>
      <c r="G26">
        <v>34</v>
      </c>
    </row>
    <row r="27" spans="1:19" x14ac:dyDescent="0.25">
      <c r="C27">
        <v>47</v>
      </c>
      <c r="D27">
        <v>86</v>
      </c>
      <c r="E27">
        <v>110</v>
      </c>
      <c r="F27">
        <v>127</v>
      </c>
      <c r="G27">
        <v>139</v>
      </c>
    </row>
    <row r="28" spans="1:19" x14ac:dyDescent="0.25">
      <c r="C28">
        <v>30</v>
      </c>
      <c r="D28">
        <v>60</v>
      </c>
      <c r="E28">
        <v>73</v>
      </c>
      <c r="F28">
        <v>82</v>
      </c>
      <c r="G28">
        <v>90</v>
      </c>
    </row>
    <row r="29" spans="1:19" x14ac:dyDescent="0.25">
      <c r="C29">
        <v>4</v>
      </c>
      <c r="D29">
        <v>7</v>
      </c>
      <c r="E29">
        <v>8</v>
      </c>
      <c r="F29">
        <v>9</v>
      </c>
      <c r="G29">
        <v>11</v>
      </c>
    </row>
    <row r="30" spans="1:19" x14ac:dyDescent="0.25">
      <c r="C30">
        <v>0</v>
      </c>
      <c r="D30">
        <v>0</v>
      </c>
      <c r="E30">
        <v>1</v>
      </c>
      <c r="F30">
        <v>2</v>
      </c>
      <c r="G30">
        <v>4</v>
      </c>
    </row>
    <row r="31" spans="1:19" x14ac:dyDescent="0.25">
      <c r="C31">
        <v>0</v>
      </c>
      <c r="D31">
        <v>1</v>
      </c>
      <c r="E31">
        <v>2</v>
      </c>
      <c r="F31">
        <v>3</v>
      </c>
      <c r="G31">
        <v>3</v>
      </c>
    </row>
    <row r="32" spans="1:19" x14ac:dyDescent="0.25">
      <c r="C32">
        <v>0</v>
      </c>
      <c r="D32">
        <v>0</v>
      </c>
      <c r="E32">
        <v>4</v>
      </c>
      <c r="F32">
        <v>8</v>
      </c>
      <c r="G32">
        <v>9</v>
      </c>
    </row>
    <row r="33" spans="3:7" x14ac:dyDescent="0.25">
      <c r="C33">
        <v>0</v>
      </c>
      <c r="D33">
        <v>0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3"/>
  <sheetViews>
    <sheetView workbookViewId="0">
      <selection activeCell="P9" sqref="P9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>
        <v>0</v>
      </c>
      <c r="D4" s="8">
        <v>0</v>
      </c>
      <c r="E4" s="7" t="e">
        <v>#NUM!</v>
      </c>
      <c r="F4" s="8" t="e">
        <v>#NUM!</v>
      </c>
      <c r="G4" s="7">
        <v>0.5005224448989668</v>
      </c>
      <c r="H4" s="8">
        <v>0.82311967782843454</v>
      </c>
      <c r="I4" s="7">
        <v>3.4801022884464487E-3</v>
      </c>
      <c r="J4" s="8">
        <v>5.8889652541922834E-2</v>
      </c>
      <c r="L4" s="7">
        <f>(C4-D4)</f>
        <v>0</v>
      </c>
      <c r="M4" s="8">
        <f>(C4+D4)</f>
        <v>0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-0.32259723292946774</v>
      </c>
      <c r="Q4" s="8">
        <f t="shared" ref="Q4:Q17" si="3">(G4+H4)</f>
        <v>1.3236421227274013</v>
      </c>
      <c r="R4" s="7">
        <f t="shared" ref="R4:R17" si="4">(I4-J4)</f>
        <v>-5.5409550253476388E-2</v>
      </c>
      <c r="S4" s="8">
        <f t="shared" ref="S4:S17" si="5">(I4+J4)</f>
        <v>6.236975483036928E-2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>
        <v>0</v>
      </c>
      <c r="H5" s="8">
        <v>0</v>
      </c>
      <c r="I5" s="7">
        <v>0</v>
      </c>
      <c r="J5" s="8">
        <v>0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>
        <v>10</v>
      </c>
      <c r="D6" s="8">
        <v>0</v>
      </c>
      <c r="E6" s="7" t="e">
        <v>#NUM!</v>
      </c>
      <c r="F6" s="8" t="e">
        <v>#NUM!</v>
      </c>
      <c r="G6" s="7">
        <v>6.0540966348830159</v>
      </c>
      <c r="H6" s="8">
        <v>3.4016133363191718</v>
      </c>
      <c r="I6" s="7">
        <v>1.3920409153785795E-2</v>
      </c>
      <c r="J6" s="8">
        <v>0.23555861016769133</v>
      </c>
      <c r="L6" s="7">
        <f t="shared" si="6"/>
        <v>10</v>
      </c>
      <c r="M6" s="8">
        <f t="shared" si="7"/>
        <v>10</v>
      </c>
      <c r="N6" s="7" t="e">
        <f t="shared" si="0"/>
        <v>#NUM!</v>
      </c>
      <c r="O6" s="8" t="e">
        <f t="shared" si="1"/>
        <v>#NUM!</v>
      </c>
      <c r="P6" s="7">
        <f t="shared" si="2"/>
        <v>2.652483298563844</v>
      </c>
      <c r="Q6" s="8">
        <f t="shared" si="3"/>
        <v>9.4557099712021877</v>
      </c>
      <c r="R6" s="7">
        <f t="shared" si="4"/>
        <v>-0.22163820101390555</v>
      </c>
      <c r="S6" s="8">
        <f t="shared" si="5"/>
        <v>0.24947901932147712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>
        <v>0</v>
      </c>
      <c r="D8" s="8">
        <v>0</v>
      </c>
      <c r="E8" s="7" t="e">
        <v>#NUM!</v>
      </c>
      <c r="F8" s="8" t="e">
        <v>#NUM!</v>
      </c>
      <c r="G8" s="7">
        <v>2.4333140880493347</v>
      </c>
      <c r="H8" s="8">
        <v>3.2141368265961008</v>
      </c>
      <c r="I8" s="7">
        <v>7.3240530605641432</v>
      </c>
      <c r="J8" s="8">
        <v>1.2505904000902839</v>
      </c>
      <c r="L8" s="7">
        <f t="shared" si="6"/>
        <v>0</v>
      </c>
      <c r="M8" s="8">
        <f t="shared" si="7"/>
        <v>0</v>
      </c>
      <c r="N8" s="7" t="e">
        <f t="shared" si="0"/>
        <v>#NUM!</v>
      </c>
      <c r="O8" s="8" t="e">
        <f t="shared" si="1"/>
        <v>#NUM!</v>
      </c>
      <c r="P8" s="7">
        <f t="shared" si="2"/>
        <v>-0.78082273854676609</v>
      </c>
      <c r="Q8" s="8">
        <f t="shared" si="3"/>
        <v>5.6474509146454359</v>
      </c>
      <c r="R8" s="7">
        <f t="shared" si="4"/>
        <v>6.0734626604738597</v>
      </c>
      <c r="S8" s="8">
        <f t="shared" si="5"/>
        <v>8.5746434606544266</v>
      </c>
    </row>
    <row r="9" spans="1:19" x14ac:dyDescent="0.25">
      <c r="A9" s="4" t="s">
        <v>12</v>
      </c>
      <c r="B9" s="4"/>
      <c r="C9" s="5">
        <v>14.999999999999998</v>
      </c>
      <c r="D9" s="6">
        <v>1.7763568394002505E-15</v>
      </c>
      <c r="E9" s="5" t="e">
        <v>#NUM!</v>
      </c>
      <c r="F9" s="6" t="e">
        <v>#NUM!</v>
      </c>
      <c r="G9" s="5">
        <v>14.076712245502739</v>
      </c>
      <c r="H9" s="6">
        <v>3.3645116171217166</v>
      </c>
      <c r="I9" s="5">
        <v>14.999999999999998</v>
      </c>
      <c r="J9" s="6">
        <v>1.7763568394002505E-15</v>
      </c>
      <c r="K9" s="4"/>
      <c r="L9" s="5">
        <f t="shared" si="6"/>
        <v>14.999999999999996</v>
      </c>
      <c r="M9" s="6">
        <f t="shared" si="7"/>
        <v>15</v>
      </c>
      <c r="N9" s="5" t="e">
        <f t="shared" si="0"/>
        <v>#NUM!</v>
      </c>
      <c r="O9" s="6" t="e">
        <f t="shared" si="1"/>
        <v>#NUM!</v>
      </c>
      <c r="P9" s="5">
        <f t="shared" si="2"/>
        <v>10.712200628381023</v>
      </c>
      <c r="Q9" s="6">
        <f t="shared" si="3"/>
        <v>17.441223862624454</v>
      </c>
      <c r="R9" s="5">
        <f t="shared" si="4"/>
        <v>14.999999999999996</v>
      </c>
      <c r="S9" s="6">
        <f t="shared" si="5"/>
        <v>15</v>
      </c>
    </row>
    <row r="10" spans="1:19" x14ac:dyDescent="0.25">
      <c r="A10" t="s">
        <v>13</v>
      </c>
      <c r="C10" s="7">
        <v>27</v>
      </c>
      <c r="D10" s="8">
        <v>0</v>
      </c>
      <c r="E10" s="7" t="e">
        <v>#NUM!</v>
      </c>
      <c r="F10" s="8" t="e">
        <v>#NUM!</v>
      </c>
      <c r="G10" s="7">
        <v>19.54284965941525</v>
      </c>
      <c r="H10" s="8">
        <v>12.539940590528579</v>
      </c>
      <c r="I10" s="7">
        <v>28.592424484513138</v>
      </c>
      <c r="J10" s="8">
        <v>6.1850279731250222</v>
      </c>
      <c r="L10" s="7">
        <f t="shared" si="6"/>
        <v>27</v>
      </c>
      <c r="M10" s="8">
        <f t="shared" si="7"/>
        <v>27</v>
      </c>
      <c r="N10" s="7" t="e">
        <f t="shared" si="0"/>
        <v>#NUM!</v>
      </c>
      <c r="O10" s="8" t="e">
        <f t="shared" si="1"/>
        <v>#NUM!</v>
      </c>
      <c r="P10" s="7">
        <f t="shared" si="2"/>
        <v>7.0029090688866713</v>
      </c>
      <c r="Q10" s="8">
        <f t="shared" si="3"/>
        <v>32.082790249943827</v>
      </c>
      <c r="R10" s="7">
        <f t="shared" si="4"/>
        <v>22.407396511388114</v>
      </c>
      <c r="S10" s="8">
        <f t="shared" si="5"/>
        <v>34.777452457638162</v>
      </c>
    </row>
    <row r="11" spans="1:19" x14ac:dyDescent="0.25">
      <c r="A11" t="s">
        <v>14</v>
      </c>
      <c r="C11" s="7">
        <v>121.99999999999999</v>
      </c>
      <c r="D11" s="8">
        <v>1.4210854715202004E-14</v>
      </c>
      <c r="E11" s="7" t="e">
        <v>#NUM!</v>
      </c>
      <c r="F11" s="8" t="e">
        <v>#NUM!</v>
      </c>
      <c r="G11" s="7">
        <v>107.36779665038156</v>
      </c>
      <c r="H11" s="8">
        <v>24.941356669593898</v>
      </c>
      <c r="I11" s="7">
        <v>116.95127856796174</v>
      </c>
      <c r="J11" s="8">
        <v>7.0476153708890559</v>
      </c>
      <c r="L11" s="7">
        <f t="shared" si="6"/>
        <v>121.99999999999997</v>
      </c>
      <c r="M11" s="8">
        <f t="shared" si="7"/>
        <v>122</v>
      </c>
      <c r="N11" s="7" t="e">
        <f t="shared" si="0"/>
        <v>#NUM!</v>
      </c>
      <c r="O11" s="8" t="e">
        <f t="shared" si="1"/>
        <v>#NUM!</v>
      </c>
      <c r="P11" s="7">
        <f t="shared" si="2"/>
        <v>82.426439980787663</v>
      </c>
      <c r="Q11" s="8">
        <f t="shared" si="3"/>
        <v>132.30915331997545</v>
      </c>
      <c r="R11" s="7">
        <f t="shared" si="4"/>
        <v>109.90366319707267</v>
      </c>
      <c r="S11" s="8">
        <f t="shared" si="5"/>
        <v>123.9988939388508</v>
      </c>
    </row>
    <row r="12" spans="1:19" x14ac:dyDescent="0.25">
      <c r="A12" s="4" t="s">
        <v>34</v>
      </c>
      <c r="B12" s="4"/>
      <c r="C12" s="5">
        <v>80</v>
      </c>
      <c r="D12" s="6">
        <v>0</v>
      </c>
      <c r="E12" s="5" t="e">
        <v>#NUM!</v>
      </c>
      <c r="F12" s="6" t="e">
        <v>#NUM!</v>
      </c>
      <c r="G12" s="5">
        <v>73.748234745463577</v>
      </c>
      <c r="H12" s="6">
        <v>14.209742863283886</v>
      </c>
      <c r="I12" s="5">
        <v>73.358854083448591</v>
      </c>
      <c r="J12" s="6">
        <v>12.446157313209325</v>
      </c>
      <c r="K12" s="4"/>
      <c r="L12" s="5">
        <f t="shared" si="6"/>
        <v>80</v>
      </c>
      <c r="M12" s="6">
        <f t="shared" si="7"/>
        <v>80</v>
      </c>
      <c r="N12" s="5" t="e">
        <f t="shared" si="0"/>
        <v>#NUM!</v>
      </c>
      <c r="O12" s="6" t="e">
        <f t="shared" si="1"/>
        <v>#NUM!</v>
      </c>
      <c r="P12" s="5">
        <f t="shared" si="2"/>
        <v>59.538491882179692</v>
      </c>
      <c r="Q12" s="6">
        <f t="shared" si="3"/>
        <v>87.957977608747456</v>
      </c>
      <c r="R12" s="5">
        <f t="shared" si="4"/>
        <v>60.912696770239265</v>
      </c>
      <c r="S12" s="6">
        <f t="shared" si="5"/>
        <v>85.805011396657918</v>
      </c>
    </row>
    <row r="13" spans="1:19" x14ac:dyDescent="0.25">
      <c r="A13" s="4" t="s">
        <v>25</v>
      </c>
      <c r="B13" s="4"/>
      <c r="C13" s="5">
        <v>10</v>
      </c>
      <c r="D13" s="6">
        <v>0</v>
      </c>
      <c r="E13" s="5" t="e">
        <v>#NUM!</v>
      </c>
      <c r="F13" s="6" t="e">
        <v>#NUM!</v>
      </c>
      <c r="G13" s="5">
        <v>8.9715416543484654</v>
      </c>
      <c r="H13" s="6">
        <v>1.3932784803451497</v>
      </c>
      <c r="I13" s="5">
        <v>7.3414535720063743</v>
      </c>
      <c r="J13" s="6">
        <v>1.2529152822379026</v>
      </c>
      <c r="K13" s="4"/>
      <c r="L13" s="5">
        <f t="shared" si="6"/>
        <v>10</v>
      </c>
      <c r="M13" s="6">
        <f t="shared" si="7"/>
        <v>10</v>
      </c>
      <c r="N13" s="5" t="e">
        <f t="shared" si="0"/>
        <v>#NUM!</v>
      </c>
      <c r="O13" s="6" t="e">
        <f t="shared" si="1"/>
        <v>#NUM!</v>
      </c>
      <c r="P13" s="5">
        <f t="shared" si="2"/>
        <v>7.5782631740033155</v>
      </c>
      <c r="Q13" s="6">
        <f t="shared" si="3"/>
        <v>10.364820134693614</v>
      </c>
      <c r="R13" s="5">
        <f t="shared" si="4"/>
        <v>6.0885382897684721</v>
      </c>
      <c r="S13" s="6">
        <f t="shared" si="5"/>
        <v>8.5943688542442764</v>
      </c>
    </row>
    <row r="14" spans="1:19" x14ac:dyDescent="0.25">
      <c r="A14" t="s">
        <v>35</v>
      </c>
      <c r="C14" s="7">
        <v>2</v>
      </c>
      <c r="D14" s="8">
        <v>0</v>
      </c>
      <c r="E14" s="7" t="e">
        <v>#NUM!</v>
      </c>
      <c r="F14" s="8" t="e">
        <v>#NUM!</v>
      </c>
      <c r="G14" s="7">
        <v>0.85684236113685353</v>
      </c>
      <c r="H14" s="8">
        <v>0.86440061343248986</v>
      </c>
      <c r="I14" s="7">
        <v>0</v>
      </c>
      <c r="J14" s="8">
        <v>0</v>
      </c>
      <c r="L14" s="7">
        <f t="shared" si="6"/>
        <v>2</v>
      </c>
      <c r="M14" s="8">
        <f t="shared" si="7"/>
        <v>2</v>
      </c>
      <c r="N14" s="7" t="e">
        <f t="shared" si="0"/>
        <v>#NUM!</v>
      </c>
      <c r="O14" s="8" t="e">
        <f t="shared" si="1"/>
        <v>#NUM!</v>
      </c>
      <c r="P14" s="7">
        <f t="shared" si="2"/>
        <v>-7.5582522956363363E-3</v>
      </c>
      <c r="Q14" s="8">
        <f t="shared" si="3"/>
        <v>1.7212429745693434</v>
      </c>
      <c r="R14" s="7">
        <f t="shared" si="4"/>
        <v>0</v>
      </c>
      <c r="S14" s="8">
        <f t="shared" si="5"/>
        <v>0</v>
      </c>
    </row>
    <row r="15" spans="1:19" x14ac:dyDescent="0.25">
      <c r="A15" t="s">
        <v>36</v>
      </c>
      <c r="C15" s="7">
        <v>2</v>
      </c>
      <c r="D15" s="8">
        <v>0</v>
      </c>
      <c r="E15" s="7" t="e">
        <v>#NUM!</v>
      </c>
      <c r="F15" s="8" t="e">
        <v>#NUM!</v>
      </c>
      <c r="G15" s="7">
        <v>1.6143632847419251</v>
      </c>
      <c r="H15" s="8">
        <v>1.2970403004502249</v>
      </c>
      <c r="I15" s="7">
        <v>2.6585464279936248</v>
      </c>
      <c r="J15" s="8">
        <v>0.48148025374604425</v>
      </c>
      <c r="L15" s="7">
        <f t="shared" si="6"/>
        <v>2</v>
      </c>
      <c r="M15" s="8">
        <f t="shared" si="7"/>
        <v>2</v>
      </c>
      <c r="N15" s="7" t="e">
        <f t="shared" si="0"/>
        <v>#NUM!</v>
      </c>
      <c r="O15" s="8" t="e">
        <f t="shared" si="1"/>
        <v>#NUM!</v>
      </c>
      <c r="P15" s="7">
        <f t="shared" si="2"/>
        <v>0.31732298429170025</v>
      </c>
      <c r="Q15" s="8">
        <f t="shared" si="3"/>
        <v>2.9114035851921498</v>
      </c>
      <c r="R15" s="7">
        <f t="shared" si="4"/>
        <v>2.1770661742475808</v>
      </c>
      <c r="S15" s="8">
        <f t="shared" si="5"/>
        <v>3.1400266817396689</v>
      </c>
    </row>
    <row r="16" spans="1:19" x14ac:dyDescent="0.25">
      <c r="A16" s="4" t="s">
        <v>37</v>
      </c>
      <c r="B16" s="4"/>
      <c r="C16" s="5">
        <v>8</v>
      </c>
      <c r="D16" s="6">
        <v>0</v>
      </c>
      <c r="E16" s="5" t="e">
        <v>#NUM!</v>
      </c>
      <c r="F16" s="6" t="e">
        <v>#NUM!</v>
      </c>
      <c r="G16" s="5">
        <v>7.6653307410442117</v>
      </c>
      <c r="H16" s="6">
        <v>1.3303605090417305</v>
      </c>
      <c r="I16" s="5" t="e">
        <v>#NUM!</v>
      </c>
      <c r="J16" s="6" t="e">
        <v>#NUM!</v>
      </c>
      <c r="K16" s="4"/>
      <c r="L16" s="5">
        <f t="shared" si="6"/>
        <v>8</v>
      </c>
      <c r="M16" s="6">
        <f t="shared" si="7"/>
        <v>8</v>
      </c>
      <c r="N16" s="5" t="e">
        <f t="shared" si="0"/>
        <v>#NUM!</v>
      </c>
      <c r="O16" s="6" t="e">
        <f t="shared" si="1"/>
        <v>#NUM!</v>
      </c>
      <c r="P16" s="5">
        <f t="shared" si="2"/>
        <v>6.3349702320024814</v>
      </c>
      <c r="Q16" s="6">
        <f t="shared" si="3"/>
        <v>8.9956912500859421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5.0535520505345737</v>
      </c>
      <c r="H17" s="19">
        <v>1.3933437717353527</v>
      </c>
      <c r="I17" s="18">
        <v>4.6713230075939789</v>
      </c>
      <c r="J17" s="19">
        <v>1.6985249257140631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3.6602082787992209</v>
      </c>
      <c r="Q17" s="19">
        <f t="shared" si="3"/>
        <v>6.4468958222699264</v>
      </c>
      <c r="R17" s="18">
        <f t="shared" si="4"/>
        <v>2.9727980818799158</v>
      </c>
      <c r="S17" s="19">
        <f t="shared" si="5"/>
        <v>6.3698479333080424</v>
      </c>
    </row>
    <row r="20" spans="1:19" x14ac:dyDescent="0.25">
      <c r="A20" t="s">
        <v>3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25">
      <c r="A21" t="s">
        <v>30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A22" t="s">
        <v>31</v>
      </c>
      <c r="C22">
        <v>0</v>
      </c>
      <c r="D22">
        <v>1</v>
      </c>
      <c r="E22">
        <v>3</v>
      </c>
      <c r="F22">
        <v>7</v>
      </c>
      <c r="G22">
        <v>10</v>
      </c>
    </row>
    <row r="23" spans="1:19" x14ac:dyDescent="0.25">
      <c r="A23" t="s">
        <v>32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A24" t="s">
        <v>33</v>
      </c>
      <c r="C24">
        <v>0</v>
      </c>
      <c r="D24">
        <v>2</v>
      </c>
      <c r="E24">
        <v>3</v>
      </c>
      <c r="F24">
        <v>6</v>
      </c>
      <c r="G24">
        <v>7</v>
      </c>
    </row>
    <row r="25" spans="1:19" x14ac:dyDescent="0.25">
      <c r="A25" s="4" t="s">
        <v>12</v>
      </c>
      <c r="C25" s="4">
        <v>0</v>
      </c>
      <c r="D25" s="4">
        <v>3</v>
      </c>
      <c r="E25" s="4">
        <v>15</v>
      </c>
      <c r="F25" s="4">
        <v>15</v>
      </c>
      <c r="G25" s="4">
        <v>15</v>
      </c>
    </row>
    <row r="26" spans="1:19" x14ac:dyDescent="0.25">
      <c r="A26" t="s">
        <v>13</v>
      </c>
      <c r="C26">
        <v>0</v>
      </c>
      <c r="D26">
        <v>8</v>
      </c>
      <c r="E26">
        <v>24</v>
      </c>
      <c r="F26">
        <v>33</v>
      </c>
      <c r="G26">
        <v>34</v>
      </c>
    </row>
    <row r="27" spans="1:19" x14ac:dyDescent="0.25">
      <c r="A27" t="s">
        <v>14</v>
      </c>
      <c r="C27">
        <v>28</v>
      </c>
      <c r="D27">
        <v>68</v>
      </c>
      <c r="E27">
        <v>91</v>
      </c>
      <c r="F27">
        <v>111</v>
      </c>
      <c r="G27">
        <v>143</v>
      </c>
    </row>
    <row r="28" spans="1:19" x14ac:dyDescent="0.25">
      <c r="A28" s="4" t="s">
        <v>34</v>
      </c>
      <c r="C28" s="4">
        <v>29</v>
      </c>
      <c r="D28" s="4">
        <v>52</v>
      </c>
      <c r="E28" s="4">
        <v>69</v>
      </c>
      <c r="F28" s="4">
        <v>77</v>
      </c>
      <c r="G28" s="4">
        <v>94</v>
      </c>
    </row>
    <row r="29" spans="1:19" x14ac:dyDescent="0.25">
      <c r="A29" s="4" t="s">
        <v>25</v>
      </c>
      <c r="C29" s="4">
        <v>0</v>
      </c>
      <c r="D29" s="4">
        <v>5</v>
      </c>
      <c r="E29" s="4">
        <v>8</v>
      </c>
      <c r="F29" s="4">
        <v>9</v>
      </c>
      <c r="G29" s="4">
        <v>10</v>
      </c>
    </row>
    <row r="30" spans="1:19" x14ac:dyDescent="0.25">
      <c r="A30" t="s">
        <v>35</v>
      </c>
      <c r="C30">
        <v>0</v>
      </c>
      <c r="D30">
        <v>0</v>
      </c>
      <c r="E30">
        <v>1</v>
      </c>
      <c r="F30">
        <v>2</v>
      </c>
      <c r="G30">
        <v>3</v>
      </c>
    </row>
    <row r="31" spans="1:19" x14ac:dyDescent="0.25">
      <c r="A31" t="s">
        <v>36</v>
      </c>
      <c r="C31">
        <v>0</v>
      </c>
      <c r="D31">
        <v>0</v>
      </c>
      <c r="E31">
        <v>0</v>
      </c>
      <c r="F31">
        <v>2</v>
      </c>
      <c r="G31">
        <v>3</v>
      </c>
    </row>
    <row r="32" spans="1:19" x14ac:dyDescent="0.25">
      <c r="A32" s="4" t="s">
        <v>37</v>
      </c>
      <c r="C32" s="4">
        <v>0</v>
      </c>
      <c r="D32" s="4">
        <v>3</v>
      </c>
      <c r="E32" s="4">
        <v>5</v>
      </c>
      <c r="F32" s="4">
        <v>8</v>
      </c>
      <c r="G32" s="4">
        <v>10</v>
      </c>
    </row>
    <row r="33" spans="1:7" x14ac:dyDescent="0.25">
      <c r="A33" s="4" t="s">
        <v>38</v>
      </c>
      <c r="C33" s="4">
        <v>0</v>
      </c>
      <c r="D33" s="4">
        <v>0</v>
      </c>
      <c r="E33" s="4">
        <v>3</v>
      </c>
      <c r="F33" s="4">
        <v>5</v>
      </c>
      <c r="G33" s="4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3"/>
  <sheetViews>
    <sheetView workbookViewId="0">
      <selection activeCell="N25" sqref="N25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25">
      <c r="C20">
        <v>-1</v>
      </c>
      <c r="D20">
        <v>-1</v>
      </c>
      <c r="E20">
        <v>-1</v>
      </c>
      <c r="F20">
        <v>-1</v>
      </c>
      <c r="G20">
        <v>-1</v>
      </c>
    </row>
    <row r="21" spans="1:19" x14ac:dyDescent="0.25">
      <c r="C21">
        <v>-1</v>
      </c>
      <c r="D21">
        <v>-1</v>
      </c>
      <c r="E21">
        <v>-1</v>
      </c>
      <c r="F21">
        <v>-1</v>
      </c>
      <c r="G21">
        <v>-1</v>
      </c>
    </row>
    <row r="22" spans="1:19" x14ac:dyDescent="0.25">
      <c r="C22">
        <v>-1</v>
      </c>
      <c r="D22">
        <v>-1</v>
      </c>
      <c r="E22">
        <v>-1</v>
      </c>
      <c r="F22">
        <v>-1</v>
      </c>
      <c r="G22">
        <v>-1</v>
      </c>
    </row>
    <row r="23" spans="1:19" x14ac:dyDescent="0.25">
      <c r="C23">
        <v>-1</v>
      </c>
      <c r="D23">
        <v>-1</v>
      </c>
      <c r="E23">
        <v>-1</v>
      </c>
      <c r="F23">
        <v>-1</v>
      </c>
      <c r="G23">
        <v>-1</v>
      </c>
    </row>
    <row r="24" spans="1:19" x14ac:dyDescent="0.25">
      <c r="C24">
        <v>-1</v>
      </c>
      <c r="D24">
        <v>-1</v>
      </c>
      <c r="E24">
        <v>-1</v>
      </c>
      <c r="F24">
        <v>-1</v>
      </c>
      <c r="G24">
        <v>-1</v>
      </c>
    </row>
    <row r="25" spans="1:19" x14ac:dyDescent="0.25">
      <c r="C25">
        <v>-1</v>
      </c>
      <c r="D25">
        <v>-1</v>
      </c>
      <c r="E25">
        <v>-1</v>
      </c>
      <c r="F25">
        <v>-1</v>
      </c>
      <c r="G25">
        <v>-1</v>
      </c>
    </row>
    <row r="26" spans="1:19" x14ac:dyDescent="0.25">
      <c r="C26">
        <v>-1</v>
      </c>
      <c r="D26">
        <v>-1</v>
      </c>
      <c r="E26">
        <v>-1</v>
      </c>
      <c r="F26">
        <v>-1</v>
      </c>
      <c r="G26">
        <v>-1</v>
      </c>
    </row>
    <row r="27" spans="1:19" x14ac:dyDescent="0.25">
      <c r="C27">
        <v>-1</v>
      </c>
      <c r="D27">
        <v>-1</v>
      </c>
      <c r="E27">
        <v>-1</v>
      </c>
      <c r="F27">
        <v>-1</v>
      </c>
      <c r="G27">
        <v>-1</v>
      </c>
    </row>
    <row r="28" spans="1:19" x14ac:dyDescent="0.25">
      <c r="C28">
        <v>-1</v>
      </c>
      <c r="D28">
        <v>-1</v>
      </c>
      <c r="E28">
        <v>-1</v>
      </c>
      <c r="F28">
        <v>-1</v>
      </c>
      <c r="G28">
        <v>-1</v>
      </c>
    </row>
    <row r="29" spans="1:19" x14ac:dyDescent="0.25">
      <c r="C29">
        <v>-1</v>
      </c>
      <c r="D29">
        <v>-1</v>
      </c>
      <c r="E29">
        <v>-1</v>
      </c>
      <c r="F29">
        <v>-1</v>
      </c>
      <c r="G29">
        <v>-1</v>
      </c>
    </row>
    <row r="30" spans="1:19" x14ac:dyDescent="0.25">
      <c r="C30">
        <v>-1</v>
      </c>
      <c r="D30">
        <v>-1</v>
      </c>
      <c r="E30">
        <v>-1</v>
      </c>
      <c r="F30">
        <v>-1</v>
      </c>
      <c r="G30">
        <v>-1</v>
      </c>
    </row>
    <row r="31" spans="1:19" x14ac:dyDescent="0.25">
      <c r="C31">
        <v>-1</v>
      </c>
      <c r="D31">
        <v>-1</v>
      </c>
      <c r="E31">
        <v>-1</v>
      </c>
      <c r="F31">
        <v>-1</v>
      </c>
      <c r="G31">
        <v>-1</v>
      </c>
    </row>
    <row r="32" spans="1:19" x14ac:dyDescent="0.25">
      <c r="C32">
        <v>-1</v>
      </c>
      <c r="D32">
        <v>-1</v>
      </c>
      <c r="E32">
        <v>-1</v>
      </c>
      <c r="F32">
        <v>-1</v>
      </c>
      <c r="G32">
        <v>-1</v>
      </c>
    </row>
    <row r="33" spans="3:7" x14ac:dyDescent="0.25">
      <c r="C33">
        <v>-1</v>
      </c>
      <c r="D33">
        <v>-1</v>
      </c>
      <c r="E33">
        <v>-1</v>
      </c>
      <c r="F33">
        <v>-1</v>
      </c>
      <c r="G33">
        <v>-1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zoomScale="115" zoomScaleNormal="115" workbookViewId="0">
      <selection activeCell="R19" sqref="R19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18</v>
      </c>
      <c r="J2" s="25"/>
      <c r="K2" s="24" t="s">
        <v>15</v>
      </c>
      <c r="L2" s="25"/>
      <c r="M2" s="24" t="s">
        <v>2</v>
      </c>
      <c r="N2" s="25"/>
      <c r="O2" s="24" t="s">
        <v>16</v>
      </c>
      <c r="P2" s="25"/>
    </row>
    <row r="3" spans="1:16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25">
      <c r="A4" t="s">
        <v>3</v>
      </c>
      <c r="C4" s="9">
        <v>-3.4182460447889557E-2</v>
      </c>
      <c r="D4" s="10">
        <v>-2.6751604171695309E-2</v>
      </c>
      <c r="E4" s="9">
        <v>0.11708722734833993</v>
      </c>
      <c r="F4" s="10">
        <v>9.1633870661802397E-2</v>
      </c>
      <c r="G4" s="9">
        <v>0.24169681763578094</v>
      </c>
      <c r="H4" s="10">
        <v>0.18915483292397223</v>
      </c>
      <c r="I4" s="9">
        <v>-0.32043494702928033</v>
      </c>
      <c r="J4" s="10">
        <v>-0.25077623884838607</v>
      </c>
      <c r="K4" s="9">
        <v>-0.41538503177153469</v>
      </c>
      <c r="L4" s="10">
        <v>-0.32508531577881927</v>
      </c>
      <c r="M4" s="9">
        <v>-0.49702331602401723</v>
      </c>
      <c r="N4" s="10">
        <v>-0.38897641773469377</v>
      </c>
      <c r="O4" s="9" t="e">
        <v>#NUM!</v>
      </c>
      <c r="P4" s="10" t="e">
        <v>#NUM!</v>
      </c>
    </row>
    <row r="5" spans="1:16" x14ac:dyDescent="0.25">
      <c r="A5" t="s">
        <v>30</v>
      </c>
      <c r="C5" s="9">
        <v>0.58097240109705972</v>
      </c>
      <c r="D5" s="10">
        <v>0.10510992873805172</v>
      </c>
      <c r="E5" s="9">
        <v>-0.18726526951539441</v>
      </c>
      <c r="F5" s="10">
        <v>-3.3880162115629921E-2</v>
      </c>
      <c r="G5" s="9">
        <v>-0.17735447064282434</v>
      </c>
      <c r="H5" s="10">
        <v>-3.2087093527060309E-2</v>
      </c>
      <c r="I5" s="9">
        <v>-0.18726526951539441</v>
      </c>
      <c r="J5" s="10">
        <v>-3.3880162115629921E-2</v>
      </c>
      <c r="K5" s="9">
        <v>-0.18726526951539441</v>
      </c>
      <c r="L5" s="10">
        <v>-3.3880162115629921E-2</v>
      </c>
      <c r="M5" s="9">
        <v>-0.18726526951539441</v>
      </c>
      <c r="N5" s="10">
        <v>-3.3880162115629921E-2</v>
      </c>
      <c r="O5" s="9" t="e">
        <v>#NUM!</v>
      </c>
      <c r="P5" s="10" t="e">
        <v>#NUM!</v>
      </c>
    </row>
    <row r="6" spans="1:16" x14ac:dyDescent="0.25">
      <c r="A6" t="s">
        <v>31</v>
      </c>
      <c r="C6" s="9">
        <v>0.50958051887704758</v>
      </c>
      <c r="D6" s="10">
        <v>1.9245287685733237</v>
      </c>
      <c r="E6" s="9">
        <v>0.1020499786622855</v>
      </c>
      <c r="F6" s="10">
        <v>0.38541135795508996</v>
      </c>
      <c r="G6" s="9">
        <v>-0.19101930760588259</v>
      </c>
      <c r="H6" s="10">
        <v>-0.72142112820678417</v>
      </c>
      <c r="I6" s="9">
        <v>-0.29204024670445933</v>
      </c>
      <c r="J6" s="10">
        <v>-1.1029461204728523</v>
      </c>
      <c r="K6" s="9">
        <v>-0.68985167050291962</v>
      </c>
      <c r="L6" s="10">
        <v>-2.6053574199754075</v>
      </c>
      <c r="M6" s="9">
        <v>1.2171733397262672</v>
      </c>
      <c r="N6" s="10">
        <v>4.5968890525991073</v>
      </c>
      <c r="O6" s="9" t="e">
        <v>#NUM!</v>
      </c>
      <c r="P6" s="10" t="e">
        <v>#NUM!</v>
      </c>
    </row>
    <row r="7" spans="1:16" x14ac:dyDescent="0.25">
      <c r="A7" t="s">
        <v>32</v>
      </c>
      <c r="C7" s="9">
        <v>-0.19996934421218546</v>
      </c>
      <c r="D7" s="10">
        <v>-3.8450201997125448E-2</v>
      </c>
      <c r="E7" s="9">
        <v>-0.19996934421218546</v>
      </c>
      <c r="F7" s="10">
        <v>-3.8450201997125448E-2</v>
      </c>
      <c r="G7" s="9">
        <v>0.76688479955967315</v>
      </c>
      <c r="H7" s="10">
        <v>0.14745697930731955</v>
      </c>
      <c r="I7" s="9">
        <v>-0.18286587369847526</v>
      </c>
      <c r="J7" s="10">
        <v>-3.5161538433743304E-2</v>
      </c>
      <c r="K7" s="9">
        <v>-0.19996934421218546</v>
      </c>
      <c r="L7" s="10">
        <v>-3.8450201997125448E-2</v>
      </c>
      <c r="M7" s="9">
        <v>-0.19996934421218546</v>
      </c>
      <c r="N7" s="10">
        <v>-3.8450201997125448E-2</v>
      </c>
      <c r="O7" s="9" t="e">
        <v>#NUM!</v>
      </c>
      <c r="P7" s="10" t="e">
        <v>#NUM!</v>
      </c>
    </row>
    <row r="8" spans="1:16" x14ac:dyDescent="0.25">
      <c r="A8" t="s">
        <v>33</v>
      </c>
      <c r="C8" s="9">
        <v>-0.25990927932936947</v>
      </c>
      <c r="D8" s="10">
        <v>-0.82032750525390741</v>
      </c>
      <c r="E8" s="9">
        <v>-0.14906526987651603</v>
      </c>
      <c r="F8" s="10">
        <v>-0.47048085883398105</v>
      </c>
      <c r="G8" s="9">
        <v>0.21669836719963123</v>
      </c>
      <c r="H8" s="10">
        <v>0.68394491884300157</v>
      </c>
      <c r="I8" s="9">
        <v>-0.5067451619774348</v>
      </c>
      <c r="J8" s="10">
        <v>-1.5993926634594879</v>
      </c>
      <c r="K8" s="9">
        <v>0.71803133229656524</v>
      </c>
      <c r="L8" s="10">
        <v>2.2662555682382748</v>
      </c>
      <c r="M8" s="9">
        <v>-0.90836182592542369</v>
      </c>
      <c r="N8" s="10">
        <v>-2.8669780180683424</v>
      </c>
      <c r="O8" s="9" t="e">
        <v>#NUM!</v>
      </c>
      <c r="P8" s="10" t="e">
        <v>#NUM!</v>
      </c>
    </row>
    <row r="9" spans="1:16" x14ac:dyDescent="0.25">
      <c r="A9" s="4" t="s">
        <v>12</v>
      </c>
      <c r="C9" s="11">
        <v>7.3679256137460861E-2</v>
      </c>
      <c r="D9" s="12">
        <v>0.27467108866702006</v>
      </c>
      <c r="E9" s="11">
        <v>0.11454289066986408</v>
      </c>
      <c r="F9" s="12">
        <v>0.42700784628799937</v>
      </c>
      <c r="G9" s="11">
        <v>-0.26296460472208999</v>
      </c>
      <c r="H9" s="12">
        <v>-0.98031356512549905</v>
      </c>
      <c r="I9" s="11">
        <v>-0.72360671113531538</v>
      </c>
      <c r="J9" s="12">
        <v>-2.6975549636859899</v>
      </c>
      <c r="K9" s="11">
        <v>0.31613839425129003</v>
      </c>
      <c r="L9" s="12">
        <v>1.1785417154109439</v>
      </c>
      <c r="M9" s="11">
        <v>0.32438176475026387</v>
      </c>
      <c r="N9" s="12">
        <v>1.2092724212830888</v>
      </c>
      <c r="O9" s="11" t="e">
        <v>#NUM!</v>
      </c>
      <c r="P9" s="12" t="e">
        <v>#NUM!</v>
      </c>
    </row>
    <row r="10" spans="1:16" x14ac:dyDescent="0.25">
      <c r="A10" t="s">
        <v>13</v>
      </c>
      <c r="C10" s="9">
        <v>0.38813243298047401</v>
      </c>
      <c r="D10" s="10">
        <v>4.3758413271997121</v>
      </c>
      <c r="E10" s="9">
        <v>-0.46072775729546017</v>
      </c>
      <c r="F10" s="10">
        <v>-5.1942877988321499</v>
      </c>
      <c r="G10" s="9">
        <v>0.18261408159373987</v>
      </c>
      <c r="H10" s="10">
        <v>2.0588082243740438</v>
      </c>
      <c r="I10" s="9">
        <v>0.56092087257977563</v>
      </c>
      <c r="J10" s="10">
        <v>6.3238743453500206</v>
      </c>
      <c r="K10" s="9">
        <v>-8.0652457315421519E-2</v>
      </c>
      <c r="L10" s="10">
        <v>-0.90928334215962536</v>
      </c>
      <c r="M10" s="9">
        <v>0.36191598950560139</v>
      </c>
      <c r="N10" s="10">
        <v>4.0802746930779143</v>
      </c>
      <c r="O10" s="9" t="e">
        <v>#NUM!</v>
      </c>
      <c r="P10" s="10" t="e">
        <v>#NUM!</v>
      </c>
    </row>
    <row r="11" spans="1:16" x14ac:dyDescent="0.25">
      <c r="A11" t="s">
        <v>14</v>
      </c>
      <c r="C11" s="9">
        <v>0.50812872348330129</v>
      </c>
      <c r="D11" s="10">
        <v>11.938863120272856</v>
      </c>
      <c r="E11" s="9">
        <v>-0.27908576275647196</v>
      </c>
      <c r="F11" s="10">
        <v>-6.557328028073897</v>
      </c>
      <c r="G11" s="9">
        <v>0.14010508480260367</v>
      </c>
      <c r="H11" s="10">
        <v>3.2918734025620893</v>
      </c>
      <c r="I11" s="9">
        <v>-0.94118145754755911</v>
      </c>
      <c r="J11" s="10">
        <v>-22.113759907076926</v>
      </c>
      <c r="K11" s="9">
        <v>4.6100159755756674E-2</v>
      </c>
      <c r="L11" s="10">
        <v>1.0831576167820742</v>
      </c>
      <c r="M11" s="9">
        <v>0.52185192935185265</v>
      </c>
      <c r="N11" s="10">
        <v>12.261300071509964</v>
      </c>
      <c r="O11" s="9" t="e">
        <v>#NUM!</v>
      </c>
      <c r="P11" s="10" t="e">
        <v>#NUM!</v>
      </c>
    </row>
    <row r="12" spans="1:16" x14ac:dyDescent="0.25">
      <c r="A12" s="4" t="s">
        <v>34</v>
      </c>
      <c r="C12" s="11">
        <v>0.48314598528021191</v>
      </c>
      <c r="D12" s="12">
        <v>7.2530976509110161</v>
      </c>
      <c r="E12" s="11">
        <v>-0.11889666107824697</v>
      </c>
      <c r="F12" s="12">
        <v>-1.7849037753416184</v>
      </c>
      <c r="G12" s="11">
        <v>0.14509010261833449</v>
      </c>
      <c r="H12" s="12">
        <v>2.178125689818458</v>
      </c>
      <c r="I12" s="11">
        <v>-1.6948064092696842</v>
      </c>
      <c r="J12" s="12">
        <v>-25.442820100623415</v>
      </c>
      <c r="K12" s="11">
        <v>5.1867463913465459E-2</v>
      </c>
      <c r="L12" s="12">
        <v>0.7786461900356727</v>
      </c>
      <c r="M12" s="11">
        <v>0.46205666070496126</v>
      </c>
      <c r="N12" s="12">
        <v>6.9364999036538677</v>
      </c>
      <c r="O12" s="11" t="e">
        <v>#NUM!</v>
      </c>
      <c r="P12" s="12" t="e">
        <v>#NUM!</v>
      </c>
    </row>
    <row r="13" spans="1:16" x14ac:dyDescent="0.25">
      <c r="A13" s="4" t="s">
        <v>25</v>
      </c>
      <c r="C13" s="11">
        <v>0.57706685089261656</v>
      </c>
      <c r="D13" s="12">
        <v>1.1204305506144312</v>
      </c>
      <c r="E13" s="11">
        <v>-3.0558265738763118E-2</v>
      </c>
      <c r="F13" s="12">
        <v>-5.9331799174643152E-2</v>
      </c>
      <c r="G13" s="11">
        <v>0.14085460537500843</v>
      </c>
      <c r="H13" s="12">
        <v>0.27348270449564716</v>
      </c>
      <c r="I13" s="11">
        <v>-1.5532185386639663</v>
      </c>
      <c r="J13" s="12">
        <v>-3.0157225281749005</v>
      </c>
      <c r="K13" s="11">
        <v>-0.37602231716807671</v>
      </c>
      <c r="L13" s="12">
        <v>-0.73008333647350909</v>
      </c>
      <c r="M13" s="11">
        <v>0.65669614369019746</v>
      </c>
      <c r="N13" s="12">
        <v>1.2750384478385151</v>
      </c>
      <c r="O13" s="11" t="e">
        <v>#NUM!</v>
      </c>
      <c r="P13" s="12" t="e">
        <v>#NUM!</v>
      </c>
    </row>
    <row r="14" spans="1:16" x14ac:dyDescent="0.25">
      <c r="A14" t="s">
        <v>35</v>
      </c>
      <c r="C14" s="9">
        <v>0.15945690518651442</v>
      </c>
      <c r="D14" s="10">
        <v>0.18767971902507141</v>
      </c>
      <c r="E14" s="9">
        <v>-0.25906695218706743</v>
      </c>
      <c r="F14" s="10">
        <v>-0.30492008319287545</v>
      </c>
      <c r="G14" s="9">
        <v>2.2611869442439505E-2</v>
      </c>
      <c r="H14" s="10">
        <v>2.6614020249701609E-2</v>
      </c>
      <c r="I14" s="9">
        <v>0.34326502290386274</v>
      </c>
      <c r="J14" s="10">
        <v>0.4040206535701667</v>
      </c>
      <c r="K14" s="9">
        <v>0.15364663109105647</v>
      </c>
      <c r="L14" s="10">
        <v>0.18084106497983776</v>
      </c>
      <c r="M14" s="9">
        <v>0.70130715531355325</v>
      </c>
      <c r="N14" s="10">
        <v>0.8254338669470882</v>
      </c>
      <c r="O14" s="9" t="e">
        <v>#NUM!</v>
      </c>
      <c r="P14" s="10" t="e">
        <v>#NUM!</v>
      </c>
    </row>
    <row r="15" spans="1:16" x14ac:dyDescent="0.25">
      <c r="A15" t="s">
        <v>36</v>
      </c>
      <c r="C15" s="9">
        <v>0.39879429056178889</v>
      </c>
      <c r="D15" s="10">
        <v>0.45193394732595205</v>
      </c>
      <c r="E15" s="9">
        <v>-0.48459946915104235</v>
      </c>
      <c r="F15" s="10">
        <v>-0.54917273428607105</v>
      </c>
      <c r="G15" s="9">
        <v>0.16990201370621796</v>
      </c>
      <c r="H15" s="10">
        <v>0.1925415923199687</v>
      </c>
      <c r="I15" s="9">
        <v>0.52792697759502427</v>
      </c>
      <c r="J15" s="10">
        <v>0.59827366773048651</v>
      </c>
      <c r="K15" s="9">
        <v>-8.0884675303338309E-3</v>
      </c>
      <c r="L15" s="10">
        <v>-9.1662622693320372E-3</v>
      </c>
      <c r="M15" s="9">
        <v>5.5069465964765814E-2</v>
      </c>
      <c r="N15" s="10">
        <v>6.2407516154579179E-2</v>
      </c>
      <c r="O15" s="9" t="e">
        <v>#NUM!</v>
      </c>
      <c r="P15" s="10" t="e">
        <v>#NUM!</v>
      </c>
    </row>
    <row r="16" spans="1:16" x14ac:dyDescent="0.25">
      <c r="A16" s="4" t="s">
        <v>37</v>
      </c>
      <c r="C16" s="11">
        <v>0.31116584324190061</v>
      </c>
      <c r="D16" s="12">
        <v>0.60485397643903394</v>
      </c>
      <c r="E16" s="11">
        <v>0.34805197020550505</v>
      </c>
      <c r="F16" s="12">
        <v>0.67655439296587883</v>
      </c>
      <c r="G16" s="11">
        <v>-9.0118013114908233E-2</v>
      </c>
      <c r="H16" s="12">
        <v>-0.17517423510704067</v>
      </c>
      <c r="I16" s="11">
        <v>-1.970531591436983</v>
      </c>
      <c r="J16" s="12">
        <v>-3.8303814337771813</v>
      </c>
      <c r="K16" s="11">
        <v>-1.0265466772221239</v>
      </c>
      <c r="L16" s="12">
        <v>-1.995433795846874</v>
      </c>
      <c r="M16" s="11">
        <v>0.43749485814990746</v>
      </c>
      <c r="N16" s="12">
        <v>0.85041629848134193</v>
      </c>
      <c r="O16" s="11" t="e">
        <v>#NUM!</v>
      </c>
      <c r="P16" s="12" t="e">
        <v>#NUM!</v>
      </c>
    </row>
    <row r="17" spans="1:16" ht="15.75" thickBot="1" x14ac:dyDescent="0.3">
      <c r="A17" s="4" t="s">
        <v>38</v>
      </c>
      <c r="C17" s="13">
        <v>0.15680024667089651</v>
      </c>
      <c r="D17" s="14">
        <v>0.24555973833253475</v>
      </c>
      <c r="E17" s="13">
        <v>0.48017010796633197</v>
      </c>
      <c r="F17" s="14">
        <v>0.75197870265342281</v>
      </c>
      <c r="G17" s="13">
        <v>0.31888709828853345</v>
      </c>
      <c r="H17" s="14">
        <v>0.4993986557795882</v>
      </c>
      <c r="I17" s="13">
        <v>-2.0735014654133241</v>
      </c>
      <c r="J17" s="14">
        <v>-3.247242833410219</v>
      </c>
      <c r="K17" s="13">
        <v>-0.47627023706298705</v>
      </c>
      <c r="L17" s="14">
        <v>-0.74587124237266167</v>
      </c>
      <c r="M17" s="13" t="e">
        <v>#NUM!</v>
      </c>
      <c r="N17" s="14" t="e">
        <v>#NUM!</v>
      </c>
      <c r="O17" s="13" t="e">
        <v>#NUM!</v>
      </c>
      <c r="P17" s="14" t="e">
        <v>#NUM!</v>
      </c>
    </row>
    <row r="20" spans="1:16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25">
      <c r="A21" t="s">
        <v>53</v>
      </c>
      <c r="B21">
        <f>Team!J$9</f>
        <v>10.062797847994467</v>
      </c>
      <c r="C21">
        <f>Team!K$9-B21</f>
        <v>7.4558594513541401</v>
      </c>
      <c r="E21" t="s">
        <v>53</v>
      </c>
      <c r="F21">
        <f>Team!J$12</f>
        <v>58.051272163713406</v>
      </c>
      <c r="G21">
        <f>Team!K$12-F21</f>
        <v>30.024455840491328</v>
      </c>
      <c r="I21" t="s">
        <v>53</v>
      </c>
      <c r="J21">
        <f>Team!J$16</f>
        <v>5.2057521713219357</v>
      </c>
      <c r="K21">
        <f>Team!K$16-J21</f>
        <v>3.8876630562760566</v>
      </c>
      <c r="M21" t="s">
        <v>53</v>
      </c>
      <c r="N21">
        <f>Team!J$17</f>
        <v>2.681175532207726</v>
      </c>
      <c r="O21">
        <f>Team!K$17-N21</f>
        <v>3.1321345952108932</v>
      </c>
    </row>
    <row r="22" spans="1:16" x14ac:dyDescent="0.25">
      <c r="A22" t="s">
        <v>0</v>
      </c>
      <c r="B22">
        <f>Cas!L$9</f>
        <v>10.849541652455395</v>
      </c>
      <c r="C22">
        <f>Cas!M$9-B22</f>
        <v>6.4317140298570674</v>
      </c>
      <c r="E22" t="s">
        <v>0</v>
      </c>
      <c r="F22">
        <f>Cas!L$12</f>
        <v>70.847547049470165</v>
      </c>
      <c r="G22">
        <f>Cas!M$12-F22</f>
        <v>18.938101395573966</v>
      </c>
      <c r="I22" t="s">
        <v>0</v>
      </c>
      <c r="J22">
        <f>Cas!L$16</f>
        <v>6.0936943379522894</v>
      </c>
      <c r="K22">
        <f>Cas!M$16-J22</f>
        <v>3.3214866800108052</v>
      </c>
      <c r="M22" t="s">
        <v>0</v>
      </c>
      <c r="N22">
        <f>Cas!L$17</f>
        <v>2.4180600515170543</v>
      </c>
      <c r="O22">
        <f>Cas!M$17-N22</f>
        <v>4.149485040451399</v>
      </c>
    </row>
    <row r="23" spans="1:16" x14ac:dyDescent="0.25">
      <c r="A23" t="s">
        <v>19</v>
      </c>
      <c r="B23">
        <f>Ben!L$9</f>
        <v>11.044704824095808</v>
      </c>
      <c r="C23">
        <f>Ben!M$9-B23</f>
        <v>6.3460612018182037</v>
      </c>
      <c r="E23" t="s">
        <v>19</v>
      </c>
      <c r="F23">
        <f>Ben!L$12</f>
        <v>56.649873529467968</v>
      </c>
      <c r="G23">
        <f>Ben!M$12-F23</f>
        <v>29.257445583073093</v>
      </c>
      <c r="I23" t="s">
        <v>19</v>
      </c>
      <c r="J23">
        <f>Ben!L$16</f>
        <v>7.0676538541375091</v>
      </c>
      <c r="K23">
        <f>Ben!M$16-J23</f>
        <v>1.5169684806940555</v>
      </c>
      <c r="M23" t="s">
        <v>19</v>
      </c>
      <c r="N23">
        <f>Ben!L$17</f>
        <v>4.0640085778351187</v>
      </c>
      <c r="O23">
        <f>Ben!M$17-N23</f>
        <v>1.8704259164570463</v>
      </c>
    </row>
    <row r="24" spans="1:16" x14ac:dyDescent="0.25">
      <c r="A24" t="s">
        <v>17</v>
      </c>
      <c r="B24">
        <f>Lucas!L$9</f>
        <v>8.1756815461208063</v>
      </c>
      <c r="C24">
        <f>Lucas!M$9-B24</f>
        <v>9.2694649349412082</v>
      </c>
      <c r="E24" t="s">
        <v>17</v>
      </c>
      <c r="F24">
        <f>Lucas!L$12</f>
        <v>58.086923838451149</v>
      </c>
      <c r="G24">
        <f>Lucas!M$12-F24</f>
        <v>34.309403895426875</v>
      </c>
      <c r="I24" t="s">
        <v>17</v>
      </c>
      <c r="J24">
        <f>Lucas!L$16</f>
        <v>4.9719337386291933</v>
      </c>
      <c r="K24">
        <f>Lucas!M$16-J24</f>
        <v>4.0049514555648482</v>
      </c>
      <c r="M24" t="s">
        <v>17</v>
      </c>
      <c r="N24">
        <f>Lucas!L$17</f>
        <v>4.3085993932755242</v>
      </c>
      <c r="O24">
        <f>Lucas!M$17-N24</f>
        <v>0.87608419182856601</v>
      </c>
    </row>
    <row r="25" spans="1:16" x14ac:dyDescent="0.25">
      <c r="A25" t="s">
        <v>18</v>
      </c>
      <c r="B25">
        <f>Jillian!L$9</f>
        <v>4.953983206549025</v>
      </c>
      <c r="C25">
        <f>Jillian!M$9-B25</f>
        <v>12.278378816963787</v>
      </c>
      <c r="E25" t="s">
        <v>18</v>
      </c>
      <c r="F25">
        <f>Jillian!L$12</f>
        <v>42.028536208110097</v>
      </c>
      <c r="G25">
        <f>Jillian!M$12-F25</f>
        <v>11.184287575225241</v>
      </c>
      <c r="I25" t="s">
        <v>18</v>
      </c>
      <c r="J25">
        <f>Jillian!L$16</f>
        <v>2.0967289243147746</v>
      </c>
      <c r="K25">
        <f>Jillian!M$16-J25</f>
        <v>2.4449466868534042</v>
      </c>
      <c r="M25" t="s">
        <v>18</v>
      </c>
      <c r="N25">
        <f>Jillian!L$17</f>
        <v>1</v>
      </c>
      <c r="O25">
        <f>Jillian!M$17-N25</f>
        <v>0</v>
      </c>
    </row>
    <row r="26" spans="1:16" x14ac:dyDescent="0.25">
      <c r="A26" t="s">
        <v>15</v>
      </c>
      <c r="B26">
        <f>Keller!L$9</f>
        <v>14.362784262010511</v>
      </c>
      <c r="C26">
        <f>Keller!M$9-B26</f>
        <v>1.2129700642346855</v>
      </c>
      <c r="E26" t="s">
        <v>15</v>
      </c>
      <c r="F26">
        <f>Keller!L$12</f>
        <v>65.604014055699594</v>
      </c>
      <c r="G26">
        <f>Keller!M$12-F26</f>
        <v>16.476264461364423</v>
      </c>
      <c r="I26" t="s">
        <v>15</v>
      </c>
      <c r="J26">
        <f>Keller!L$16</f>
        <v>4.3841905370889238</v>
      </c>
      <c r="K26">
        <f>Keller!M$16-J26</f>
        <v>1.5399187371657206</v>
      </c>
      <c r="M26" t="s">
        <v>15</v>
      </c>
      <c r="N26">
        <f>Keller!L$17</f>
        <v>1.8451288058305588</v>
      </c>
      <c r="O26">
        <f>Keller!M$17-N26</f>
        <v>3.3124855704139975</v>
      </c>
    </row>
    <row r="27" spans="1:16" x14ac:dyDescent="0.25">
      <c r="A27" t="s">
        <v>2</v>
      </c>
      <c r="B27">
        <f>Matt!L$9</f>
        <v>14.999999999999996</v>
      </c>
      <c r="C27">
        <f>Matt!M$9-B27</f>
        <v>0</v>
      </c>
      <c r="E27" t="s">
        <v>2</v>
      </c>
      <c r="F27">
        <f>Matt!L$12</f>
        <v>80</v>
      </c>
      <c r="G27">
        <f>Matt!M$12-F27</f>
        <v>0</v>
      </c>
      <c r="I27" t="s">
        <v>2</v>
      </c>
      <c r="J27">
        <f>Matt!L$16</f>
        <v>8</v>
      </c>
      <c r="K27">
        <f>Matt!M$16-J27</f>
        <v>0</v>
      </c>
      <c r="M27" t="s">
        <v>2</v>
      </c>
      <c r="N27" t="e">
        <f>Matt!L$17</f>
        <v>#NUM!</v>
      </c>
      <c r="O27" t="e">
        <f>Matt!M$17-N27</f>
        <v>#NUM!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7 E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zoomScale="115" zoomScaleNormal="115" workbookViewId="0">
      <selection activeCell="M11" sqref="M11"/>
    </sheetView>
  </sheetViews>
  <sheetFormatPr defaultRowHeight="15" x14ac:dyDescent="0.25"/>
  <cols>
    <col min="1" max="1" width="16.42578125" customWidth="1"/>
    <col min="3" max="10" width="12.7109375" customWidth="1"/>
  </cols>
  <sheetData>
    <row r="1" spans="1:10" ht="15.75" thickBot="1" x14ac:dyDescent="0.3"/>
    <row r="2" spans="1:10" ht="18.75" x14ac:dyDescent="0.3">
      <c r="C2" s="24" t="s">
        <v>1</v>
      </c>
      <c r="D2" s="25"/>
      <c r="E2" s="24" t="s">
        <v>23</v>
      </c>
      <c r="F2" s="25"/>
      <c r="G2" s="24" t="s">
        <v>20</v>
      </c>
      <c r="H2" s="25"/>
      <c r="I2" s="24" t="s">
        <v>21</v>
      </c>
      <c r="J2" s="25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-5.7340866398833026E-2</v>
      </c>
      <c r="D4" s="10">
        <v>-4.4875650862598426E-2</v>
      </c>
      <c r="E4" s="9">
        <v>3.5874259364820603E-2</v>
      </c>
      <c r="F4" s="10">
        <v>2.8075626325777925E-2</v>
      </c>
      <c r="G4" s="9">
        <v>2.3434508544700677E-2</v>
      </c>
      <c r="H4" s="10">
        <v>1.8340127898904046E-2</v>
      </c>
      <c r="I4" s="9">
        <v>2.8801275346551636E-2</v>
      </c>
      <c r="J4" s="10">
        <v>2.2540224067415182E-2</v>
      </c>
    </row>
    <row r="5" spans="1:10" x14ac:dyDescent="0.25">
      <c r="A5" t="s">
        <v>30</v>
      </c>
      <c r="C5" s="9">
        <v>-0.18726526942069191</v>
      </c>
      <c r="D5" s="10">
        <v>-3.3880162082523611E-2</v>
      </c>
      <c r="E5" s="9">
        <v>1.1674563790249974</v>
      </c>
      <c r="F5" s="10">
        <v>0.21121701566981829</v>
      </c>
      <c r="G5" s="9">
        <v>-0.18246809222915558</v>
      </c>
      <c r="H5" s="10">
        <v>-3.3012253466630108E-2</v>
      </c>
      <c r="I5" s="9">
        <v>-0.18726526942069191</v>
      </c>
      <c r="J5" s="10">
        <v>-3.3880162082523611E-2</v>
      </c>
    </row>
    <row r="6" spans="1:10" x14ac:dyDescent="0.25">
      <c r="A6" t="s">
        <v>31</v>
      </c>
      <c r="C6" s="9">
        <v>-1.2929019251442459E-2</v>
      </c>
      <c r="D6" s="10">
        <v>-4.8828926102757464E-2</v>
      </c>
      <c r="E6" s="9">
        <v>0.42274415094329565</v>
      </c>
      <c r="F6" s="10">
        <v>1.5965745355727687</v>
      </c>
      <c r="G6" s="9">
        <v>-0.17478481835414206</v>
      </c>
      <c r="H6" s="10">
        <v>-0.66010845937491425</v>
      </c>
      <c r="I6" s="9">
        <v>0.17247427443584035</v>
      </c>
      <c r="J6" s="10">
        <v>0.65138224619123886</v>
      </c>
    </row>
    <row r="7" spans="1:10" x14ac:dyDescent="0.25">
      <c r="A7" t="s">
        <v>32</v>
      </c>
      <c r="C7" s="9">
        <v>0.42668908507196041</v>
      </c>
      <c r="D7" s="10">
        <v>8.2043983187222891E-2</v>
      </c>
      <c r="E7" s="9">
        <v>-0.19996934425865046</v>
      </c>
      <c r="F7" s="10">
        <v>-3.8450202014307003E-2</v>
      </c>
      <c r="G7" s="9">
        <v>-0.19996934425865046</v>
      </c>
      <c r="H7" s="10">
        <v>-3.8450202014307003E-2</v>
      </c>
      <c r="I7" s="9">
        <v>-0.19996934425865046</v>
      </c>
      <c r="J7" s="10">
        <v>-3.8450202014307003E-2</v>
      </c>
    </row>
    <row r="8" spans="1:10" x14ac:dyDescent="0.25">
      <c r="A8" t="s">
        <v>33</v>
      </c>
      <c r="C8" s="9">
        <v>-0.11198748036301248</v>
      </c>
      <c r="D8" s="10">
        <v>-0.35345567743213291</v>
      </c>
      <c r="E8" s="9">
        <v>-0.29736150350471574</v>
      </c>
      <c r="F8" s="10">
        <v>-0.93853448012936025</v>
      </c>
      <c r="G8" s="9">
        <v>0.10260913724221347</v>
      </c>
      <c r="H8" s="10">
        <v>0.32385568455607361</v>
      </c>
      <c r="I8" s="9">
        <v>0.27487800646106508</v>
      </c>
      <c r="J8" s="10">
        <v>0.86757190776996262</v>
      </c>
    </row>
    <row r="9" spans="1:10" x14ac:dyDescent="0.25">
      <c r="A9" s="4" t="s">
        <v>12</v>
      </c>
      <c r="C9" s="11">
        <v>0.11677147034039455</v>
      </c>
      <c r="D9" s="12">
        <v>0.43531583458192458</v>
      </c>
      <c r="E9" s="11">
        <v>-0.54247562147373263</v>
      </c>
      <c r="F9" s="12">
        <v>-2.0223109909792392</v>
      </c>
      <c r="G9" s="11">
        <v>7.8423426079991934E-2</v>
      </c>
      <c r="H9" s="12">
        <v>0.2923570207283408</v>
      </c>
      <c r="I9" s="11">
        <v>2.9612131183533931E-2</v>
      </c>
      <c r="J9" s="12">
        <v>0.11039194387407036</v>
      </c>
    </row>
    <row r="10" spans="1:10" x14ac:dyDescent="0.25">
      <c r="A10" t="s">
        <v>13</v>
      </c>
      <c r="C10" s="9">
        <v>0.17646705499659243</v>
      </c>
      <c r="D10" s="10">
        <v>1.9895060721544517</v>
      </c>
      <c r="E10" s="9">
        <v>0.54690435663649661</v>
      </c>
      <c r="F10" s="10">
        <v>6.1658508350867223</v>
      </c>
      <c r="G10" s="9">
        <v>-0.39590108781543709</v>
      </c>
      <c r="H10" s="10">
        <v>-4.4634258683388488</v>
      </c>
      <c r="I10" s="9">
        <v>0.30852185243127617</v>
      </c>
      <c r="J10" s="10">
        <v>3.4783042014058445</v>
      </c>
    </row>
    <row r="11" spans="1:10" x14ac:dyDescent="0.25">
      <c r="A11" t="s">
        <v>14</v>
      </c>
      <c r="C11" s="9">
        <v>-5.2042567433564217E-2</v>
      </c>
      <c r="D11" s="10">
        <v>-1.2227789146443797</v>
      </c>
      <c r="E11" s="9">
        <v>0.3494975239887147</v>
      </c>
      <c r="F11" s="10">
        <v>8.2117048433355961</v>
      </c>
      <c r="G11" s="9">
        <v>-0.27810126804292939</v>
      </c>
      <c r="H11" s="10">
        <v>-6.5341965907593504</v>
      </c>
      <c r="I11" s="9">
        <v>0.73055469818083218</v>
      </c>
      <c r="J11" s="10">
        <v>17.164927192922903</v>
      </c>
    </row>
    <row r="12" spans="1:10" x14ac:dyDescent="0.25">
      <c r="A12" s="4" t="s">
        <v>34</v>
      </c>
      <c r="C12" s="11">
        <v>-0.24532360505871437</v>
      </c>
      <c r="D12" s="12">
        <v>-3.6828538740066961</v>
      </c>
      <c r="E12" s="11">
        <v>0.26864180102493151</v>
      </c>
      <c r="F12" s="12">
        <v>4.0329119466021837</v>
      </c>
      <c r="G12" s="11">
        <v>-0.15527026974076716</v>
      </c>
      <c r="H12" s="12">
        <v>-2.33095267899715</v>
      </c>
      <c r="I12" s="11">
        <v>0.90199656337281742</v>
      </c>
      <c r="J12" s="12">
        <v>13.540977995017059</v>
      </c>
    </row>
    <row r="13" spans="1:10" x14ac:dyDescent="0.25">
      <c r="A13" s="4" t="s">
        <v>25</v>
      </c>
      <c r="C13" s="11">
        <v>-0.20218536042728133</v>
      </c>
      <c r="D13" s="12">
        <v>-0.39256223829595172</v>
      </c>
      <c r="E13" s="11">
        <v>0.44567294015865827</v>
      </c>
      <c r="F13" s="12">
        <v>0.8653166904215368</v>
      </c>
      <c r="G13" s="11">
        <v>-0.20467496249994513</v>
      </c>
      <c r="H13" s="12">
        <v>-0.39739603912132182</v>
      </c>
      <c r="I13" s="11">
        <v>0.75999249701944949</v>
      </c>
      <c r="J13" s="12">
        <v>1.4755982089286235</v>
      </c>
    </row>
    <row r="14" spans="1:10" x14ac:dyDescent="0.25">
      <c r="A14" t="s">
        <v>35</v>
      </c>
      <c r="C14" s="9">
        <v>0.26335964275786189</v>
      </c>
      <c r="D14" s="10">
        <v>0.3099725514714744</v>
      </c>
      <c r="E14" s="9">
        <v>0.52797842647444415</v>
      </c>
      <c r="F14" s="10">
        <v>0.62142710349379104</v>
      </c>
      <c r="G14" s="9">
        <v>-0.34853278890855055</v>
      </c>
      <c r="H14" s="10">
        <v>-0.41022077915249255</v>
      </c>
      <c r="I14" s="9">
        <v>-7.0512513149628017E-2</v>
      </c>
      <c r="J14" s="10">
        <v>-8.2992759948994133E-2</v>
      </c>
    </row>
    <row r="15" spans="1:10" x14ac:dyDescent="0.25">
      <c r="A15" t="s">
        <v>36</v>
      </c>
      <c r="C15" s="9">
        <v>0.18290824517278517</v>
      </c>
      <c r="D15" s="10">
        <v>0.20728091449689079</v>
      </c>
      <c r="E15" s="9">
        <v>0.50107610312512318</v>
      </c>
      <c r="F15" s="10">
        <v>0.56784489288713424</v>
      </c>
      <c r="G15" s="9">
        <v>-0.39273044069687663</v>
      </c>
      <c r="H15" s="10">
        <v>-0.44506208466171326</v>
      </c>
      <c r="I15" s="9">
        <v>0.33739291079028483</v>
      </c>
      <c r="J15" s="10">
        <v>0.38235078482828144</v>
      </c>
    </row>
    <row r="16" spans="1:10" x14ac:dyDescent="0.25">
      <c r="A16" s="4" t="s">
        <v>37</v>
      </c>
      <c r="C16" s="11">
        <v>-0.65743383897784435</v>
      </c>
      <c r="D16" s="12">
        <v>-1.2779406235499975</v>
      </c>
      <c r="E16" s="11">
        <v>0.1200955896131915</v>
      </c>
      <c r="F16" s="12">
        <v>0.23344559342200011</v>
      </c>
      <c r="G16" s="11">
        <v>0.21683306808340611</v>
      </c>
      <c r="H16" s="12">
        <v>0.42148695397789737</v>
      </c>
      <c r="I16" s="11">
        <v>1.0222987145941411</v>
      </c>
      <c r="J16" s="12">
        <v>1.9871764721055447</v>
      </c>
    </row>
    <row r="17" spans="1:15" ht="15.75" thickBot="1" x14ac:dyDescent="0.3">
      <c r="A17" s="4" t="s">
        <v>38</v>
      </c>
      <c r="C17" s="13">
        <v>-0.92808619723065633</v>
      </c>
      <c r="D17" s="14">
        <v>-1.453445441271167</v>
      </c>
      <c r="E17" s="13">
        <v>-0.35934072849685983</v>
      </c>
      <c r="F17" s="14">
        <v>-0.56275176298847462</v>
      </c>
      <c r="G17" s="13">
        <v>0.55918271685550147</v>
      </c>
      <c r="H17" s="14">
        <v>0.87571776530716416</v>
      </c>
      <c r="I17" s="13">
        <v>0.43403317359921528</v>
      </c>
      <c r="J17" s="14">
        <v>0.67972515851504856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53</v>
      </c>
      <c r="B21">
        <f>Team!J$9</f>
        <v>10.062797847994467</v>
      </c>
      <c r="C21">
        <f>Team!K$9-B21</f>
        <v>7.4558594513541401</v>
      </c>
      <c r="E21" t="s">
        <v>53</v>
      </c>
      <c r="F21">
        <f>Team!J$12</f>
        <v>58.051272163713406</v>
      </c>
      <c r="G21">
        <f>Team!K$12-F21</f>
        <v>30.024455840491328</v>
      </c>
      <c r="I21" t="s">
        <v>53</v>
      </c>
      <c r="J21">
        <f>Team!J$16</f>
        <v>5.2057521713219357</v>
      </c>
      <c r="K21">
        <f>Team!K$16-J21</f>
        <v>3.8876630562760566</v>
      </c>
      <c r="M21" t="s">
        <v>53</v>
      </c>
      <c r="N21">
        <f>Team!J$17</f>
        <v>2.681175532207726</v>
      </c>
      <c r="O21">
        <f>Team!K$17-N21</f>
        <v>3.1321345952108932</v>
      </c>
    </row>
    <row r="22" spans="1:15" x14ac:dyDescent="0.25">
      <c r="A22" t="s">
        <v>1</v>
      </c>
      <c r="B22">
        <f>Zoe!N$9</f>
        <v>11.069372285179892</v>
      </c>
      <c r="C22">
        <f>Zoe!O$9-B22</f>
        <v>6.313342257531513</v>
      </c>
      <c r="E22" t="s">
        <v>1</v>
      </c>
      <c r="F22">
        <f>Zoe!N$12</f>
        <v>53.751386347310564</v>
      </c>
      <c r="G22">
        <f>Zoe!O$12-F22</f>
        <v>31.258519753233735</v>
      </c>
      <c r="I22" t="s">
        <v>1</v>
      </c>
      <c r="J22">
        <f>Zoe!N$16</f>
        <v>3.9519877052491106</v>
      </c>
      <c r="K22">
        <f>Zoe!O$16-J22</f>
        <v>3.8393107459669711</v>
      </c>
      <c r="M22" t="s">
        <v>1</v>
      </c>
      <c r="N22">
        <f>Zoe!N$17</f>
        <v>1.4534454702070967</v>
      </c>
      <c r="O22">
        <f>Zoe!O$17-N22</f>
        <v>2.6807038447862288</v>
      </c>
    </row>
    <row r="23" spans="1:15" x14ac:dyDescent="0.25">
      <c r="A23" t="s">
        <v>23</v>
      </c>
      <c r="B23">
        <f>Max!N$9</f>
        <v>6.4452718793654249</v>
      </c>
      <c r="C23">
        <f>Max!O$9-B23</f>
        <v>10.646289418038119</v>
      </c>
      <c r="E23" t="s">
        <v>23</v>
      </c>
      <c r="F23">
        <f>Max!N$12</f>
        <v>69.413186419431426</v>
      </c>
      <c r="G23">
        <f>Max!O$12-F23</f>
        <v>15.366451250209764</v>
      </c>
      <c r="I23" t="s">
        <v>23</v>
      </c>
      <c r="J23">
        <f>Max!N$16</f>
        <v>5.4372447166842628</v>
      </c>
      <c r="K23">
        <f>Max!O$16-J23</f>
        <v>3.8915691570406628</v>
      </c>
      <c r="M23" t="s">
        <v>23</v>
      </c>
      <c r="N23">
        <f>Max!N$17</f>
        <v>2.434229488395105</v>
      </c>
      <c r="O23">
        <f>Max!O$17-N23</f>
        <v>2.500523164975597</v>
      </c>
    </row>
    <row r="24" spans="1:15" x14ac:dyDescent="0.25">
      <c r="A24" t="s">
        <v>20</v>
      </c>
      <c r="B24">
        <f>Hailey!N$9</f>
        <v>10.736338147568757</v>
      </c>
      <c r="C24">
        <f>Hailey!O$9-B24</f>
        <v>6.6934929050466128</v>
      </c>
      <c r="E24" t="s">
        <v>20</v>
      </c>
      <c r="F24">
        <f>Hailey!N$12</f>
        <v>56.773061565286483</v>
      </c>
      <c r="G24">
        <f>Hailey!O$12-F24</f>
        <v>27.918971707300983</v>
      </c>
      <c r="I24" t="s">
        <v>20</v>
      </c>
      <c r="J24">
        <f>Hailey!N$16</f>
        <v>6.2291819388117489</v>
      </c>
      <c r="K24">
        <f>Hailey!O$16-J24</f>
        <v>2.6837774338974842</v>
      </c>
      <c r="M24" t="s">
        <v>20</v>
      </c>
      <c r="N24">
        <f>Hailey!N$17</f>
        <v>4.2980012145846658</v>
      </c>
      <c r="O24">
        <f>Hailey!O$17-N24</f>
        <v>1.649918769187753</v>
      </c>
    </row>
    <row r="25" spans="1:15" x14ac:dyDescent="0.25">
      <c r="A25" t="s">
        <v>21</v>
      </c>
      <c r="B25">
        <f>Caleb!N$9</f>
        <v>10.440046363228406</v>
      </c>
      <c r="C25">
        <f>Caleb!O$9-B25</f>
        <v>6.9221463200187774</v>
      </c>
      <c r="E25" t="s">
        <v>21</v>
      </c>
      <c r="F25">
        <f>Caleb!N$12</f>
        <v>71.889536983269437</v>
      </c>
      <c r="G25">
        <f>Caleb!O$12-F25</f>
        <v>29.429882219363492</v>
      </c>
      <c r="I25" t="s">
        <v>21</v>
      </c>
      <c r="J25">
        <f>Caleb!N$16</f>
        <v>7.8919000444831697</v>
      </c>
      <c r="K25">
        <f>Caleb!O$16-J25</f>
        <v>2.4897202588099381</v>
      </c>
      <c r="M25" t="s">
        <v>21</v>
      </c>
      <c r="N25">
        <f>Caleb!N$17</f>
        <v>3.2949285187613802</v>
      </c>
      <c r="O25">
        <f>Caleb!O$17-N25</f>
        <v>3.2640789472500931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tabSelected="1" zoomScale="115" zoomScaleNormal="115" workbookViewId="0">
      <selection activeCell="M11" sqref="M11"/>
    </sheetView>
  </sheetViews>
  <sheetFormatPr defaultRowHeight="15" x14ac:dyDescent="0.25"/>
  <cols>
    <col min="1" max="1" width="16.85546875" customWidth="1"/>
    <col min="3" max="10" width="12.7109375" customWidth="1"/>
  </cols>
  <sheetData>
    <row r="1" spans="1:10" ht="15.75" thickBot="1" x14ac:dyDescent="0.3"/>
    <row r="2" spans="1:10" ht="18.75" x14ac:dyDescent="0.3">
      <c r="C2" s="24" t="s">
        <v>16</v>
      </c>
      <c r="D2" s="25"/>
      <c r="E2" s="24" t="s">
        <v>21</v>
      </c>
      <c r="F2" s="25"/>
      <c r="G2" s="24" t="s">
        <v>2</v>
      </c>
      <c r="H2" s="25"/>
      <c r="I2" s="24" t="s">
        <v>50</v>
      </c>
      <c r="J2" s="25"/>
    </row>
    <row r="3" spans="1:10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25">
      <c r="A4" t="s">
        <v>3</v>
      </c>
      <c r="C4" s="9">
        <v>5.5368058740804728E-2</v>
      </c>
      <c r="D4" s="10">
        <v>4.3331707888422666E-2</v>
      </c>
      <c r="E4" s="9">
        <v>-0.24830588667136166</v>
      </c>
      <c r="F4" s="10">
        <v>-0.19432716972411676</v>
      </c>
      <c r="G4" s="9">
        <v>0.14253043052358819</v>
      </c>
      <c r="H4" s="10">
        <v>0.11154602709788775</v>
      </c>
      <c r="I4" s="9" t="e">
        <v>#NUM!</v>
      </c>
      <c r="J4" s="10" t="e">
        <v>#NUM!</v>
      </c>
    </row>
    <row r="5" spans="1:10" x14ac:dyDescent="0.25">
      <c r="A5" t="s">
        <v>30</v>
      </c>
      <c r="C5" s="9">
        <v>0.43326571415050019</v>
      </c>
      <c r="D5" s="10">
        <v>7.8386732674504717E-2</v>
      </c>
      <c r="E5" s="9">
        <v>-0.18041489658858176</v>
      </c>
      <c r="F5" s="10">
        <v>-3.2640787875670971E-2</v>
      </c>
      <c r="G5" s="9">
        <v>-0.18726526932598936</v>
      </c>
      <c r="H5" s="10">
        <v>-3.3880162049417288E-2</v>
      </c>
      <c r="I5" s="9" t="e">
        <v>#NUM!</v>
      </c>
      <c r="J5" s="10" t="e">
        <v>#NUM!</v>
      </c>
    </row>
    <row r="6" spans="1:10" x14ac:dyDescent="0.25">
      <c r="A6" t="s">
        <v>31</v>
      </c>
      <c r="C6" s="9">
        <v>0.27029958491149553</v>
      </c>
      <c r="D6" s="10">
        <v>1.0208383328231223</v>
      </c>
      <c r="E6" s="9">
        <v>-0.50655937226343684</v>
      </c>
      <c r="F6" s="10">
        <v>-1.9131188278615148</v>
      </c>
      <c r="G6" s="9">
        <v>0.17236927247090233</v>
      </c>
      <c r="H6" s="10">
        <v>0.65098568611100749</v>
      </c>
      <c r="I6" s="9" t="e">
        <v>#NUM!</v>
      </c>
      <c r="J6" s="10" t="e">
        <v>#NUM!</v>
      </c>
    </row>
    <row r="7" spans="1:10" x14ac:dyDescent="0.25">
      <c r="A7" t="s">
        <v>32</v>
      </c>
      <c r="C7" s="9">
        <v>0.46994929363539173</v>
      </c>
      <c r="D7" s="10">
        <v>9.0362076985486761E-2</v>
      </c>
      <c r="E7" s="9">
        <v>-0.19996934430511537</v>
      </c>
      <c r="F7" s="10">
        <v>-3.8450202031488544E-2</v>
      </c>
      <c r="G7" s="9">
        <v>-0.19996934430511537</v>
      </c>
      <c r="H7" s="10">
        <v>-3.8450202031488544E-2</v>
      </c>
      <c r="I7" s="9" t="e">
        <v>#NUM!</v>
      </c>
      <c r="J7" s="10" t="e">
        <v>#NUM!</v>
      </c>
    </row>
    <row r="8" spans="1:10" x14ac:dyDescent="0.25">
      <c r="A8" t="s">
        <v>33</v>
      </c>
      <c r="C8" s="9">
        <v>-0.41012313966861619</v>
      </c>
      <c r="D8" s="10">
        <v>-1.2944335537211591</v>
      </c>
      <c r="E8" s="9">
        <v>0.59902360648391817</v>
      </c>
      <c r="F8" s="10">
        <v>1.8906425429454474</v>
      </c>
      <c r="G8" s="9">
        <v>-0.13740034145166363</v>
      </c>
      <c r="H8" s="10">
        <v>-0.43366392935421016</v>
      </c>
      <c r="I8" s="9" t="e">
        <v>#NUM!</v>
      </c>
      <c r="J8" s="10" t="e">
        <v>#NUM!</v>
      </c>
    </row>
    <row r="9" spans="1:10" x14ac:dyDescent="0.25">
      <c r="A9" s="4" t="s">
        <v>12</v>
      </c>
      <c r="C9" s="11">
        <v>-2.0992264251053046E-2</v>
      </c>
      <c r="D9" s="12">
        <v>-7.8257685748395645E-2</v>
      </c>
      <c r="E9" s="11">
        <v>-8.3607223226115482E-2</v>
      </c>
      <c r="F9" s="12">
        <v>-0.31168185209926058</v>
      </c>
      <c r="G9" s="11">
        <v>7.6714071114529436E-2</v>
      </c>
      <c r="H9" s="12">
        <v>0.28598466549218315</v>
      </c>
      <c r="I9" s="11" t="e">
        <v>#NUM!</v>
      </c>
      <c r="J9" s="12" t="e">
        <v>#NUM!</v>
      </c>
    </row>
    <row r="10" spans="1:10" x14ac:dyDescent="0.25">
      <c r="A10" t="s">
        <v>13</v>
      </c>
      <c r="C10" s="9">
        <v>0.12167684260079974</v>
      </c>
      <c r="D10" s="10">
        <v>1.3717960965684881</v>
      </c>
      <c r="E10" s="9">
        <v>0.28558431661395794</v>
      </c>
      <c r="F10" s="10">
        <v>3.2197042789605703</v>
      </c>
      <c r="G10" s="9">
        <v>-0.29952524844958761</v>
      </c>
      <c r="H10" s="10">
        <v>-3.3768756475289265</v>
      </c>
      <c r="I10" s="9" t="e">
        <v>#NUM!</v>
      </c>
      <c r="J10" s="10" t="e">
        <v>#NUM!</v>
      </c>
    </row>
    <row r="11" spans="1:10" x14ac:dyDescent="0.25">
      <c r="A11" t="s">
        <v>14</v>
      </c>
      <c r="C11" s="9">
        <v>-0.10801992972497519</v>
      </c>
      <c r="D11" s="10">
        <v>-2.5380087674230651</v>
      </c>
      <c r="E11" s="9">
        <v>0.2448833339213049</v>
      </c>
      <c r="F11" s="10">
        <v>5.7537164676044199</v>
      </c>
      <c r="G11" s="9">
        <v>-0.10090777047196151</v>
      </c>
      <c r="H11" s="10">
        <v>-2.3709032843384534</v>
      </c>
      <c r="I11" s="9" t="e">
        <v>#NUM!</v>
      </c>
      <c r="J11" s="10" t="e">
        <v>#NUM!</v>
      </c>
    </row>
    <row r="12" spans="1:10" x14ac:dyDescent="0.25">
      <c r="A12" s="4" t="s">
        <v>34</v>
      </c>
      <c r="C12" s="11">
        <v>-0.2534145434156983</v>
      </c>
      <c r="D12" s="12">
        <v>-3.8043168848079745</v>
      </c>
      <c r="E12" s="11">
        <v>0.19169125461908734</v>
      </c>
      <c r="F12" s="12">
        <v>2.8777128052242773</v>
      </c>
      <c r="G12" s="11">
        <v>4.561179389527216E-2</v>
      </c>
      <c r="H12" s="12">
        <v>0.68473464594146094</v>
      </c>
      <c r="I12" s="11" t="e">
        <v>#NUM!</v>
      </c>
      <c r="J12" s="12" t="e">
        <v>#NUM!</v>
      </c>
    </row>
    <row r="13" spans="1:10" x14ac:dyDescent="0.25">
      <c r="A13" s="4" t="s">
        <v>25</v>
      </c>
      <c r="C13" s="11">
        <v>-2.836867987600513E-2</v>
      </c>
      <c r="D13" s="12">
        <v>-5.5080508511149873E-2</v>
      </c>
      <c r="E13" s="11">
        <v>-0.14496336249682892</v>
      </c>
      <c r="F13" s="12">
        <v>-0.28146024970887318</v>
      </c>
      <c r="G13" s="11">
        <v>0.12699868141770773</v>
      </c>
      <c r="H13" s="12">
        <v>0.24658010112939799</v>
      </c>
      <c r="I13" s="11" t="e">
        <v>#NUM!</v>
      </c>
      <c r="J13" s="12" t="e">
        <v>#NUM!</v>
      </c>
    </row>
    <row r="14" spans="1:10" x14ac:dyDescent="0.25">
      <c r="A14" t="s">
        <v>35</v>
      </c>
      <c r="C14" s="9">
        <v>0.45154645348705591</v>
      </c>
      <c r="D14" s="10">
        <v>0.53146717855326964</v>
      </c>
      <c r="E14" s="9">
        <v>-8.611174275824604E-2</v>
      </c>
      <c r="F14" s="10">
        <v>-0.10135294964805186</v>
      </c>
      <c r="G14" s="9">
        <v>-0.26994525372437767</v>
      </c>
      <c r="H14" s="10">
        <v>-0.31772377183525846</v>
      </c>
      <c r="I14" s="9" t="e">
        <v>#NUM!</v>
      </c>
      <c r="J14" s="10" t="e">
        <v>#NUM!</v>
      </c>
    </row>
    <row r="15" spans="1:10" x14ac:dyDescent="0.25">
      <c r="A15" t="s">
        <v>36</v>
      </c>
      <c r="C15" s="9">
        <v>9.2870389803133044E-2</v>
      </c>
      <c r="D15" s="10">
        <v>0.10524544320521367</v>
      </c>
      <c r="E15" s="9">
        <v>0.29441829675601827</v>
      </c>
      <c r="F15" s="10">
        <v>0.33364976926979506</v>
      </c>
      <c r="G15" s="9">
        <v>-0.28522300653133953</v>
      </c>
      <c r="H15" s="10">
        <v>-0.32322919929966409</v>
      </c>
      <c r="I15" s="9" t="e">
        <v>#NUM!</v>
      </c>
      <c r="J15" s="10" t="e">
        <v>#NUM!</v>
      </c>
    </row>
    <row r="16" spans="1:10" x14ac:dyDescent="0.25">
      <c r="A16" s="4" t="s">
        <v>37</v>
      </c>
      <c r="C16" s="11">
        <v>-0.49262858108557889</v>
      </c>
      <c r="D16" s="12">
        <v>-0.95758696730905513</v>
      </c>
      <c r="E16" s="11">
        <v>0.3635234000960329</v>
      </c>
      <c r="F16" s="12">
        <v>0.70662824612558151</v>
      </c>
      <c r="G16" s="11">
        <v>0.26532496858691751</v>
      </c>
      <c r="H16" s="12">
        <v>0.51574703899768171</v>
      </c>
      <c r="I16" s="11" t="e">
        <v>#NUM!</v>
      </c>
      <c r="J16" s="12" t="e">
        <v>#NUM!</v>
      </c>
    </row>
    <row r="17" spans="1:15" ht="15.75" thickBot="1" x14ac:dyDescent="0.3">
      <c r="A17" s="4" t="s">
        <v>38</v>
      </c>
      <c r="C17" s="13">
        <v>-0.29425308992989635</v>
      </c>
      <c r="D17" s="14">
        <v>-0.4608201408039565</v>
      </c>
      <c r="E17" s="13">
        <v>-0.20760489832435741</v>
      </c>
      <c r="F17" s="14">
        <v>-0.32512324169718587</v>
      </c>
      <c r="G17" s="13">
        <v>0.51486243177755819</v>
      </c>
      <c r="H17" s="14">
        <v>0.80630921620203555</v>
      </c>
      <c r="I17" s="13" t="e">
        <v>#NUM!</v>
      </c>
      <c r="J17" s="14" t="e">
        <v>#NUM!</v>
      </c>
    </row>
    <row r="20" spans="1:15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25">
      <c r="A21" t="s">
        <v>53</v>
      </c>
      <c r="B21">
        <f>Team!J$9</f>
        <v>10.062797847994467</v>
      </c>
      <c r="C21">
        <f>Team!K$9-B21</f>
        <v>7.4558594513541401</v>
      </c>
      <c r="E21" t="s">
        <v>53</v>
      </c>
      <c r="F21">
        <f>Team!J$12</f>
        <v>58.051272163713406</v>
      </c>
      <c r="G21">
        <f>Team!K$12-F21</f>
        <v>30.024455840491328</v>
      </c>
      <c r="I21" t="s">
        <v>53</v>
      </c>
      <c r="J21">
        <f>Team!J$16</f>
        <v>5.2057521713219357</v>
      </c>
      <c r="K21">
        <f>Team!K$16-J21</f>
        <v>3.8876630562760566</v>
      </c>
      <c r="M21" t="s">
        <v>53</v>
      </c>
      <c r="N21">
        <f>Team!J$17</f>
        <v>2.681175532207726</v>
      </c>
      <c r="O21">
        <f>Team!K$17-N21</f>
        <v>3.1321345952108932</v>
      </c>
    </row>
    <row r="22" spans="1:15" x14ac:dyDescent="0.25">
      <c r="A22" t="s">
        <v>16</v>
      </c>
      <c r="B22">
        <f>Maddie!P$9</f>
        <v>9.8192933956663992</v>
      </c>
      <c r="C22">
        <f>Maddie!Q$9-B22</f>
        <v>7.7863529971915213</v>
      </c>
      <c r="E22" t="s">
        <v>16</v>
      </c>
      <c r="F22">
        <f>Maddie!P$12</f>
        <v>49.961760497350866</v>
      </c>
      <c r="G22">
        <f>Maddie!Q$12-F22</f>
        <v>38.594845434726551</v>
      </c>
      <c r="I22" t="s">
        <v>16</v>
      </c>
      <c r="J22">
        <f>Maddie!P$16</f>
        <v>3.8553327108093218</v>
      </c>
      <c r="K22">
        <f>Maddie!Q$16-J22</f>
        <v>4.6733280478563071</v>
      </c>
      <c r="M22" t="s">
        <v>16</v>
      </c>
      <c r="N22">
        <f>Maddie!P$17</f>
        <v>1.6383153633180529</v>
      </c>
      <c r="O22">
        <f>Maddie!Q$17-N22</f>
        <v>4.2962146604210574</v>
      </c>
    </row>
    <row r="23" spans="1:15" x14ac:dyDescent="0.25">
      <c r="A23" t="s">
        <v>21</v>
      </c>
      <c r="B23">
        <f>Caleb!P$9</f>
        <v>9.4867845431590219</v>
      </c>
      <c r="C23">
        <f>Caleb!Q$9-B23</f>
        <v>7.9845223695045462</v>
      </c>
      <c r="E23" t="s">
        <v>21</v>
      </c>
      <c r="F23">
        <f>Caleb!P$12</f>
        <v>66.640296662657974</v>
      </c>
      <c r="G23">
        <f>Caleb!Q$12-F23</f>
        <v>18.601832484176839</v>
      </c>
      <c r="I23" t="s">
        <v>21</v>
      </c>
      <c r="J23">
        <f>Caleb!P$16</f>
        <v>6.2239443783683583</v>
      </c>
      <c r="K23">
        <f>Caleb!Q$16-J23</f>
        <v>3.2645351396075064</v>
      </c>
      <c r="M23" t="s">
        <v>21</v>
      </c>
      <c r="N23">
        <f>Caleb!P$17</f>
        <v>2.5616431590986775</v>
      </c>
      <c r="O23">
        <f>Caleb!Q$17-N23</f>
        <v>2.7209528670733496</v>
      </c>
    </row>
    <row r="24" spans="1:15" x14ac:dyDescent="0.25">
      <c r="A24" t="s">
        <v>2</v>
      </c>
      <c r="B24">
        <f>Matt!P$9</f>
        <v>10.712200628381023</v>
      </c>
      <c r="C24">
        <f>Matt!Q$9-B24</f>
        <v>6.7290232342434315</v>
      </c>
      <c r="E24" t="s">
        <v>2</v>
      </c>
      <c r="F24">
        <f>Matt!P$12</f>
        <v>59.538491882179692</v>
      </c>
      <c r="G24">
        <f>Matt!Q$12-F24</f>
        <v>28.419485726567764</v>
      </c>
      <c r="I24" t="s">
        <v>2</v>
      </c>
      <c r="J24">
        <f>Matt!P$16</f>
        <v>6.3349702320024814</v>
      </c>
      <c r="K24">
        <f>Matt!Q$16-J24</f>
        <v>2.6607210180834606</v>
      </c>
      <c r="M24" t="s">
        <v>2</v>
      </c>
      <c r="N24">
        <f>Matt!P$17</f>
        <v>3.6602082787992209</v>
      </c>
      <c r="O24">
        <f>Matt!Q$17-N24</f>
        <v>2.7866875434707055</v>
      </c>
    </row>
  </sheetData>
  <mergeCells count="4">
    <mergeCell ref="C2:D2"/>
    <mergeCell ref="E2:F2"/>
    <mergeCell ref="G2:H2"/>
    <mergeCell ref="I2:J2"/>
  </mergeCells>
  <conditionalFormatting sqref="C5 E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8"/>
  <sheetViews>
    <sheetView zoomScale="115" zoomScaleNormal="115" workbookViewId="0">
      <selection activeCell="Q20" sqref="Q20"/>
    </sheetView>
  </sheetViews>
  <sheetFormatPr defaultRowHeight="15" x14ac:dyDescent="0.25"/>
  <cols>
    <col min="1" max="1" width="16.42578125" customWidth="1"/>
    <col min="3" max="16" width="12.7109375" customWidth="1"/>
  </cols>
  <sheetData>
    <row r="1" spans="1:16" ht="15.75" thickBot="1" x14ac:dyDescent="0.3"/>
    <row r="2" spans="1:16" ht="18.75" x14ac:dyDescent="0.3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2</v>
      </c>
      <c r="J2" s="25"/>
      <c r="K2" s="24" t="s">
        <v>16</v>
      </c>
      <c r="L2" s="25"/>
      <c r="M2" s="24" t="s">
        <v>1</v>
      </c>
      <c r="N2" s="25"/>
      <c r="O2" s="24" t="s">
        <v>21</v>
      </c>
      <c r="P2" s="25"/>
    </row>
    <row r="3" spans="1:16" x14ac:dyDescent="0.25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25">
      <c r="A4" t="s">
        <v>3</v>
      </c>
      <c r="C4" s="9" t="e">
        <v>#NUM!</v>
      </c>
      <c r="D4" s="10" t="e">
        <v>#NUM!</v>
      </c>
      <c r="E4" s="9">
        <v>-0.49702331620132634</v>
      </c>
      <c r="F4" s="10">
        <v>-0.38897641782099551</v>
      </c>
      <c r="G4" s="9">
        <v>-7.6586131052370304E-2</v>
      </c>
      <c r="H4" s="10">
        <v>-5.9937226163155222E-2</v>
      </c>
      <c r="I4" s="9">
        <v>-0.49257653767985959</v>
      </c>
      <c r="J4" s="10">
        <v>-0.38549631553254904</v>
      </c>
      <c r="K4" s="9">
        <v>-0.49702331620132634</v>
      </c>
      <c r="L4" s="10">
        <v>-0.38897641782099551</v>
      </c>
      <c r="M4" s="9">
        <v>-0.34854728114528383</v>
      </c>
      <c r="N4" s="10">
        <v>-0.27277728919707794</v>
      </c>
      <c r="O4" s="9">
        <v>-0.49702331620132634</v>
      </c>
      <c r="P4" s="10">
        <v>-0.38897641782099551</v>
      </c>
    </row>
    <row r="5" spans="1:16" x14ac:dyDescent="0.25">
      <c r="A5" t="s">
        <v>30</v>
      </c>
      <c r="C5" s="9" t="e">
        <v>#NUM!</v>
      </c>
      <c r="D5" s="10" t="e">
        <v>#NUM!</v>
      </c>
      <c r="E5" s="9">
        <v>-0.17383558093028451</v>
      </c>
      <c r="F5" s="10">
        <v>-3.1450453527259004E-2</v>
      </c>
      <c r="G5" s="9">
        <v>-0.18726526926916792</v>
      </c>
      <c r="H5" s="10">
        <v>-3.3880162029553559E-2</v>
      </c>
      <c r="I5" s="9">
        <v>-0.18726526926916792</v>
      </c>
      <c r="J5" s="10">
        <v>-3.3880162029553559E-2</v>
      </c>
      <c r="K5" s="9">
        <v>-0.18726526926916792</v>
      </c>
      <c r="L5" s="10">
        <v>-3.3880162029553559E-2</v>
      </c>
      <c r="M5" s="9">
        <v>-0.18726526926916792</v>
      </c>
      <c r="N5" s="10">
        <v>-3.3880162029553559E-2</v>
      </c>
      <c r="O5" s="9">
        <v>-0.18726526926916792</v>
      </c>
      <c r="P5" s="10">
        <v>-3.3880162029553559E-2</v>
      </c>
    </row>
    <row r="6" spans="1:16" x14ac:dyDescent="0.25">
      <c r="A6" t="s">
        <v>31</v>
      </c>
      <c r="C6" s="9" t="e">
        <v>#NUM!</v>
      </c>
      <c r="D6" s="10" t="e">
        <v>#NUM!</v>
      </c>
      <c r="E6" s="9">
        <v>-0.82969845625754413</v>
      </c>
      <c r="F6" s="10">
        <v>-3.1335156845534997</v>
      </c>
      <c r="G6" s="9">
        <v>-0.12379168067889591</v>
      </c>
      <c r="H6" s="10">
        <v>-0.46752307431574991</v>
      </c>
      <c r="I6" s="9">
        <v>-1.4269604883683327</v>
      </c>
      <c r="J6" s="10">
        <v>-5.389190540029567</v>
      </c>
      <c r="K6" s="9">
        <v>-1.4141174538977066</v>
      </c>
      <c r="L6" s="10">
        <v>-5.3406863519749175</v>
      </c>
      <c r="M6" s="9">
        <v>-0.83415668220274886</v>
      </c>
      <c r="N6" s="10">
        <v>-3.1503530316875361</v>
      </c>
      <c r="O6" s="9">
        <v>-1.4306463617285023</v>
      </c>
      <c r="P6" s="10">
        <v>-5.4031109491833531</v>
      </c>
    </row>
    <row r="7" spans="1:16" x14ac:dyDescent="0.25">
      <c r="A7" t="s">
        <v>32</v>
      </c>
      <c r="C7" s="9" t="e">
        <v>#NUM!</v>
      </c>
      <c r="D7" s="10" t="e">
        <v>#NUM!</v>
      </c>
      <c r="E7" s="9">
        <v>-0.19996934433299468</v>
      </c>
      <c r="F7" s="10">
        <v>-3.8450202041797547E-2</v>
      </c>
      <c r="G7" s="9">
        <v>-0.19996934433299468</v>
      </c>
      <c r="H7" s="10">
        <v>-3.8450202041797547E-2</v>
      </c>
      <c r="I7" s="9">
        <v>-0.19996934433299468</v>
      </c>
      <c r="J7" s="10">
        <v>-3.8450202041797547E-2</v>
      </c>
      <c r="K7" s="9">
        <v>-0.19996934433299468</v>
      </c>
      <c r="L7" s="10">
        <v>-3.8450202041797547E-2</v>
      </c>
      <c r="M7" s="9">
        <v>-0.19996934433299468</v>
      </c>
      <c r="N7" s="10">
        <v>-3.8450202041797547E-2</v>
      </c>
      <c r="O7" s="9">
        <v>-0.19996934433299468</v>
      </c>
      <c r="P7" s="10">
        <v>-3.8450202041797547E-2</v>
      </c>
    </row>
    <row r="8" spans="1:16" x14ac:dyDescent="0.25">
      <c r="A8" t="s">
        <v>33</v>
      </c>
      <c r="C8" s="9" t="e">
        <v>#NUM!</v>
      </c>
      <c r="D8" s="10" t="e">
        <v>#NUM!</v>
      </c>
      <c r="E8" s="9">
        <v>0.89332700340745252</v>
      </c>
      <c r="F8" s="10">
        <v>2.8195250057547705</v>
      </c>
      <c r="G8" s="9">
        <v>0.1300711471028084</v>
      </c>
      <c r="H8" s="10">
        <v>0.41053147434781323</v>
      </c>
      <c r="I8" s="9">
        <v>1.4121617947421261</v>
      </c>
      <c r="J8" s="10">
        <v>4.4570750433600335</v>
      </c>
      <c r="K8" s="9">
        <v>1.5999549685227434</v>
      </c>
      <c r="L8" s="10">
        <v>5.0497891865179767</v>
      </c>
      <c r="M8" s="9">
        <v>0.94661105197018003</v>
      </c>
      <c r="N8" s="10">
        <v>2.9877004966527414</v>
      </c>
      <c r="O8" s="9">
        <v>1.9431621065749138</v>
      </c>
      <c r="P8" s="10">
        <v>6.1330219827958903</v>
      </c>
    </row>
    <row r="9" spans="1:16" x14ac:dyDescent="0.25">
      <c r="A9" s="4" t="s">
        <v>12</v>
      </c>
      <c r="B9" s="4"/>
      <c r="C9" s="11" t="e">
        <v>#NUM!</v>
      </c>
      <c r="D9" s="12" t="e">
        <v>#NUM!</v>
      </c>
      <c r="E9" s="11">
        <v>-0.44975796853418021</v>
      </c>
      <c r="F9" s="12">
        <v>-1.6766660965668798</v>
      </c>
      <c r="G9" s="11">
        <v>-2.0483590246615848</v>
      </c>
      <c r="H9" s="12">
        <v>-7.6361384800809269</v>
      </c>
      <c r="I9" s="11">
        <v>0.32438176447770045</v>
      </c>
      <c r="J9" s="12">
        <v>1.2092724196013211</v>
      </c>
      <c r="K9" s="11">
        <v>0.29089154232253472</v>
      </c>
      <c r="L9" s="12">
        <v>1.0844232251844534</v>
      </c>
      <c r="M9" s="11">
        <v>0.31568788421823868</v>
      </c>
      <c r="N9" s="12">
        <v>1.1768622450219599</v>
      </c>
      <c r="O9" s="11">
        <v>-1.6874587390747009</v>
      </c>
      <c r="P9" s="12">
        <v>-6.2907275803986771</v>
      </c>
    </row>
    <row r="10" spans="1:16" x14ac:dyDescent="0.25">
      <c r="A10" t="s">
        <v>13</v>
      </c>
      <c r="C10" s="9" t="e">
        <v>#NUM!</v>
      </c>
      <c r="D10" s="10" t="e">
        <v>#NUM!</v>
      </c>
      <c r="E10" s="9">
        <v>0.43108366706491291</v>
      </c>
      <c r="F10" s="10">
        <v>4.8600775559819454</v>
      </c>
      <c r="G10" s="9">
        <v>0.20776609545556643</v>
      </c>
      <c r="H10" s="10">
        <v>2.3423743801120409</v>
      </c>
      <c r="I10" s="9">
        <v>0.50316233340963545</v>
      </c>
      <c r="J10" s="10">
        <v>5.6726991775623041</v>
      </c>
      <c r="K10" s="9">
        <v>0.87380724040410507</v>
      </c>
      <c r="L10" s="10">
        <v>9.8513845032849012</v>
      </c>
      <c r="M10" s="9">
        <v>0.14925740293178133</v>
      </c>
      <c r="N10" s="10">
        <v>1.6827419117775868</v>
      </c>
      <c r="O10" s="9">
        <v>0.31756652563695703</v>
      </c>
      <c r="P10" s="10">
        <v>3.5802746930491658</v>
      </c>
    </row>
    <row r="11" spans="1:16" x14ac:dyDescent="0.25">
      <c r="A11" t="s">
        <v>14</v>
      </c>
      <c r="C11" s="9" t="e">
        <v>#NUM!</v>
      </c>
      <c r="D11" s="10" t="e">
        <v>#NUM!</v>
      </c>
      <c r="E11" s="9">
        <v>0.22074956557517064</v>
      </c>
      <c r="F11" s="10">
        <v>5.1866755908121434</v>
      </c>
      <c r="G11" s="9">
        <v>-0.23124510789574232</v>
      </c>
      <c r="H11" s="10">
        <v>-5.4332761810538841</v>
      </c>
      <c r="I11" s="9">
        <v>0.30697381620949488</v>
      </c>
      <c r="J11" s="10">
        <v>7.2125786313725087</v>
      </c>
      <c r="K11" s="9">
        <v>0.7479919956520068</v>
      </c>
      <c r="L11" s="10">
        <v>17.574629494117985</v>
      </c>
      <c r="M11" s="9">
        <v>0.28228956899555258</v>
      </c>
      <c r="N11" s="10">
        <v>6.6326038433427215</v>
      </c>
      <c r="O11" s="9">
        <v>0.60697372303597941</v>
      </c>
      <c r="P11" s="10">
        <v>14.261300063410786</v>
      </c>
    </row>
    <row r="12" spans="1:16" x14ac:dyDescent="0.25">
      <c r="A12" s="4" t="s">
        <v>34</v>
      </c>
      <c r="B12" s="4"/>
      <c r="C12" s="11" t="e">
        <v>#NUM!</v>
      </c>
      <c r="D12" s="12" t="e">
        <v>#NUM!</v>
      </c>
      <c r="E12" s="11">
        <v>0.1310938716230049</v>
      </c>
      <c r="F12" s="12">
        <v>1.9680110801618014</v>
      </c>
      <c r="G12" s="11">
        <v>1.0894745188461173E-2</v>
      </c>
      <c r="H12" s="12">
        <v>0.16355439793623816</v>
      </c>
      <c r="I12" s="11">
        <v>1.9674227202063511E-2</v>
      </c>
      <c r="J12" s="12">
        <v>0.29535398297358029</v>
      </c>
      <c r="K12" s="11">
        <v>0.43987932691406445</v>
      </c>
      <c r="L12" s="12">
        <v>6.6035687144133419</v>
      </c>
      <c r="M12" s="11">
        <v>0.24898014168095292</v>
      </c>
      <c r="N12" s="12">
        <v>3.7377466353078859</v>
      </c>
      <c r="O12" s="11">
        <v>1.1281803064791804</v>
      </c>
      <c r="P12" s="12">
        <v>16.936499899524989</v>
      </c>
    </row>
    <row r="13" spans="1:16" x14ac:dyDescent="0.25">
      <c r="A13" s="4" t="s">
        <v>25</v>
      </c>
      <c r="B13" s="4"/>
      <c r="C13" s="11" t="e">
        <v>#NUM!</v>
      </c>
      <c r="D13" s="12" t="e">
        <v>#NUM!</v>
      </c>
      <c r="E13" s="11">
        <v>-0.39474414506216954</v>
      </c>
      <c r="F13" s="12">
        <v>-0.76643355744532116</v>
      </c>
      <c r="G13" s="11">
        <v>-9.4162234713476678E-2</v>
      </c>
      <c r="H13" s="12">
        <v>-0.1828249954589829</v>
      </c>
      <c r="I13" s="11">
        <v>-0.71256232200493141</v>
      </c>
      <c r="J13" s="12">
        <v>-1.3835079815299753</v>
      </c>
      <c r="K13" s="11">
        <v>-0.38410145347349955</v>
      </c>
      <c r="L13" s="12">
        <v>-0.74576975260582667</v>
      </c>
      <c r="M13" s="11">
        <v>-0.25820307422970573</v>
      </c>
      <c r="N13" s="12">
        <v>-0.50132599355976382</v>
      </c>
      <c r="O13" s="11">
        <v>0.1416558752599589</v>
      </c>
      <c r="P13" s="12">
        <v>0.27503844646365039</v>
      </c>
    </row>
    <row r="14" spans="1:16" x14ac:dyDescent="0.25">
      <c r="A14" t="s">
        <v>35</v>
      </c>
      <c r="C14" s="9" t="e">
        <v>#NUM!</v>
      </c>
      <c r="D14" s="10" t="e">
        <v>#NUM!</v>
      </c>
      <c r="E14" s="9">
        <v>-0.79281858313344933</v>
      </c>
      <c r="F14" s="10">
        <v>-0.93314220985105945</v>
      </c>
      <c r="G14" s="9">
        <v>-0.45369887277777698</v>
      </c>
      <c r="H14" s="10">
        <v>-0.53400056173951649</v>
      </c>
      <c r="I14" s="9">
        <v>-0.99793777142382356</v>
      </c>
      <c r="J14" s="10">
        <v>-1.174566132947874</v>
      </c>
      <c r="K14" s="9">
        <v>-0.98909821474657511</v>
      </c>
      <c r="L14" s="10">
        <v>-1.1641620334131348</v>
      </c>
      <c r="M14" s="9">
        <v>0.19464841508925862</v>
      </c>
      <c r="N14" s="10">
        <v>0.22909989254102014</v>
      </c>
      <c r="O14" s="9">
        <v>-0.99793777142382356</v>
      </c>
      <c r="P14" s="10">
        <v>-1.174566132947874</v>
      </c>
    </row>
    <row r="15" spans="1:16" x14ac:dyDescent="0.25">
      <c r="A15" t="s">
        <v>36</v>
      </c>
      <c r="C15" s="9" t="e">
        <v>#NUM!</v>
      </c>
      <c r="D15" s="10" t="e">
        <v>#NUM!</v>
      </c>
      <c r="E15" s="9">
        <v>0.54005393126041867</v>
      </c>
      <c r="F15" s="10">
        <v>0.61201654771253078</v>
      </c>
      <c r="G15" s="9">
        <v>0.288580942062517</v>
      </c>
      <c r="H15" s="10">
        <v>0.32703458242500161</v>
      </c>
      <c r="I15" s="9">
        <v>0.63618216388505089</v>
      </c>
      <c r="J15" s="10">
        <v>0.72095394389318224</v>
      </c>
      <c r="K15" s="9">
        <v>0.90994440114202768</v>
      </c>
      <c r="L15" s="10">
        <v>1.03119521729534</v>
      </c>
      <c r="M15" s="9">
        <v>0.10127970613151815</v>
      </c>
      <c r="N15" s="10">
        <v>0.11477530763508459</v>
      </c>
      <c r="O15" s="9">
        <v>0.4962780680803206</v>
      </c>
      <c r="P15" s="10">
        <v>0.56240751589955695</v>
      </c>
    </row>
    <row r="16" spans="1:16" x14ac:dyDescent="0.25">
      <c r="A16" s="4" t="s">
        <v>37</v>
      </c>
      <c r="B16" s="4"/>
      <c r="C16" s="11" t="e">
        <v>#NUM!</v>
      </c>
      <c r="D16" s="12" t="e">
        <v>#NUM!</v>
      </c>
      <c r="E16" s="11">
        <v>-0.73386442337636792</v>
      </c>
      <c r="F16" s="12">
        <v>-1.4265088031157278</v>
      </c>
      <c r="G16" s="11">
        <v>-6.6882277999760653E-2</v>
      </c>
      <c r="H16" s="12">
        <v>-0.13000788061115909</v>
      </c>
      <c r="I16" s="11" t="e">
        <v>#NUM!</v>
      </c>
      <c r="J16" s="12" t="e">
        <v>#NUM!</v>
      </c>
      <c r="K16" s="11">
        <v>-1.1058487691574752</v>
      </c>
      <c r="L16" s="12">
        <v>-2.1495837022048914</v>
      </c>
      <c r="M16" s="11">
        <v>-1.5745915120729341</v>
      </c>
      <c r="N16" s="12">
        <v>-3.0607406242002559</v>
      </c>
      <c r="O16" s="11" t="e">
        <v>#NUM!</v>
      </c>
      <c r="P16" s="12" t="e">
        <v>#NUM!</v>
      </c>
    </row>
    <row r="17" spans="1:16" ht="15.75" thickBot="1" x14ac:dyDescent="0.3">
      <c r="A17" s="4" t="s">
        <v>38</v>
      </c>
      <c r="B17" s="4"/>
      <c r="C17" s="13" t="e">
        <v>#NUM!</v>
      </c>
      <c r="D17" s="14" t="e">
        <v>#NUM!</v>
      </c>
      <c r="E17" s="13">
        <v>0.46011867601648676</v>
      </c>
      <c r="F17" s="14">
        <v>0.72057681060660705</v>
      </c>
      <c r="G17" s="13">
        <v>0.9942094786237794</v>
      </c>
      <c r="H17" s="14">
        <v>1.5569989494534466</v>
      </c>
      <c r="I17" s="13">
        <v>0.27079307139278885</v>
      </c>
      <c r="J17" s="14">
        <v>0.42408017298474388</v>
      </c>
      <c r="K17" s="13">
        <v>0.48066718940059394</v>
      </c>
      <c r="L17" s="14">
        <v>0.75275716539076409</v>
      </c>
      <c r="M17" s="13">
        <v>0.14039867557158733</v>
      </c>
      <c r="N17" s="14">
        <v>0.21987377415895448</v>
      </c>
      <c r="O17" s="13">
        <v>1.4384804354912004</v>
      </c>
      <c r="P17" s="14">
        <v>2.252757165390765</v>
      </c>
    </row>
    <row r="20" spans="1:16" x14ac:dyDescent="0.25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25">
      <c r="A21" t="s">
        <v>53</v>
      </c>
      <c r="B21">
        <f>Team!J$9</f>
        <v>10.062797847994467</v>
      </c>
      <c r="C21">
        <f>Team!K$9-B21</f>
        <v>7.4558594513541401</v>
      </c>
      <c r="E21" t="s">
        <v>53</v>
      </c>
      <c r="F21">
        <f>Team!J$12</f>
        <v>58.051272163713406</v>
      </c>
      <c r="G21">
        <f>Team!K$12-F21</f>
        <v>30.024455840491328</v>
      </c>
      <c r="I21" t="s">
        <v>53</v>
      </c>
      <c r="J21">
        <f>Team!J$16</f>
        <v>5.2057521713219357</v>
      </c>
      <c r="K21">
        <f>Team!K$16-J21</f>
        <v>3.8876630562760566</v>
      </c>
      <c r="M21" t="s">
        <v>53</v>
      </c>
      <c r="N21">
        <f>Team!J$17</f>
        <v>2.681175532207726</v>
      </c>
      <c r="O21">
        <f>Team!K$17-N21</f>
        <v>3.1321345952108932</v>
      </c>
    </row>
    <row r="22" spans="1:16" x14ac:dyDescent="0.25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6" x14ac:dyDescent="0.25">
      <c r="A23" t="s">
        <v>19</v>
      </c>
      <c r="B23">
        <f>Ben!R$9</f>
        <v>6.9854533807578942</v>
      </c>
      <c r="C23">
        <f>Ben!S$9-B23</f>
        <v>10.257216206147804</v>
      </c>
      <c r="E23" t="s">
        <v>19</v>
      </c>
      <c r="F23">
        <f>Ben!R$12</f>
        <v>69.141573799987228</v>
      </c>
      <c r="G23">
        <f>Ben!S$12-F23</f>
        <v>11.779874761299169</v>
      </c>
      <c r="I23" t="s">
        <v>19</v>
      </c>
      <c r="J23">
        <f>Ben!R$16</f>
        <v>4.5867563701749727</v>
      </c>
      <c r="K23">
        <f>Ben!S$16-J23</f>
        <v>2.2726370578283817</v>
      </c>
      <c r="M23" t="s">
        <v>19</v>
      </c>
      <c r="N23">
        <f>Ben!R$17</f>
        <v>3.8499132453430582</v>
      </c>
      <c r="O23">
        <f>Ben!S$17-N23</f>
        <v>2.2358127997455672</v>
      </c>
    </row>
    <row r="24" spans="1:16" x14ac:dyDescent="0.25">
      <c r="A24" t="s">
        <v>17</v>
      </c>
      <c r="B24">
        <f>Lucas!R$9</f>
        <v>-0.33622681991760217</v>
      </c>
      <c r="C24">
        <f>Lucas!S$9-B24</f>
        <v>12.981631840470705</v>
      </c>
      <c r="E24" t="s">
        <v>17</v>
      </c>
      <c r="F24">
        <f>Lucas!R$12</f>
        <v>56.655167695185085</v>
      </c>
      <c r="G24">
        <f>Lucas!S$12-F24</f>
        <v>33.143773606452328</v>
      </c>
      <c r="I24" t="s">
        <v>17</v>
      </c>
      <c r="J24">
        <f>Lucas!R$16</f>
        <v>5.9908172240645907</v>
      </c>
      <c r="K24">
        <f>Lucas!S$16-J24</f>
        <v>2.0575171950582831</v>
      </c>
      <c r="M24" t="s">
        <v>17</v>
      </c>
      <c r="N24">
        <f>Lucas!R$17</f>
        <v>4.8344635616944807</v>
      </c>
      <c r="O24">
        <f>Lucas!S$17-N24</f>
        <v>1.939556444736402</v>
      </c>
    </row>
    <row r="25" spans="1:16" x14ac:dyDescent="0.25">
      <c r="A25" t="s">
        <v>1</v>
      </c>
      <c r="B25">
        <f>Zoe!R$9</f>
        <v>14.344796380098577</v>
      </c>
      <c r="C25">
        <f>Zoe!S$9-B25</f>
        <v>1.2455868906441196</v>
      </c>
      <c r="E25" t="s">
        <v>1</v>
      </c>
      <c r="F25">
        <f>Zoe!R$12</f>
        <v>60.298766750288173</v>
      </c>
      <c r="G25">
        <f>Zoe!S$12-F25</f>
        <v>33.004959970989454</v>
      </c>
      <c r="I25" t="s">
        <v>1</v>
      </c>
      <c r="J25">
        <f>Zoe!R$16</f>
        <v>3.3954861450212257</v>
      </c>
      <c r="K25">
        <f>Zoe!S$16-J25</f>
        <v>1.386713865966819</v>
      </c>
      <c r="M25" t="s">
        <v>1</v>
      </c>
      <c r="N25">
        <f>Zoe!R$17</f>
        <v>3.9681990979699657</v>
      </c>
      <c r="O25">
        <f>Zoe!S$17-N25</f>
        <v>0.99783502159644755</v>
      </c>
    </row>
    <row r="26" spans="1:16" x14ac:dyDescent="0.25">
      <c r="A26" t="s">
        <v>16</v>
      </c>
      <c r="B26">
        <f>Maddie!R$9</f>
        <v>13.657528938312378</v>
      </c>
      <c r="C26">
        <f>Maddie!S$9-B26</f>
        <v>2.4352437345415048</v>
      </c>
      <c r="E26" t="s">
        <v>16</v>
      </c>
      <c r="F26">
        <f>Maddie!R$12</f>
        <v>76.420077168833018</v>
      </c>
      <c r="G26">
        <f>Maddie!S$12-F26</f>
        <v>6.4939832921106699</v>
      </c>
      <c r="I26" t="s">
        <v>16</v>
      </c>
      <c r="J26">
        <f>Maddie!R$16</f>
        <v>5</v>
      </c>
      <c r="K26">
        <f>Maddie!S$16-J26</f>
        <v>0</v>
      </c>
      <c r="M26" t="s">
        <v>16</v>
      </c>
      <c r="N26">
        <f>Maddie!R$17</f>
        <v>4.9999999999999982</v>
      </c>
      <c r="O26">
        <f>Maddie!S$17-N26</f>
        <v>0</v>
      </c>
    </row>
    <row r="27" spans="1:16" x14ac:dyDescent="0.25">
      <c r="A27" t="s">
        <v>2</v>
      </c>
      <c r="B27">
        <f>Matt!R$9</f>
        <v>14.999999999999996</v>
      </c>
      <c r="C27">
        <f>Matt!S$9-B27</f>
        <v>0</v>
      </c>
      <c r="E27" t="s">
        <v>2</v>
      </c>
      <c r="F27">
        <f>Matt!R$12</f>
        <v>60.912696770239265</v>
      </c>
      <c r="G27">
        <f>Matt!S$12-F27</f>
        <v>24.892314626418653</v>
      </c>
      <c r="I27" t="s">
        <v>2</v>
      </c>
      <c r="J27" t="e">
        <f>Matt!R$16</f>
        <v>#NUM!</v>
      </c>
      <c r="K27" t="e">
        <f>Matt!S$16-J27</f>
        <v>#NUM!</v>
      </c>
      <c r="M27" t="s">
        <v>2</v>
      </c>
      <c r="N27">
        <f>Matt!R$17</f>
        <v>2.9727980818799158</v>
      </c>
      <c r="O27">
        <f>Matt!S$17-N27</f>
        <v>3.3970498514281267</v>
      </c>
    </row>
    <row r="28" spans="1:16" x14ac:dyDescent="0.25">
      <c r="A28" t="s">
        <v>21</v>
      </c>
      <c r="B28">
        <f>Caleb!R$9</f>
        <v>0</v>
      </c>
      <c r="C28">
        <f>Caleb!S$9-B28</f>
        <v>15</v>
      </c>
      <c r="E28" t="s">
        <v>21</v>
      </c>
      <c r="F28">
        <f>Caleb!R$12</f>
        <v>90</v>
      </c>
      <c r="G28">
        <f>Caleb!S$12-F28</f>
        <v>0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>
        <f>Caleb!R$17</f>
        <v>6</v>
      </c>
      <c r="O28">
        <f>Caleb!S$17-N28</f>
        <v>1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 O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 K7 M7 O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zoomScale="145" zoomScaleNormal="145" workbookViewId="0">
      <selection activeCell="L18" sqref="L18"/>
    </sheetView>
  </sheetViews>
  <sheetFormatPr defaultRowHeight="15" x14ac:dyDescent="0.25"/>
  <cols>
    <col min="1" max="2" width="17.28515625" customWidth="1"/>
    <col min="3" max="3" width="16.7109375" customWidth="1"/>
    <col min="4" max="4" width="15.42578125" customWidth="1"/>
    <col min="6" max="6" width="11" customWidth="1"/>
    <col min="7" max="7" width="16.42578125" style="3" customWidth="1"/>
  </cols>
  <sheetData>
    <row r="2" spans="3:11" ht="18.75" x14ac:dyDescent="0.3">
      <c r="J2" s="21" t="s">
        <v>51</v>
      </c>
      <c r="K2" s="21"/>
    </row>
    <row r="3" spans="3:11" ht="18.75" x14ac:dyDescent="0.3">
      <c r="C3" s="2" t="s">
        <v>27</v>
      </c>
      <c r="D3" s="2" t="s">
        <v>28</v>
      </c>
      <c r="J3" s="15" t="s">
        <v>52</v>
      </c>
      <c r="K3" s="15" t="s">
        <v>23</v>
      </c>
    </row>
    <row r="4" spans="3:11" x14ac:dyDescent="0.25">
      <c r="C4">
        <v>0.38897641747578615</v>
      </c>
      <c r="D4">
        <v>0.78261201306154282</v>
      </c>
      <c r="G4" s="3" t="s">
        <v>29</v>
      </c>
      <c r="J4">
        <f t="shared" ref="J4:J17" si="0">(C4-D4)</f>
        <v>-0.39363559558575667</v>
      </c>
      <c r="K4">
        <f t="shared" ref="K4:K17" si="1">(C4+D4)</f>
        <v>1.171588430537329</v>
      </c>
    </row>
    <row r="5" spans="3:11" x14ac:dyDescent="0.25">
      <c r="C5">
        <v>3.3880162373858741E-2</v>
      </c>
      <c r="D5">
        <v>0.18092069249088033</v>
      </c>
      <c r="G5" s="3" t="s">
        <v>30</v>
      </c>
      <c r="J5">
        <f t="shared" si="0"/>
        <v>-0.14704053011702159</v>
      </c>
      <c r="K5">
        <f t="shared" si="1"/>
        <v>0.21480085486473907</v>
      </c>
    </row>
    <row r="6" spans="3:11" x14ac:dyDescent="0.25">
      <c r="C6">
        <v>5.4031109420534724</v>
      </c>
      <c r="D6">
        <v>3.7766921944425778</v>
      </c>
      <c r="G6" s="3" t="s">
        <v>31</v>
      </c>
      <c r="J6">
        <f t="shared" si="0"/>
        <v>1.6264187476108947</v>
      </c>
      <c r="K6">
        <f t="shared" si="1"/>
        <v>9.1798031364960497</v>
      </c>
    </row>
    <row r="7" spans="3:11" x14ac:dyDescent="0.25">
      <c r="C7">
        <v>3.8450201863108907E-2</v>
      </c>
      <c r="D7">
        <v>0.19228048221230123</v>
      </c>
      <c r="G7" s="3" t="s">
        <v>32</v>
      </c>
      <c r="J7">
        <f t="shared" si="0"/>
        <v>-0.15383028034919233</v>
      </c>
      <c r="K7">
        <f t="shared" si="1"/>
        <v>0.23073068407541014</v>
      </c>
    </row>
    <row r="8" spans="3:11" x14ac:dyDescent="0.25">
      <c r="C8">
        <v>2.8669780206610205</v>
      </c>
      <c r="D8">
        <v>3.1562070682750076</v>
      </c>
      <c r="G8" s="3" t="s">
        <v>33</v>
      </c>
      <c r="J8">
        <f t="shared" si="0"/>
        <v>-0.28922904761398716</v>
      </c>
      <c r="K8">
        <f t="shared" si="1"/>
        <v>6.0231850889360281</v>
      </c>
    </row>
    <row r="9" spans="3:11" x14ac:dyDescent="0.25">
      <c r="C9" s="4">
        <v>13.790727573671537</v>
      </c>
      <c r="D9" s="4">
        <v>3.7279297256770705</v>
      </c>
      <c r="E9" s="4"/>
      <c r="F9" s="4"/>
      <c r="G9" s="15" t="s">
        <v>12</v>
      </c>
      <c r="H9" s="4"/>
      <c r="I9" s="4"/>
      <c r="J9" s="4">
        <f t="shared" si="0"/>
        <v>10.062797847994467</v>
      </c>
      <c r="K9" s="4">
        <f t="shared" si="1"/>
        <v>17.518657299348607</v>
      </c>
    </row>
    <row r="10" spans="3:11" x14ac:dyDescent="0.25">
      <c r="C10">
        <v>22.919725306835666</v>
      </c>
      <c r="D10">
        <v>11.274093459391459</v>
      </c>
      <c r="G10" s="3" t="s">
        <v>13</v>
      </c>
      <c r="J10">
        <f t="shared" si="0"/>
        <v>11.645631847444207</v>
      </c>
      <c r="K10">
        <f t="shared" si="1"/>
        <v>34.193818766227125</v>
      </c>
    </row>
    <row r="11" spans="3:11" x14ac:dyDescent="0.25">
      <c r="C11">
        <v>109.7386999041919</v>
      </c>
      <c r="D11">
        <v>23.495745410493967</v>
      </c>
      <c r="G11" s="3" t="s">
        <v>14</v>
      </c>
      <c r="J11">
        <f t="shared" si="0"/>
        <v>86.242954493697937</v>
      </c>
      <c r="K11">
        <f t="shared" si="1"/>
        <v>133.23444531468587</v>
      </c>
    </row>
    <row r="12" spans="3:11" x14ac:dyDescent="0.25">
      <c r="C12" s="4">
        <v>73.06350008395907</v>
      </c>
      <c r="D12" s="4">
        <v>15.01222792024566</v>
      </c>
      <c r="E12" s="4"/>
      <c r="F12" s="4"/>
      <c r="G12" s="15" t="s">
        <v>34</v>
      </c>
      <c r="H12" s="4"/>
      <c r="I12" s="4"/>
      <c r="J12" s="4">
        <f t="shared" si="0"/>
        <v>58.051272163713406</v>
      </c>
      <c r="K12" s="4">
        <f t="shared" si="1"/>
        <v>88.075728004204734</v>
      </c>
    </row>
    <row r="13" spans="3:11" x14ac:dyDescent="0.25">
      <c r="C13" s="4">
        <v>8.7249615480368394</v>
      </c>
      <c r="D13" s="4">
        <v>1.9415957645956663</v>
      </c>
      <c r="E13" s="4"/>
      <c r="F13" s="4"/>
      <c r="G13" s="15" t="s">
        <v>25</v>
      </c>
      <c r="H13" s="4"/>
      <c r="I13" s="4"/>
      <c r="J13" s="4">
        <f t="shared" si="0"/>
        <v>6.7833657834411731</v>
      </c>
      <c r="K13" s="4">
        <f t="shared" si="1"/>
        <v>10.666557312632506</v>
      </c>
    </row>
    <row r="14" spans="3:11" x14ac:dyDescent="0.25">
      <c r="C14">
        <v>1.1745661333680184</v>
      </c>
      <c r="D14">
        <v>1.1769933635144434</v>
      </c>
      <c r="G14" s="3" t="s">
        <v>35</v>
      </c>
      <c r="J14">
        <f t="shared" si="0"/>
        <v>-2.4272301464249857E-3</v>
      </c>
      <c r="K14">
        <f t="shared" si="1"/>
        <v>2.3515594968824618</v>
      </c>
    </row>
    <row r="15" spans="3:11" x14ac:dyDescent="0.25">
      <c r="C15">
        <v>1.937592483080349</v>
      </c>
      <c r="D15">
        <v>1.1332507957981073</v>
      </c>
      <c r="G15" s="3" t="s">
        <v>36</v>
      </c>
      <c r="J15">
        <f t="shared" si="0"/>
        <v>0.80434168728224176</v>
      </c>
      <c r="K15">
        <f t="shared" si="1"/>
        <v>3.0708432788784563</v>
      </c>
    </row>
    <row r="16" spans="3:11" x14ac:dyDescent="0.25">
      <c r="C16" s="4">
        <v>7.1495836994599644</v>
      </c>
      <c r="D16" s="4">
        <v>1.9438315281380285</v>
      </c>
      <c r="E16" s="4"/>
      <c r="F16" s="4"/>
      <c r="G16" s="15" t="s">
        <v>37</v>
      </c>
      <c r="H16" s="4"/>
      <c r="I16" s="4"/>
      <c r="J16" s="4">
        <f t="shared" si="0"/>
        <v>5.2057521713219357</v>
      </c>
      <c r="K16" s="4">
        <f t="shared" si="1"/>
        <v>9.0934152275979923</v>
      </c>
    </row>
    <row r="17" spans="3:11" x14ac:dyDescent="0.25">
      <c r="C17" s="4">
        <v>4.2472428298131728</v>
      </c>
      <c r="D17" s="4">
        <v>1.5660672976054468</v>
      </c>
      <c r="E17" s="4"/>
      <c r="F17" s="4"/>
      <c r="G17" s="15" t="s">
        <v>38</v>
      </c>
      <c r="H17" s="4"/>
      <c r="I17" s="4"/>
      <c r="J17" s="4">
        <f t="shared" si="0"/>
        <v>2.681175532207726</v>
      </c>
      <c r="K17" s="4">
        <f t="shared" si="1"/>
        <v>5.8133101274186192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workbookViewId="0">
      <selection activeCell="M21" sqref="M21"/>
    </sheetView>
  </sheetViews>
  <sheetFormatPr defaultRowHeight="15" x14ac:dyDescent="0.25"/>
  <cols>
    <col min="1" max="1" width="16.1406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>
        <v>0.36222481356299846</v>
      </c>
      <c r="D4" s="8">
        <v>0.55900299670271514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-0.19677818313971668</v>
      </c>
      <c r="M4" s="8">
        <f t="shared" ref="M4:M16" si="1">(C4+D4)</f>
        <v>0.92122781026571365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</row>
    <row r="5" spans="1:19" x14ac:dyDescent="0.25">
      <c r="A5" t="s">
        <v>30</v>
      </c>
      <c r="C5" s="7">
        <v>0.13899009085368164</v>
      </c>
      <c r="D5" s="8">
        <v>0.34593618703189594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-0.2069460961782143</v>
      </c>
      <c r="M5" s="8">
        <f t="shared" si="1"/>
        <v>0.48492627788557757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25">
      <c r="A6" t="s">
        <v>31</v>
      </c>
      <c r="C6" s="7">
        <v>7.3276397159742164</v>
      </c>
      <c r="D6" s="8">
        <v>3.3698415943773403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3.9577981215968761</v>
      </c>
      <c r="M6" s="8">
        <f t="shared" si="1"/>
        <v>10.697481310351556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25">
      <c r="A8" t="s">
        <v>33</v>
      </c>
      <c r="C8" s="7">
        <v>2.046650512814435</v>
      </c>
      <c r="D8" s="8">
        <v>2.602605771790695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-0.55595525897625997</v>
      </c>
      <c r="M8" s="8">
        <f t="shared" si="1"/>
        <v>4.64925628460513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25">
      <c r="A9" s="4" t="s">
        <v>12</v>
      </c>
      <c r="B9" s="4"/>
      <c r="C9" s="5">
        <v>14.06539866738393</v>
      </c>
      <c r="D9" s="6">
        <v>3.2158570149285342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10.849541652455395</v>
      </c>
      <c r="M9" s="6">
        <f t="shared" si="1"/>
        <v>17.281255682312462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25">
      <c r="A10" t="s">
        <v>13</v>
      </c>
      <c r="C10" s="7">
        <v>27.295566634121798</v>
      </c>
      <c r="D10" s="8">
        <v>6.4090359004027837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20.886530733719013</v>
      </c>
      <c r="M10" s="8">
        <f t="shared" si="1"/>
        <v>33.704602534524582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25">
      <c r="A11" t="s">
        <v>14</v>
      </c>
      <c r="C11" s="7">
        <v>121.67756304876288</v>
      </c>
      <c r="D11" s="8">
        <v>10.758540515676833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110.91902253308605</v>
      </c>
      <c r="M11" s="8">
        <f t="shared" si="1"/>
        <v>132.43610356443972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25">
      <c r="A12" s="4" t="s">
        <v>34</v>
      </c>
      <c r="B12" s="4"/>
      <c r="C12" s="5">
        <v>80.316597747257148</v>
      </c>
      <c r="D12" s="6">
        <v>9.4690506977869848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70.847547049470165</v>
      </c>
      <c r="M12" s="6">
        <f>(C12+D12)</f>
        <v>89.785648445044131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25">
      <c r="A13" s="4" t="s">
        <v>25</v>
      </c>
      <c r="B13" s="4"/>
      <c r="C13" s="5">
        <v>9.8453921027759161</v>
      </c>
      <c r="D13" s="6">
        <v>1.6325393835776545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8.2128527191982617</v>
      </c>
      <c r="M13" s="6">
        <f t="shared" si="1"/>
        <v>11.477931486353571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25">
      <c r="A14" t="s">
        <v>35</v>
      </c>
      <c r="C14" s="7">
        <v>1.3622458520779832</v>
      </c>
      <c r="D14" s="8">
        <v>1.1489345103170689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0.21331134176091426</v>
      </c>
      <c r="M14" s="8">
        <f t="shared" si="1"/>
        <v>2.5111803623950522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25">
      <c r="A15" t="s">
        <v>36</v>
      </c>
      <c r="C15" s="7">
        <v>2.3895264311713729</v>
      </c>
      <c r="D15" s="8">
        <v>0.6374401932067465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1.7520862379646265</v>
      </c>
      <c r="M15" s="8">
        <f t="shared" si="1"/>
        <v>3.0269666243781193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25">
      <c r="A16" s="4" t="s">
        <v>37</v>
      </c>
      <c r="B16" s="4"/>
      <c r="C16" s="5">
        <v>7.754437677957692</v>
      </c>
      <c r="D16" s="6">
        <v>1.6607433400054024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6.0936943379522894</v>
      </c>
      <c r="M16" s="6">
        <f t="shared" si="1"/>
        <v>9.4151810179630946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19" ht="15.75" thickBot="1" x14ac:dyDescent="0.3">
      <c r="A17" s="4" t="s">
        <v>38</v>
      </c>
      <c r="B17" s="4"/>
      <c r="C17" s="18">
        <v>4.4928025717427538</v>
      </c>
      <c r="D17" s="19">
        <v>2.0747425202256995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2.4180600515170543</v>
      </c>
      <c r="M17" s="19">
        <f>(C17+D17)</f>
        <v>6.5675450919684533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  <row r="20" spans="1:19" x14ac:dyDescent="0.25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2</v>
      </c>
      <c r="D22">
        <v>3</v>
      </c>
      <c r="E22">
        <v>6</v>
      </c>
      <c r="F22">
        <v>10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0</v>
      </c>
      <c r="E24">
        <v>3</v>
      </c>
      <c r="F24">
        <v>3</v>
      </c>
      <c r="G24">
        <v>5</v>
      </c>
    </row>
    <row r="25" spans="1:19" x14ac:dyDescent="0.25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25">
      <c r="C26">
        <v>13</v>
      </c>
      <c r="D26">
        <v>24</v>
      </c>
      <c r="E26">
        <v>27</v>
      </c>
      <c r="F26">
        <v>34</v>
      </c>
      <c r="G26">
        <v>34</v>
      </c>
    </row>
    <row r="27" spans="1:19" x14ac:dyDescent="0.25">
      <c r="C27">
        <v>68</v>
      </c>
      <c r="D27">
        <v>94</v>
      </c>
      <c r="E27">
        <v>111</v>
      </c>
      <c r="F27">
        <v>119</v>
      </c>
      <c r="G27">
        <v>127</v>
      </c>
    </row>
    <row r="28" spans="1:19" x14ac:dyDescent="0.25">
      <c r="C28">
        <v>54</v>
      </c>
      <c r="D28">
        <v>66</v>
      </c>
      <c r="E28">
        <v>74</v>
      </c>
      <c r="F28">
        <v>79</v>
      </c>
      <c r="G28">
        <v>82</v>
      </c>
    </row>
    <row r="29" spans="1:19" x14ac:dyDescent="0.25">
      <c r="C29">
        <v>0</v>
      </c>
      <c r="D29">
        <v>6</v>
      </c>
      <c r="E29">
        <v>9</v>
      </c>
      <c r="F29">
        <v>10</v>
      </c>
      <c r="G29">
        <v>11</v>
      </c>
    </row>
    <row r="30" spans="1:19" x14ac:dyDescent="0.25">
      <c r="C30">
        <v>2</v>
      </c>
      <c r="D30">
        <v>2</v>
      </c>
      <c r="E30">
        <v>2</v>
      </c>
      <c r="F30">
        <v>2</v>
      </c>
      <c r="G30">
        <v>2</v>
      </c>
    </row>
    <row r="31" spans="1:19" x14ac:dyDescent="0.25">
      <c r="C31">
        <v>1</v>
      </c>
      <c r="D31">
        <v>2</v>
      </c>
      <c r="E31">
        <v>2</v>
      </c>
      <c r="F31">
        <v>3</v>
      </c>
      <c r="G31">
        <v>3</v>
      </c>
    </row>
    <row r="32" spans="1:19" x14ac:dyDescent="0.25">
      <c r="C32">
        <v>1</v>
      </c>
      <c r="D32">
        <v>5</v>
      </c>
      <c r="E32">
        <v>7</v>
      </c>
      <c r="F32">
        <v>8</v>
      </c>
      <c r="G32">
        <v>9</v>
      </c>
    </row>
    <row r="33" spans="3:7" x14ac:dyDescent="0.25">
      <c r="C33">
        <v>0</v>
      </c>
      <c r="D33">
        <v>0</v>
      </c>
      <c r="E33">
        <v>2</v>
      </c>
      <c r="F33">
        <v>3</v>
      </c>
      <c r="G33">
        <v>3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3"/>
  <sheetViews>
    <sheetView workbookViewId="0">
      <selection activeCell="L23" sqref="L23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>
        <v>0.48061028839649617</v>
      </c>
      <c r="D4" s="8">
        <v>0.83691388332536587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-0.3563035949288697</v>
      </c>
      <c r="M4" s="8">
        <f t="shared" ref="M4:M17" si="1">(C4+D4)</f>
        <v>1.317524171721862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2.4297085022945593E-3</v>
      </c>
      <c r="J5" s="8">
        <v>4.9232154318985852E-2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-4.6802445816691296E-2</v>
      </c>
      <c r="S5" s="8">
        <f t="shared" si="7"/>
        <v>5.1661862821280408E-2</v>
      </c>
    </row>
    <row r="6" spans="1:19" x14ac:dyDescent="0.25">
      <c r="A6" t="s">
        <v>31</v>
      </c>
      <c r="C6" s="7">
        <v>5.7885223053559827</v>
      </c>
      <c r="D6" s="8">
        <v>3.6847728882681028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2.2695952646298534</v>
      </c>
      <c r="J6" s="8">
        <v>3.0477884985039467</v>
      </c>
      <c r="L6" s="7">
        <f t="shared" si="0"/>
        <v>2.1037494170878799</v>
      </c>
      <c r="M6" s="8">
        <f t="shared" si="1"/>
        <v>9.4732951936240859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-0.77819323387409334</v>
      </c>
      <c r="S6" s="8">
        <f t="shared" si="7"/>
        <v>5.3173837631338001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2.3964971592343614</v>
      </c>
      <c r="D8" s="8">
        <v>3.3992218813004214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5.6865030229588802</v>
      </c>
      <c r="J8" s="8">
        <v>2.3708233985275835</v>
      </c>
      <c r="L8" s="7">
        <f t="shared" si="0"/>
        <v>-1.00272472206606</v>
      </c>
      <c r="M8" s="8">
        <f t="shared" si="1"/>
        <v>5.7957190405347827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3.3156796244312967</v>
      </c>
      <c r="S8" s="8">
        <f t="shared" si="7"/>
        <v>8.0573264214864633</v>
      </c>
    </row>
    <row r="9" spans="1:19" x14ac:dyDescent="0.25">
      <c r="A9" s="4" t="s">
        <v>12</v>
      </c>
      <c r="B9" s="4"/>
      <c r="C9" s="5">
        <v>14.217735425004909</v>
      </c>
      <c r="D9" s="6">
        <v>3.1730306009091009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12.114061483831797</v>
      </c>
      <c r="J9" s="6">
        <v>5.128608103073903</v>
      </c>
      <c r="L9" s="5">
        <f t="shared" si="0"/>
        <v>11.044704824095808</v>
      </c>
      <c r="M9" s="6">
        <f t="shared" si="1"/>
        <v>17.390766025914012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6.9854533807578942</v>
      </c>
      <c r="S9" s="6">
        <f t="shared" si="7"/>
        <v>17.242669586905699</v>
      </c>
    </row>
    <row r="10" spans="1:19" x14ac:dyDescent="0.25">
      <c r="A10" t="s">
        <v>13</v>
      </c>
      <c r="C10" s="7">
        <v>17.725437508089936</v>
      </c>
      <c r="D10" s="8">
        <v>12.272343402129913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27.77980286293278</v>
      </c>
      <c r="J10" s="8">
        <v>9.5649683211401992</v>
      </c>
      <c r="L10" s="7">
        <f t="shared" si="0"/>
        <v>5.4530941059600231</v>
      </c>
      <c r="M10" s="8">
        <f t="shared" si="1"/>
        <v>29.997780910219848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18.21483454179258</v>
      </c>
      <c r="S10" s="8">
        <f t="shared" si="7"/>
        <v>37.344771184072982</v>
      </c>
    </row>
    <row r="11" spans="1:19" x14ac:dyDescent="0.25">
      <c r="A11" t="s">
        <v>14</v>
      </c>
      <c r="C11" s="7">
        <v>103.18137190041612</v>
      </c>
      <c r="D11" s="8">
        <v>25.537069713744021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114.92537552740137</v>
      </c>
      <c r="J11" s="8">
        <v>13.226225165536061</v>
      </c>
      <c r="L11" s="7">
        <f t="shared" si="0"/>
        <v>77.644302186672107</v>
      </c>
      <c r="M11" s="8">
        <f t="shared" si="1"/>
        <v>128.71844161416016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101.69915036186531</v>
      </c>
      <c r="S11" s="8">
        <f t="shared" si="7"/>
        <v>128.15160069293742</v>
      </c>
    </row>
    <row r="12" spans="1:19" x14ac:dyDescent="0.25">
      <c r="A12" s="4" t="s">
        <v>34</v>
      </c>
      <c r="B12" s="4"/>
      <c r="C12" s="5">
        <v>71.278596321004514</v>
      </c>
      <c r="D12" s="6">
        <v>14.628722791536548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75.031511180636812</v>
      </c>
      <c r="J12" s="6">
        <v>5.8899373806495854</v>
      </c>
      <c r="L12" s="5">
        <f t="shared" si="0"/>
        <v>56.649873529467968</v>
      </c>
      <c r="M12" s="6">
        <f t="shared" si="1"/>
        <v>85.90731911254106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69.141573799987228</v>
      </c>
      <c r="S12" s="6">
        <f t="shared" si="7"/>
        <v>80.921448561286397</v>
      </c>
    </row>
    <row r="13" spans="1:19" x14ac:dyDescent="0.25">
      <c r="A13" s="4" t="s">
        <v>25</v>
      </c>
      <c r="B13" s="4"/>
      <c r="C13" s="5">
        <v>8.6656297529868418</v>
      </c>
      <c r="D13" s="6">
        <v>1.2875958723534504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7.9585279960910285</v>
      </c>
      <c r="J13" s="6">
        <v>0.93932288554733356</v>
      </c>
      <c r="L13" s="5">
        <f t="shared" si="0"/>
        <v>7.3780338806333914</v>
      </c>
      <c r="M13" s="6">
        <f t="shared" si="1"/>
        <v>9.9532256253402913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7.0192051105436946</v>
      </c>
      <c r="S13" s="6">
        <f t="shared" si="7"/>
        <v>8.8978508816383624</v>
      </c>
    </row>
    <row r="14" spans="1:19" x14ac:dyDescent="0.25">
      <c r="A14" t="s">
        <v>35</v>
      </c>
      <c r="C14" s="7">
        <v>0.86964604986003635</v>
      </c>
      <c r="D14" s="8">
        <v>0.78734681857367428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0.24142392309681457</v>
      </c>
      <c r="J14" s="8">
        <v>0.65158448074687325</v>
      </c>
      <c r="L14" s="7">
        <f t="shared" si="0"/>
        <v>8.2299231286362073E-2</v>
      </c>
      <c r="M14" s="8">
        <f t="shared" si="1"/>
        <v>1.6569928684337105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-0.41016055765005865</v>
      </c>
      <c r="S14" s="8">
        <f t="shared" si="7"/>
        <v>0.89300840384368785</v>
      </c>
    </row>
    <row r="15" spans="1:19" x14ac:dyDescent="0.25">
      <c r="A15" t="s">
        <v>36</v>
      </c>
      <c r="C15" s="7">
        <v>1.3884197495593498</v>
      </c>
      <c r="D15" s="8">
        <v>1.2818105134122058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2.5496090318129734</v>
      </c>
      <c r="J15" s="8">
        <v>0.83309462570650905</v>
      </c>
      <c r="L15" s="7">
        <f t="shared" si="0"/>
        <v>0.10660923614714402</v>
      </c>
      <c r="M15" s="8">
        <f t="shared" si="1"/>
        <v>2.6702302629715557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1.7165144061064643</v>
      </c>
      <c r="S15" s="8">
        <f t="shared" si="7"/>
        <v>3.3827036575194827</v>
      </c>
    </row>
    <row r="16" spans="1:19" x14ac:dyDescent="0.25">
      <c r="A16" s="4" t="s">
        <v>37</v>
      </c>
      <c r="B16" s="4"/>
      <c r="C16" s="5">
        <v>7.8261380944845369</v>
      </c>
      <c r="D16" s="6">
        <v>0.75848424034702822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5.7230748990891636</v>
      </c>
      <c r="J16" s="6">
        <v>1.1363185289141906</v>
      </c>
      <c r="L16" s="5">
        <f t="shared" si="0"/>
        <v>7.0676538541375091</v>
      </c>
      <c r="M16" s="6">
        <f t="shared" si="1"/>
        <v>8.5846223348315647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4.5867563701749727</v>
      </c>
      <c r="S16" s="6">
        <f t="shared" si="7"/>
        <v>6.8593934280033544</v>
      </c>
    </row>
    <row r="17" spans="1:19" ht="15.75" thickBot="1" x14ac:dyDescent="0.3">
      <c r="A17" s="4" t="s">
        <v>38</v>
      </c>
      <c r="B17" s="4"/>
      <c r="C17" s="18">
        <v>4.9992215360636418</v>
      </c>
      <c r="D17" s="19">
        <v>0.93521295822852346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4.9678196452158421</v>
      </c>
      <c r="J17" s="19">
        <v>1.1179063998727838</v>
      </c>
      <c r="L17" s="18">
        <f t="shared" si="0"/>
        <v>4.0640085778351187</v>
      </c>
      <c r="M17" s="19">
        <f t="shared" si="1"/>
        <v>5.934434494292165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3.8499132453430582</v>
      </c>
      <c r="S17" s="19">
        <f t="shared" si="7"/>
        <v>6.0857260450886255</v>
      </c>
    </row>
    <row r="20" spans="1:19" x14ac:dyDescent="0.25">
      <c r="C20">
        <v>0</v>
      </c>
      <c r="D20">
        <v>0</v>
      </c>
      <c r="E20">
        <v>0</v>
      </c>
      <c r="F20">
        <v>2</v>
      </c>
      <c r="G20">
        <v>2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3</v>
      </c>
      <c r="E22">
        <v>6</v>
      </c>
      <c r="F22">
        <v>10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0</v>
      </c>
      <c r="E24">
        <v>1</v>
      </c>
      <c r="F24">
        <v>6</v>
      </c>
      <c r="G24">
        <v>8</v>
      </c>
    </row>
    <row r="25" spans="1:19" x14ac:dyDescent="0.25">
      <c r="C25">
        <v>15</v>
      </c>
      <c r="D25">
        <v>15</v>
      </c>
      <c r="E25">
        <v>15</v>
      </c>
      <c r="F25">
        <v>15</v>
      </c>
      <c r="G25">
        <v>15</v>
      </c>
    </row>
    <row r="26" spans="1:19" x14ac:dyDescent="0.25">
      <c r="C26">
        <v>0</v>
      </c>
      <c r="D26">
        <v>10</v>
      </c>
      <c r="E26">
        <v>24</v>
      </c>
      <c r="F26">
        <v>32</v>
      </c>
      <c r="G26">
        <v>34</v>
      </c>
    </row>
    <row r="27" spans="1:19" x14ac:dyDescent="0.25">
      <c r="C27">
        <v>67</v>
      </c>
      <c r="D27">
        <v>86</v>
      </c>
      <c r="E27">
        <v>88</v>
      </c>
      <c r="F27">
        <v>127</v>
      </c>
      <c r="G27">
        <v>143</v>
      </c>
    </row>
    <row r="28" spans="1:19" x14ac:dyDescent="0.25">
      <c r="C28">
        <v>52</v>
      </c>
      <c r="D28">
        <v>60</v>
      </c>
      <c r="E28">
        <v>72</v>
      </c>
      <c r="F28">
        <v>80</v>
      </c>
      <c r="G28">
        <v>94</v>
      </c>
    </row>
    <row r="29" spans="1:19" x14ac:dyDescent="0.25">
      <c r="C29">
        <v>5</v>
      </c>
      <c r="D29">
        <v>8</v>
      </c>
      <c r="E29">
        <v>8</v>
      </c>
      <c r="F29">
        <v>10</v>
      </c>
      <c r="G29">
        <v>11</v>
      </c>
    </row>
    <row r="30" spans="1:19" x14ac:dyDescent="0.25">
      <c r="C30">
        <v>0</v>
      </c>
      <c r="D30">
        <v>0</v>
      </c>
      <c r="E30">
        <v>1</v>
      </c>
      <c r="F30">
        <v>2</v>
      </c>
      <c r="G30">
        <v>3</v>
      </c>
    </row>
    <row r="31" spans="1:19" x14ac:dyDescent="0.25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25">
      <c r="C32">
        <v>0</v>
      </c>
      <c r="D32">
        <v>4</v>
      </c>
      <c r="E32">
        <v>7</v>
      </c>
      <c r="F32">
        <v>8</v>
      </c>
      <c r="G32">
        <v>9</v>
      </c>
    </row>
    <row r="33" spans="3:7" x14ac:dyDescent="0.25">
      <c r="C33">
        <v>0</v>
      </c>
      <c r="D33">
        <v>0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3"/>
  <sheetViews>
    <sheetView workbookViewId="0">
      <selection activeCell="S18" sqref="S18"/>
    </sheetView>
  </sheetViews>
  <sheetFormatPr defaultRowHeight="15" x14ac:dyDescent="0.25"/>
  <cols>
    <col min="1" max="1" width="16.710937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>
        <v>0.578131250658666</v>
      </c>
      <c r="D4" s="8">
        <v>1.1052936886204607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0.32903919165784029</v>
      </c>
      <c r="J4" s="8">
        <v>0.4698642378506746</v>
      </c>
      <c r="L4" s="7">
        <f t="shared" ref="L4:L17" si="0">(C4-D4)</f>
        <v>-0.52716243796179474</v>
      </c>
      <c r="M4" s="8">
        <f t="shared" ref="M4:M17" si="1">(C4+D4)</f>
        <v>1.6834249392791267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-0.14082504619283431</v>
      </c>
      <c r="S4" s="8">
        <f t="shared" ref="S4:S17" si="7">(I4+J4)</f>
        <v>0.7989034295085149</v>
      </c>
    </row>
    <row r="5" spans="1:19" x14ac:dyDescent="0.25">
      <c r="A5" t="s">
        <v>30</v>
      </c>
      <c r="C5" s="7">
        <v>1.7930685885696087E-3</v>
      </c>
      <c r="D5" s="8">
        <v>4.2306660156602928E-2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-4.0513591568033316E-2</v>
      </c>
      <c r="M5" s="8">
        <f t="shared" si="1"/>
        <v>4.4099728745172539E-2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25">
      <c r="A6" t="s">
        <v>31</v>
      </c>
      <c r="C6" s="7">
        <v>4.6816898191941085</v>
      </c>
      <c r="D6" s="8">
        <v>4.4110196134682367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4.9355878748676032</v>
      </c>
      <c r="J6" s="8">
        <v>4.0825006903218135</v>
      </c>
      <c r="L6" s="7">
        <f t="shared" si="0"/>
        <v>0.27067020572587186</v>
      </c>
      <c r="M6" s="8">
        <f t="shared" si="1"/>
        <v>9.0927094326623461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0.85308718454578969</v>
      </c>
      <c r="S6" s="8">
        <f t="shared" si="7"/>
        <v>9.0180885651894158</v>
      </c>
    </row>
    <row r="7" spans="1:19" x14ac:dyDescent="0.25">
      <c r="A7" t="s">
        <v>32</v>
      </c>
      <c r="C7" s="7">
        <v>0.185907181304445</v>
      </c>
      <c r="D7" s="8">
        <v>0.38903174837522081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-0.20312456707077581</v>
      </c>
      <c r="M7" s="8">
        <f t="shared" si="1"/>
        <v>0.57493892967966587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25">
      <c r="A8" t="s">
        <v>33</v>
      </c>
      <c r="C8" s="7">
        <v>3.550922936911344</v>
      </c>
      <c r="D8" s="8">
        <v>3.6065395086450356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3.2775094915519229</v>
      </c>
      <c r="J8" s="8">
        <v>3.2360629793271669</v>
      </c>
      <c r="L8" s="7">
        <f t="shared" si="0"/>
        <v>-5.5616571733691611E-2</v>
      </c>
      <c r="M8" s="8">
        <f t="shared" si="1"/>
        <v>7.15746244555638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4.1446512224756038E-2</v>
      </c>
      <c r="S8" s="8">
        <f t="shared" si="7"/>
        <v>6.5135724708790903</v>
      </c>
    </row>
    <row r="9" spans="1:19" x14ac:dyDescent="0.25">
      <c r="A9" s="4" t="s">
        <v>12</v>
      </c>
      <c r="B9" s="4"/>
      <c r="C9" s="5">
        <v>12.81041401359141</v>
      </c>
      <c r="D9" s="6">
        <v>4.634732467470605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6.1545891003177502</v>
      </c>
      <c r="J9" s="6">
        <v>6.4908159202353524</v>
      </c>
      <c r="K9" s="4"/>
      <c r="L9" s="5">
        <f t="shared" si="0"/>
        <v>8.1756815461208063</v>
      </c>
      <c r="M9" s="6">
        <f t="shared" si="1"/>
        <v>17.445146481062014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-0.33622681991760217</v>
      </c>
      <c r="S9" s="6">
        <f t="shared" si="7"/>
        <v>12.645405020553103</v>
      </c>
    </row>
    <row r="10" spans="1:19" x14ac:dyDescent="0.25">
      <c r="A10" t="s">
        <v>13</v>
      </c>
      <c r="C10" s="7">
        <v>24.978533531296129</v>
      </c>
      <c r="D10" s="8">
        <v>12.367099648456371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25.262099687062875</v>
      </c>
      <c r="J10" s="8">
        <v>6.3269474846465936</v>
      </c>
      <c r="L10" s="7">
        <f t="shared" si="0"/>
        <v>12.611433882839759</v>
      </c>
      <c r="M10" s="8">
        <f t="shared" si="1"/>
        <v>37.345633179752497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18.935152202416283</v>
      </c>
      <c r="S10" s="8">
        <f t="shared" si="7"/>
        <v>31.589047171709467</v>
      </c>
    </row>
    <row r="11" spans="1:19" x14ac:dyDescent="0.25">
      <c r="A11" t="s">
        <v>14</v>
      </c>
      <c r="C11" s="7">
        <v>113.03057333105211</v>
      </c>
      <c r="D11" s="8">
        <v>27.758345485024289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104.30542375553534</v>
      </c>
      <c r="J11" s="8">
        <v>24.604604203294166</v>
      </c>
      <c r="L11" s="7">
        <f t="shared" si="0"/>
        <v>85.272227846027818</v>
      </c>
      <c r="M11" s="8">
        <f t="shared" si="1"/>
        <v>140.7889188160764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79.700819552241171</v>
      </c>
      <c r="S11" s="8">
        <f t="shared" si="7"/>
        <v>128.91002795882952</v>
      </c>
    </row>
    <row r="12" spans="1:19" x14ac:dyDescent="0.25">
      <c r="A12" s="4" t="s">
        <v>34</v>
      </c>
      <c r="B12" s="4"/>
      <c r="C12" s="5">
        <v>75.24162578616459</v>
      </c>
      <c r="D12" s="6">
        <v>17.154701947713441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73.227054498411249</v>
      </c>
      <c r="J12" s="6">
        <v>16.571886803226167</v>
      </c>
      <c r="K12" s="4"/>
      <c r="L12" s="5">
        <f t="shared" si="0"/>
        <v>58.086923838451149</v>
      </c>
      <c r="M12" s="6">
        <f t="shared" si="1"/>
        <v>92.396327733878024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56.655167695185085</v>
      </c>
      <c r="S12" s="6">
        <f t="shared" si="7"/>
        <v>89.798941301637413</v>
      </c>
    </row>
    <row r="13" spans="1:19" x14ac:dyDescent="0.25">
      <c r="A13" s="4" t="s">
        <v>25</v>
      </c>
      <c r="B13" s="4"/>
      <c r="C13" s="5">
        <v>8.9984442566571321</v>
      </c>
      <c r="D13" s="6">
        <v>2.5674535455389647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8.5421365580773667</v>
      </c>
      <c r="J13" s="6">
        <v>1.8357750937253521</v>
      </c>
      <c r="K13" s="4"/>
      <c r="L13" s="5">
        <f t="shared" si="0"/>
        <v>6.4309907111181674</v>
      </c>
      <c r="M13" s="6">
        <f t="shared" si="1"/>
        <v>11.565897802196098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6.7063614643520149</v>
      </c>
      <c r="S13" s="6">
        <f t="shared" si="7"/>
        <v>10.377911651802719</v>
      </c>
    </row>
    <row r="14" spans="1:19" x14ac:dyDescent="0.25">
      <c r="A14" t="s">
        <v>35</v>
      </c>
      <c r="C14" s="7">
        <v>1.2011801533026134</v>
      </c>
      <c r="D14" s="8">
        <v>1.6176879890264659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0.64056557120835755</v>
      </c>
      <c r="J14" s="8">
        <v>0.93317034425619505</v>
      </c>
      <c r="L14" s="7">
        <f t="shared" si="0"/>
        <v>-0.41650783572385253</v>
      </c>
      <c r="M14" s="8">
        <f t="shared" si="1"/>
        <v>2.8188681423290793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-0.2926047730478375</v>
      </c>
      <c r="S14" s="8">
        <f t="shared" si="7"/>
        <v>1.5737359154645527</v>
      </c>
    </row>
    <row r="15" spans="1:19" x14ac:dyDescent="0.25">
      <c r="A15" t="s">
        <v>36</v>
      </c>
      <c r="C15" s="7">
        <v>2.1301340761653895</v>
      </c>
      <c r="D15" s="8">
        <v>1.1147562184855222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2.2646270665254442</v>
      </c>
      <c r="J15" s="8">
        <v>0.56870364202489021</v>
      </c>
      <c r="L15" s="7">
        <f t="shared" si="0"/>
        <v>1.0153778576798673</v>
      </c>
      <c r="M15" s="8">
        <f t="shared" si="1"/>
        <v>3.2448902946509115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1.6959234245005539</v>
      </c>
      <c r="S15" s="8">
        <f t="shared" si="7"/>
        <v>2.8333307085503345</v>
      </c>
    </row>
    <row r="16" spans="1:19" x14ac:dyDescent="0.25">
      <c r="A16" s="4" t="s">
        <v>37</v>
      </c>
      <c r="B16" s="4"/>
      <c r="C16" s="5">
        <v>6.9744094664116174</v>
      </c>
      <c r="D16" s="6">
        <v>2.0024757277824246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7.0195758215937323</v>
      </c>
      <c r="J16" s="6">
        <v>1.0287585975291416</v>
      </c>
      <c r="K16" s="4"/>
      <c r="L16" s="5">
        <f t="shared" si="0"/>
        <v>4.9719337386291933</v>
      </c>
      <c r="M16" s="6">
        <f t="shared" si="1"/>
        <v>8.9768851941940415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5.9908172240645907</v>
      </c>
      <c r="S16" s="6">
        <f t="shared" si="7"/>
        <v>8.0483344191228738</v>
      </c>
    </row>
    <row r="17" spans="1:19" ht="15.75" thickBot="1" x14ac:dyDescent="0.3">
      <c r="A17" s="4" t="s">
        <v>38</v>
      </c>
      <c r="B17" s="4"/>
      <c r="C17" s="18">
        <v>4.7466414891898072</v>
      </c>
      <c r="D17" s="19">
        <v>0.43804209591428295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5.8042417840626817</v>
      </c>
      <c r="J17" s="19">
        <v>0.96977822236820144</v>
      </c>
      <c r="K17" s="4"/>
      <c r="L17" s="18">
        <f t="shared" si="0"/>
        <v>4.3085993932755242</v>
      </c>
      <c r="M17" s="19">
        <f t="shared" si="1"/>
        <v>5.1846835851040902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4.8344635616944807</v>
      </c>
      <c r="S17" s="19">
        <f t="shared" si="7"/>
        <v>6.7740200064308826</v>
      </c>
    </row>
    <row r="20" spans="1:19" x14ac:dyDescent="0.25">
      <c r="C20">
        <v>0</v>
      </c>
      <c r="D20">
        <v>0</v>
      </c>
      <c r="E20">
        <v>0</v>
      </c>
      <c r="F20">
        <v>1</v>
      </c>
      <c r="G20">
        <v>1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0</v>
      </c>
      <c r="E22">
        <v>3</v>
      </c>
      <c r="F22">
        <v>7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1</v>
      </c>
      <c r="E24">
        <v>4</v>
      </c>
      <c r="F24">
        <v>6</v>
      </c>
      <c r="G24">
        <v>8</v>
      </c>
    </row>
    <row r="25" spans="1:19" x14ac:dyDescent="0.25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25">
      <c r="C26">
        <v>0</v>
      </c>
      <c r="D26">
        <v>13</v>
      </c>
      <c r="E26">
        <v>28</v>
      </c>
      <c r="F26">
        <v>33</v>
      </c>
      <c r="G26">
        <v>34</v>
      </c>
    </row>
    <row r="27" spans="1:19" x14ac:dyDescent="0.25">
      <c r="C27">
        <v>28</v>
      </c>
      <c r="D27">
        <v>73</v>
      </c>
      <c r="E27">
        <v>98</v>
      </c>
      <c r="F27">
        <v>116</v>
      </c>
      <c r="G27">
        <v>139</v>
      </c>
    </row>
    <row r="28" spans="1:19" x14ac:dyDescent="0.25">
      <c r="C28">
        <v>29</v>
      </c>
      <c r="D28">
        <v>59</v>
      </c>
      <c r="E28">
        <v>70</v>
      </c>
      <c r="F28">
        <v>80</v>
      </c>
      <c r="G28">
        <v>91</v>
      </c>
    </row>
    <row r="29" spans="1:19" x14ac:dyDescent="0.25">
      <c r="C29">
        <v>4</v>
      </c>
      <c r="D29">
        <v>7</v>
      </c>
      <c r="E29">
        <v>8</v>
      </c>
      <c r="F29">
        <v>9</v>
      </c>
      <c r="G29">
        <v>11</v>
      </c>
    </row>
    <row r="30" spans="1:19" x14ac:dyDescent="0.25">
      <c r="C30">
        <v>0</v>
      </c>
      <c r="D30">
        <v>0</v>
      </c>
      <c r="E30">
        <v>0</v>
      </c>
      <c r="F30">
        <v>2</v>
      </c>
      <c r="G30">
        <v>4</v>
      </c>
    </row>
    <row r="31" spans="1:19" x14ac:dyDescent="0.25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25">
      <c r="C32">
        <v>0</v>
      </c>
      <c r="D32">
        <v>2</v>
      </c>
      <c r="E32">
        <v>4</v>
      </c>
      <c r="F32">
        <v>7</v>
      </c>
      <c r="G32">
        <v>10</v>
      </c>
    </row>
    <row r="33" spans="3:7" x14ac:dyDescent="0.25">
      <c r="C33">
        <v>0</v>
      </c>
      <c r="D33">
        <v>2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3"/>
  <sheetViews>
    <sheetView workbookViewId="0">
      <selection activeCell="N20" sqref="N20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>
        <v>0.13820017888630767</v>
      </c>
      <c r="D4" s="8">
        <v>0.34510996717292913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-0.20690978828662146</v>
      </c>
      <c r="M4" s="8">
        <f t="shared" ref="M4:M16" si="1">(C4+D4)</f>
        <v>0.48331014605923683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4.3001648269280404</v>
      </c>
      <c r="D6" s="8">
        <v>1.7505367542916692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2.5496280726363709</v>
      </c>
      <c r="M6" s="8">
        <f t="shared" si="1"/>
        <v>6.0507015812197098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3.2886635633821446E-3</v>
      </c>
      <c r="D7" s="8">
        <v>5.7252495625509874E-2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-5.396383206212773E-2</v>
      </c>
      <c r="M7" s="8">
        <f t="shared" si="1"/>
        <v>6.0541159188892017E-2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1.2675853546088545</v>
      </c>
      <c r="D8" s="8">
        <v>1.1457461789620029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0.12183917564685154</v>
      </c>
      <c r="M8" s="8">
        <f t="shared" si="1"/>
        <v>2.4133315335708572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11.09317261503092</v>
      </c>
      <c r="D9" s="6">
        <v>6.1391894084818945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4.953983206549025</v>
      </c>
      <c r="M9" s="6">
        <f t="shared" si="1"/>
        <v>17.232362023512813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29.243599652272106</v>
      </c>
      <c r="D10" s="8">
        <v>7.3073421083531054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21.936257543919002</v>
      </c>
      <c r="M10" s="8">
        <f t="shared" si="1"/>
        <v>36.550941760625214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87.624940021413096</v>
      </c>
      <c r="D11" s="8">
        <v>15.348861223596685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72.27607879781641</v>
      </c>
      <c r="M11" s="8">
        <f t="shared" si="1"/>
        <v>102.97380124500978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47.620679995722718</v>
      </c>
      <c r="D12" s="6">
        <v>5.5921437876126205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42.028536208110097</v>
      </c>
      <c r="M12" s="6">
        <f t="shared" si="1"/>
        <v>53.212823783335338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5.7092390239865844</v>
      </c>
      <c r="D13" s="6">
        <v>0.92026013401378415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4.7889788899728005</v>
      </c>
      <c r="M13" s="6">
        <f t="shared" si="1"/>
        <v>6.6294991580003684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1.5785867866230785</v>
      </c>
      <c r="D14" s="8">
        <v>1.0446217051056752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0.53396508151740329</v>
      </c>
      <c r="M14" s="8">
        <f t="shared" si="1"/>
        <v>2.6232084917287537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2.5358661515759073</v>
      </c>
      <c r="D15" s="8">
        <v>0.78440302719959265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1.7514631243763148</v>
      </c>
      <c r="M15" s="8">
        <f t="shared" si="1"/>
        <v>3.3202691787754999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3.3192022677414768</v>
      </c>
      <c r="D16" s="6">
        <v>1.2224733434267019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2.0967289243147746</v>
      </c>
      <c r="M16" s="6">
        <f t="shared" si="1"/>
        <v>4.5416756111681789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19" ht="15.75" thickBot="1" x14ac:dyDescent="0.3">
      <c r="A17" s="4" t="s">
        <v>38</v>
      </c>
      <c r="B17" s="4"/>
      <c r="C17" s="18">
        <v>1</v>
      </c>
      <c r="D17" s="19">
        <v>0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</v>
      </c>
      <c r="M17" s="19">
        <f>(C17+D17)</f>
        <v>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19" x14ac:dyDescent="0.25">
      <c r="C20">
        <v>0</v>
      </c>
      <c r="D20">
        <v>0</v>
      </c>
      <c r="E20">
        <v>0</v>
      </c>
      <c r="F20">
        <v>1</v>
      </c>
      <c r="G20">
        <v>1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3</v>
      </c>
      <c r="E22">
        <v>5</v>
      </c>
      <c r="F22">
        <v>6</v>
      </c>
      <c r="G22">
        <v>7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0</v>
      </c>
      <c r="E24">
        <v>1</v>
      </c>
      <c r="F24">
        <v>3</v>
      </c>
      <c r="G24">
        <v>4</v>
      </c>
    </row>
    <row r="25" spans="1:19" x14ac:dyDescent="0.25">
      <c r="C25">
        <v>0</v>
      </c>
      <c r="D25">
        <v>3</v>
      </c>
      <c r="E25">
        <v>3</v>
      </c>
      <c r="F25">
        <v>15</v>
      </c>
      <c r="G25">
        <v>15</v>
      </c>
    </row>
    <row r="26" spans="1:19" x14ac:dyDescent="0.25">
      <c r="C26">
        <v>9</v>
      </c>
      <c r="D26">
        <v>16</v>
      </c>
      <c r="E26">
        <v>23</v>
      </c>
      <c r="F26">
        <v>34</v>
      </c>
      <c r="G26">
        <v>34</v>
      </c>
    </row>
    <row r="27" spans="1:19" x14ac:dyDescent="0.25">
      <c r="C27">
        <v>50</v>
      </c>
      <c r="D27">
        <v>56</v>
      </c>
      <c r="E27">
        <v>83</v>
      </c>
      <c r="F27">
        <v>90</v>
      </c>
      <c r="G27">
        <v>99</v>
      </c>
    </row>
    <row r="28" spans="1:19" x14ac:dyDescent="0.25">
      <c r="C28">
        <v>30</v>
      </c>
      <c r="D28">
        <v>40</v>
      </c>
      <c r="E28">
        <v>52</v>
      </c>
      <c r="F28">
        <v>66</v>
      </c>
      <c r="G28">
        <v>81</v>
      </c>
    </row>
    <row r="29" spans="1:19" x14ac:dyDescent="0.25">
      <c r="C29">
        <v>3</v>
      </c>
      <c r="D29">
        <v>4</v>
      </c>
      <c r="E29">
        <v>6</v>
      </c>
      <c r="F29">
        <v>7</v>
      </c>
      <c r="G29">
        <v>9</v>
      </c>
    </row>
    <row r="30" spans="1:19" x14ac:dyDescent="0.25">
      <c r="C30">
        <v>0</v>
      </c>
      <c r="D30">
        <v>0</v>
      </c>
      <c r="E30">
        <v>2</v>
      </c>
      <c r="F30">
        <v>3</v>
      </c>
      <c r="G30">
        <v>3</v>
      </c>
    </row>
    <row r="31" spans="1:19" x14ac:dyDescent="0.25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25">
      <c r="C32">
        <v>0</v>
      </c>
      <c r="D32">
        <v>2</v>
      </c>
      <c r="E32">
        <v>4</v>
      </c>
      <c r="F32">
        <v>6</v>
      </c>
      <c r="G32">
        <v>9</v>
      </c>
    </row>
    <row r="33" spans="3:7" x14ac:dyDescent="0.25">
      <c r="C33">
        <v>0</v>
      </c>
      <c r="D33">
        <v>0</v>
      </c>
      <c r="E33">
        <v>1</v>
      </c>
      <c r="F33">
        <v>2</v>
      </c>
      <c r="G33">
        <v>2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3"/>
  <sheetViews>
    <sheetView workbookViewId="0">
      <selection activeCell="M18" sqref="M18"/>
    </sheetView>
  </sheetViews>
  <sheetFormatPr defaultRowHeight="15" x14ac:dyDescent="0.25"/>
  <cols>
    <col min="1" max="1" width="16.5703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>
        <v>6.3891101955874482E-2</v>
      </c>
      <c r="D4" s="8">
        <v>0.24455884577487388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-0.18066774381899942</v>
      </c>
      <c r="M4" s="8">
        <f t="shared" ref="M4:M17" si="1">(C4+D4)</f>
        <v>0.30844994773074835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25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25">
      <c r="A6" t="s">
        <v>31</v>
      </c>
      <c r="C6" s="7">
        <v>2.7977535274254852</v>
      </c>
      <c r="D6" s="8">
        <v>1.9721955997927829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0.8255579276327023</v>
      </c>
      <c r="M6" s="8">
        <f t="shared" si="1"/>
        <v>4.7699491272182684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25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25">
      <c r="A8" t="s">
        <v>33</v>
      </c>
      <c r="C8" s="7">
        <v>5.1332335863066172</v>
      </c>
      <c r="D8" s="8">
        <v>1.5981391180873616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3.5350944682192553</v>
      </c>
      <c r="M8" s="8">
        <f t="shared" si="1"/>
        <v>6.7313727043939791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25">
      <c r="A9" s="4" t="s">
        <v>12</v>
      </c>
      <c r="B9" s="4"/>
      <c r="C9" s="5">
        <v>14.969269294127853</v>
      </c>
      <c r="D9" s="6">
        <v>0.60648503211734317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14.362784262010511</v>
      </c>
      <c r="M9" s="6">
        <f t="shared" si="1"/>
        <v>15.575754326245196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25">
      <c r="A10" t="s">
        <v>13</v>
      </c>
      <c r="C10" s="7">
        <v>22.01044196476246</v>
      </c>
      <c r="D10" s="8">
        <v>9.5851792248914371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12.425262739871023</v>
      </c>
      <c r="M10" s="8">
        <f t="shared" si="1"/>
        <v>31.595621189653897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25">
      <c r="A11" t="s">
        <v>14</v>
      </c>
      <c r="C11" s="7">
        <v>110.8218575452721</v>
      </c>
      <c r="D11" s="8">
        <v>17.255009276731862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93.566848268540241</v>
      </c>
      <c r="M11" s="8">
        <f t="shared" si="1"/>
        <v>128.07686682200395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25">
      <c r="A12" s="4" t="s">
        <v>34</v>
      </c>
      <c r="B12" s="4"/>
      <c r="C12" s="5">
        <v>73.842146286381805</v>
      </c>
      <c r="D12" s="6">
        <v>8.2381322306822131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65.604014055699594</v>
      </c>
      <c r="M12" s="6">
        <f t="shared" si="1"/>
        <v>82.080278517064016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25">
      <c r="A13" s="4" t="s">
        <v>25</v>
      </c>
      <c r="B13" s="4"/>
      <c r="C13" s="5">
        <v>7.9948782156879759</v>
      </c>
      <c r="D13" s="6">
        <v>0.99104930461496643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7.0038289110730094</v>
      </c>
      <c r="M13" s="6">
        <f t="shared" si="1"/>
        <v>8.9859275203029423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25">
      <c r="A14" t="s">
        <v>35</v>
      </c>
      <c r="C14" s="7">
        <v>1.3554071980327496</v>
      </c>
      <c r="D14" s="8">
        <v>1.1393444641051971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0.21606273392755249</v>
      </c>
      <c r="M14" s="8">
        <f t="shared" si="1"/>
        <v>2.4947516621379466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25">
      <c r="A15" t="s">
        <v>36</v>
      </c>
      <c r="C15" s="7">
        <v>1.9284262215760888</v>
      </c>
      <c r="D15" s="8">
        <v>1.0012791172845672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0.92714710429152158</v>
      </c>
      <c r="M15" s="8">
        <f t="shared" si="1"/>
        <v>2.9297053388606562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25">
      <c r="A16" s="4" t="s">
        <v>37</v>
      </c>
      <c r="B16" s="4"/>
      <c r="C16" s="5">
        <v>5.1541499056717841</v>
      </c>
      <c r="D16" s="6">
        <v>0.76995936858286029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4.3841905370889238</v>
      </c>
      <c r="M16" s="6">
        <f t="shared" si="1"/>
        <v>5.9241092742546444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19" ht="15.75" thickBot="1" x14ac:dyDescent="0.3">
      <c r="A17" s="4" t="s">
        <v>38</v>
      </c>
      <c r="B17" s="4"/>
      <c r="C17" s="18">
        <v>3.5013715910375574</v>
      </c>
      <c r="D17" s="19">
        <v>1.6562427852069985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1.8451288058305588</v>
      </c>
      <c r="M17" s="19">
        <f t="shared" si="1"/>
        <v>5.1576143762445561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19" x14ac:dyDescent="0.25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1</v>
      </c>
      <c r="E22">
        <v>2</v>
      </c>
      <c r="F22">
        <v>4</v>
      </c>
      <c r="G22">
        <v>7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3</v>
      </c>
      <c r="E24">
        <v>4</v>
      </c>
      <c r="F24">
        <v>5</v>
      </c>
      <c r="G24">
        <v>7</v>
      </c>
    </row>
    <row r="25" spans="1:19" x14ac:dyDescent="0.25">
      <c r="C25">
        <v>15</v>
      </c>
      <c r="D25">
        <v>15</v>
      </c>
      <c r="E25">
        <v>15</v>
      </c>
      <c r="F25">
        <v>15</v>
      </c>
      <c r="G25">
        <v>15</v>
      </c>
    </row>
    <row r="26" spans="1:19" x14ac:dyDescent="0.25">
      <c r="C26">
        <v>3</v>
      </c>
      <c r="D26">
        <v>13</v>
      </c>
      <c r="E26">
        <v>16</v>
      </c>
      <c r="F26">
        <v>32</v>
      </c>
      <c r="G26">
        <v>32</v>
      </c>
    </row>
    <row r="27" spans="1:19" x14ac:dyDescent="0.25">
      <c r="C27">
        <v>46</v>
      </c>
      <c r="D27">
        <v>63</v>
      </c>
      <c r="E27">
        <v>77</v>
      </c>
      <c r="F27">
        <v>110</v>
      </c>
      <c r="G27">
        <v>129</v>
      </c>
    </row>
    <row r="28" spans="1:19" x14ac:dyDescent="0.25">
      <c r="C28">
        <v>37</v>
      </c>
      <c r="D28">
        <v>52</v>
      </c>
      <c r="E28">
        <v>59</v>
      </c>
      <c r="F28">
        <v>82</v>
      </c>
      <c r="G28">
        <v>82</v>
      </c>
    </row>
    <row r="29" spans="1:19" x14ac:dyDescent="0.25">
      <c r="C29">
        <v>4</v>
      </c>
      <c r="D29">
        <v>5</v>
      </c>
      <c r="E29">
        <v>7</v>
      </c>
      <c r="F29">
        <v>9</v>
      </c>
      <c r="G29">
        <v>10</v>
      </c>
    </row>
    <row r="30" spans="1:19" x14ac:dyDescent="0.25">
      <c r="C30">
        <v>0</v>
      </c>
      <c r="D30">
        <v>0</v>
      </c>
      <c r="E30">
        <v>1</v>
      </c>
      <c r="F30">
        <v>3</v>
      </c>
      <c r="G30">
        <v>3</v>
      </c>
    </row>
    <row r="31" spans="1:19" x14ac:dyDescent="0.25">
      <c r="C31">
        <v>0</v>
      </c>
      <c r="D31">
        <v>0</v>
      </c>
      <c r="E31">
        <v>0</v>
      </c>
      <c r="F31">
        <v>1</v>
      </c>
      <c r="G31">
        <v>1</v>
      </c>
    </row>
    <row r="32" spans="1:19" x14ac:dyDescent="0.25">
      <c r="C32">
        <v>0</v>
      </c>
      <c r="D32">
        <v>3</v>
      </c>
      <c r="E32">
        <v>4</v>
      </c>
      <c r="F32">
        <v>5</v>
      </c>
      <c r="G32">
        <v>5</v>
      </c>
    </row>
    <row r="33" spans="3:7" x14ac:dyDescent="0.25">
      <c r="C33">
        <v>0</v>
      </c>
      <c r="D33">
        <v>2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3"/>
  <sheetViews>
    <sheetView workbookViewId="0">
      <selection activeCell="S4" sqref="S4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0.34410076690528807</v>
      </c>
      <c r="F4" s="8">
        <v>0.9250939277903949</v>
      </c>
      <c r="G4" s="7" t="e">
        <v>#NUM!</v>
      </c>
      <c r="H4" s="8" t="e">
        <v>#NUM!</v>
      </c>
      <c r="I4" s="7">
        <v>0.11619912862391756</v>
      </c>
      <c r="J4" s="8">
        <v>0.3287834954710887</v>
      </c>
      <c r="L4" s="7" t="e">
        <f>(C4-D4)</f>
        <v>#NUM!</v>
      </c>
      <c r="M4" s="8" t="e">
        <f>(C4+D4)</f>
        <v>#NUM!</v>
      </c>
      <c r="N4" s="7">
        <f t="shared" ref="N4:N17" si="0">(E4-F4)</f>
        <v>-0.58099316088510689</v>
      </c>
      <c r="O4" s="8">
        <f t="shared" ref="O4:O17" si="1">(E4+F4)</f>
        <v>1.2691946946956829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-0.21258436684717114</v>
      </c>
      <c r="S4" s="8">
        <f t="shared" ref="S4:S17" si="5">(I4+J4)</f>
        <v>0.44498262409500627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5.3542820219836944</v>
      </c>
      <c r="F6" s="8">
        <v>2.8011383727106174</v>
      </c>
      <c r="G6" s="7" t="e">
        <v>#NUM!</v>
      </c>
      <c r="H6" s="8" t="e">
        <v>#NUM!</v>
      </c>
      <c r="I6" s="7">
        <v>2.252757917495817</v>
      </c>
      <c r="J6" s="8">
        <v>2.2688316935997985</v>
      </c>
      <c r="L6" s="7" t="e">
        <f t="shared" si="6"/>
        <v>#NUM!</v>
      </c>
      <c r="M6" s="8" t="e">
        <f t="shared" si="7"/>
        <v>#NUM!</v>
      </c>
      <c r="N6" s="7">
        <f t="shared" si="0"/>
        <v>2.553143649273077</v>
      </c>
      <c r="O6" s="8">
        <f t="shared" si="1"/>
        <v>8.1554203946943122</v>
      </c>
      <c r="P6" s="7" t="e">
        <f t="shared" si="2"/>
        <v>#NUM!</v>
      </c>
      <c r="Q6" s="8" t="e">
        <f t="shared" si="3"/>
        <v>#NUM!</v>
      </c>
      <c r="R6" s="7">
        <f t="shared" si="4"/>
        <v>-1.607377610398153E-2</v>
      </c>
      <c r="S6" s="8">
        <f t="shared" si="5"/>
        <v>4.5215896110956155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0.12049418520152989</v>
      </c>
      <c r="F7" s="8">
        <v>0.32553853310191916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-0.20504434790038928</v>
      </c>
      <c r="O7" s="8">
        <f t="shared" si="1"/>
        <v>0.44603271830344904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2.5135223403038109</v>
      </c>
      <c r="F8" s="8">
        <v>2.2483765425578826</v>
      </c>
      <c r="G8" s="7" t="e">
        <v>#NUM!</v>
      </c>
      <c r="H8" s="8" t="e">
        <v>#NUM!</v>
      </c>
      <c r="I8" s="7">
        <v>5.8546785138568511</v>
      </c>
      <c r="J8" s="8">
        <v>1.883190181658529</v>
      </c>
      <c r="L8" s="7" t="e">
        <f t="shared" si="6"/>
        <v>#NUM!</v>
      </c>
      <c r="M8" s="8" t="e">
        <f t="shared" si="7"/>
        <v>#NUM!</v>
      </c>
      <c r="N8" s="7">
        <f t="shared" si="0"/>
        <v>0.26514579774592839</v>
      </c>
      <c r="O8" s="8">
        <f t="shared" si="1"/>
        <v>4.7618988828616935</v>
      </c>
      <c r="P8" s="7" t="e">
        <f t="shared" si="2"/>
        <v>#NUM!</v>
      </c>
      <c r="Q8" s="8" t="e">
        <f t="shared" si="3"/>
        <v>#NUM!</v>
      </c>
      <c r="R8" s="7">
        <f t="shared" si="4"/>
        <v>3.9714883321983221</v>
      </c>
      <c r="S8" s="8">
        <f t="shared" si="5"/>
        <v>7.7378686955153801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14.226043413945648</v>
      </c>
      <c r="F9" s="6">
        <v>3.1566711287657561</v>
      </c>
      <c r="G9" s="5" t="e">
        <v>#NUM!</v>
      </c>
      <c r="H9" s="6" t="e">
        <v>#NUM!</v>
      </c>
      <c r="I9" s="5">
        <v>14.967589825420637</v>
      </c>
      <c r="J9" s="6">
        <v>0.62279344532206005</v>
      </c>
      <c r="L9" s="5" t="e">
        <f t="shared" si="6"/>
        <v>#NUM!</v>
      </c>
      <c r="M9" s="6" t="e">
        <f t="shared" si="7"/>
        <v>#NUM!</v>
      </c>
      <c r="N9" s="5">
        <f t="shared" si="0"/>
        <v>11.069372285179892</v>
      </c>
      <c r="O9" s="6">
        <f t="shared" si="1"/>
        <v>17.382714542711405</v>
      </c>
      <c r="P9" s="5" t="e">
        <f t="shared" si="2"/>
        <v>#NUM!</v>
      </c>
      <c r="Q9" s="6" t="e">
        <f t="shared" si="3"/>
        <v>#NUM!</v>
      </c>
      <c r="R9" s="5">
        <f t="shared" si="4"/>
        <v>14.344796380098577</v>
      </c>
      <c r="S9" s="6">
        <f t="shared" si="5"/>
        <v>15.590383270742697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24.909231379087586</v>
      </c>
      <c r="F10" s="8">
        <v>10.787506677624206</v>
      </c>
      <c r="G10" s="7" t="e">
        <v>#NUM!</v>
      </c>
      <c r="H10" s="8" t="e">
        <v>#NUM!</v>
      </c>
      <c r="I10" s="7">
        <v>24.602467218728421</v>
      </c>
      <c r="J10" s="8">
        <v>9.9356473641791734</v>
      </c>
      <c r="L10" s="7" t="e">
        <f t="shared" si="6"/>
        <v>#NUM!</v>
      </c>
      <c r="M10" s="8" t="e">
        <f t="shared" si="7"/>
        <v>#NUM!</v>
      </c>
      <c r="N10" s="7">
        <f t="shared" si="0"/>
        <v>14.12172470146338</v>
      </c>
      <c r="O10" s="8">
        <f t="shared" si="1"/>
        <v>35.696738056711794</v>
      </c>
      <c r="P10" s="7" t="e">
        <f t="shared" si="2"/>
        <v>#NUM!</v>
      </c>
      <c r="Q10" s="8" t="e">
        <f t="shared" si="3"/>
        <v>#NUM!</v>
      </c>
      <c r="R10" s="7">
        <f t="shared" si="4"/>
        <v>14.666819854549248</v>
      </c>
      <c r="S10" s="8">
        <f t="shared" si="5"/>
        <v>34.538114582907596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108.51592101696066</v>
      </c>
      <c r="F11" s="8">
        <v>22.884686702390667</v>
      </c>
      <c r="G11" s="7" t="e">
        <v>#NUM!</v>
      </c>
      <c r="H11" s="8" t="e">
        <v>#NUM!</v>
      </c>
      <c r="I11" s="7">
        <v>116.37130377993195</v>
      </c>
      <c r="J11" s="8">
        <v>26.109916942273475</v>
      </c>
      <c r="L11" s="7" t="e">
        <f t="shared" si="6"/>
        <v>#NUM!</v>
      </c>
      <c r="M11" s="8" t="e">
        <f t="shared" si="7"/>
        <v>#NUM!</v>
      </c>
      <c r="N11" s="7">
        <f t="shared" si="0"/>
        <v>85.631234314569994</v>
      </c>
      <c r="O11" s="8">
        <f t="shared" si="1"/>
        <v>131.40060771935134</v>
      </c>
      <c r="P11" s="7" t="e">
        <f t="shared" si="2"/>
        <v>#NUM!</v>
      </c>
      <c r="Q11" s="8" t="e">
        <f t="shared" si="3"/>
        <v>#NUM!</v>
      </c>
      <c r="R11" s="7">
        <f t="shared" si="4"/>
        <v>90.261386837658478</v>
      </c>
      <c r="S11" s="8">
        <f t="shared" si="5"/>
        <v>142.48122072220542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69.380646223927428</v>
      </c>
      <c r="F12" s="6">
        <v>15.629259876616864</v>
      </c>
      <c r="G12" s="5" t="e">
        <v>#NUM!</v>
      </c>
      <c r="H12" s="6" t="e">
        <v>#NUM!</v>
      </c>
      <c r="I12" s="5">
        <v>76.801246735782897</v>
      </c>
      <c r="J12" s="6">
        <v>16.502479985494723</v>
      </c>
      <c r="L12" s="5" t="e">
        <f t="shared" si="6"/>
        <v>#NUM!</v>
      </c>
      <c r="M12" s="6" t="e">
        <f t="shared" si="7"/>
        <v>#NUM!</v>
      </c>
      <c r="N12" s="5">
        <f t="shared" si="0"/>
        <v>53.751386347310564</v>
      </c>
      <c r="O12" s="6">
        <f t="shared" si="1"/>
        <v>85.009906100544299</v>
      </c>
      <c r="P12" s="5" t="e">
        <f t="shared" si="2"/>
        <v>#NUM!</v>
      </c>
      <c r="Q12" s="6" t="e">
        <f t="shared" si="3"/>
        <v>#NUM!</v>
      </c>
      <c r="R12" s="5">
        <f t="shared" si="4"/>
        <v>60.298766750288173</v>
      </c>
      <c r="S12" s="6">
        <f t="shared" si="5"/>
        <v>93.303726721277627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8.3323993143943227</v>
      </c>
      <c r="F13" s="6">
        <v>2.2399496370079115</v>
      </c>
      <c r="G13" s="5" t="e">
        <v>#NUM!</v>
      </c>
      <c r="H13" s="6" t="e">
        <v>#NUM!</v>
      </c>
      <c r="I13" s="5">
        <v>8.2236355599765858</v>
      </c>
      <c r="J13" s="6">
        <v>1.9154401445836284</v>
      </c>
      <c r="L13" s="5" t="e">
        <f t="shared" si="6"/>
        <v>#NUM!</v>
      </c>
      <c r="M13" s="6" t="e">
        <f t="shared" si="7"/>
        <v>#NUM!</v>
      </c>
      <c r="N13" s="5">
        <f t="shared" si="0"/>
        <v>6.0924496773864112</v>
      </c>
      <c r="O13" s="6">
        <f t="shared" si="1"/>
        <v>10.572348951402233</v>
      </c>
      <c r="P13" s="5" t="e">
        <f t="shared" si="2"/>
        <v>#NUM!</v>
      </c>
      <c r="Q13" s="6" t="e">
        <f t="shared" si="3"/>
        <v>#NUM!</v>
      </c>
      <c r="R13" s="5">
        <f t="shared" si="4"/>
        <v>6.3081954153929569</v>
      </c>
      <c r="S13" s="6">
        <f t="shared" si="5"/>
        <v>10.139075704560215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1.4845386844839861</v>
      </c>
      <c r="F14" s="8">
        <v>1.3086065382609082</v>
      </c>
      <c r="G14" s="7" t="e">
        <v>#NUM!</v>
      </c>
      <c r="H14" s="8" t="e">
        <v>#NUM!</v>
      </c>
      <c r="I14" s="7">
        <v>1.4036660254888942</v>
      </c>
      <c r="J14" s="8">
        <v>1.3179292250191543</v>
      </c>
      <c r="L14" s="7" t="e">
        <f t="shared" si="6"/>
        <v>#NUM!</v>
      </c>
      <c r="M14" s="8" t="e">
        <f t="shared" si="7"/>
        <v>#NUM!</v>
      </c>
      <c r="N14" s="7">
        <f t="shared" si="0"/>
        <v>0.17593214622307785</v>
      </c>
      <c r="O14" s="8">
        <f t="shared" si="1"/>
        <v>2.7931452227448945</v>
      </c>
      <c r="P14" s="7" t="e">
        <f t="shared" si="2"/>
        <v>#NUM!</v>
      </c>
      <c r="Q14" s="8" t="e">
        <f t="shared" si="3"/>
        <v>#NUM!</v>
      </c>
      <c r="R14" s="7">
        <f t="shared" si="4"/>
        <v>8.573680046973986E-2</v>
      </c>
      <c r="S14" s="8">
        <f t="shared" si="5"/>
        <v>2.7215952505080487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2.1448733984403945</v>
      </c>
      <c r="F15" s="8">
        <v>1.0287211396477816</v>
      </c>
      <c r="G15" s="7" t="e">
        <v>#NUM!</v>
      </c>
      <c r="H15" s="8" t="e">
        <v>#NUM!</v>
      </c>
      <c r="I15" s="7">
        <v>2.0523677917355272</v>
      </c>
      <c r="J15" s="8">
        <v>0.94152014398421369</v>
      </c>
      <c r="L15" s="7" t="e">
        <f t="shared" si="6"/>
        <v>#NUM!</v>
      </c>
      <c r="M15" s="8" t="e">
        <f t="shared" si="7"/>
        <v>#NUM!</v>
      </c>
      <c r="N15" s="7">
        <f t="shared" si="0"/>
        <v>1.1161522587926129</v>
      </c>
      <c r="O15" s="8">
        <f t="shared" si="1"/>
        <v>3.1735945380881763</v>
      </c>
      <c r="P15" s="7" t="e">
        <f t="shared" si="2"/>
        <v>#NUM!</v>
      </c>
      <c r="Q15" s="8" t="e">
        <f t="shared" si="3"/>
        <v>#NUM!</v>
      </c>
      <c r="R15" s="7">
        <f t="shared" si="4"/>
        <v>1.1108476477513136</v>
      </c>
      <c r="S15" s="8">
        <f t="shared" si="5"/>
        <v>2.9938879357197408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5.8716430782325961</v>
      </c>
      <c r="F16" s="6">
        <v>1.9196553729834858</v>
      </c>
      <c r="G16" s="5" t="e">
        <v>#NUM!</v>
      </c>
      <c r="H16" s="6" t="e">
        <v>#NUM!</v>
      </c>
      <c r="I16" s="5">
        <v>4.0888430780046354</v>
      </c>
      <c r="J16" s="6">
        <v>0.69335693298340961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3.9519877052491106</v>
      </c>
      <c r="O16" s="6">
        <f t="shared" si="1"/>
        <v>7.7912984512160817</v>
      </c>
      <c r="P16" s="5" t="e">
        <f t="shared" si="2"/>
        <v>#NUM!</v>
      </c>
      <c r="Q16" s="6" t="e">
        <f t="shared" si="3"/>
        <v>#NUM!</v>
      </c>
      <c r="R16" s="5">
        <f t="shared" si="4"/>
        <v>3.3954861450212257</v>
      </c>
      <c r="S16" s="6">
        <f t="shared" si="5"/>
        <v>4.7822000109880447</v>
      </c>
    </row>
    <row r="17" spans="1:1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2.7937973926002111</v>
      </c>
      <c r="F17" s="19">
        <v>1.3403519223931144</v>
      </c>
      <c r="G17" s="18" t="e">
        <v>#NUM!</v>
      </c>
      <c r="H17" s="19" t="e">
        <v>#NUM!</v>
      </c>
      <c r="I17" s="18">
        <v>4.4671166087681895</v>
      </c>
      <c r="J17" s="19">
        <v>0.49891751079822372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1.4534454702070967</v>
      </c>
      <c r="O17" s="19">
        <f t="shared" si="1"/>
        <v>4.1341493149933255</v>
      </c>
      <c r="P17" s="18" t="e">
        <f t="shared" si="2"/>
        <v>#NUM!</v>
      </c>
      <c r="Q17" s="19" t="e">
        <f t="shared" si="3"/>
        <v>#NUM!</v>
      </c>
      <c r="R17" s="18">
        <f t="shared" si="4"/>
        <v>3.9681990979699657</v>
      </c>
      <c r="S17" s="19">
        <f t="shared" si="5"/>
        <v>4.9660341195664133</v>
      </c>
    </row>
    <row r="20" spans="1:19" x14ac:dyDescent="0.25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2</v>
      </c>
      <c r="E22">
        <v>4</v>
      </c>
      <c r="F22">
        <v>6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1</v>
      </c>
      <c r="E24">
        <v>4</v>
      </c>
      <c r="F24">
        <v>5</v>
      </c>
      <c r="G24">
        <v>8</v>
      </c>
    </row>
    <row r="25" spans="1:19" x14ac:dyDescent="0.25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25">
      <c r="C26">
        <v>9</v>
      </c>
      <c r="D26">
        <v>20</v>
      </c>
      <c r="E26">
        <v>28</v>
      </c>
      <c r="F26">
        <v>33</v>
      </c>
      <c r="G26">
        <v>34</v>
      </c>
    </row>
    <row r="27" spans="1:19" x14ac:dyDescent="0.25">
      <c r="C27">
        <v>28</v>
      </c>
      <c r="D27">
        <v>71</v>
      </c>
      <c r="E27">
        <v>93</v>
      </c>
      <c r="F27">
        <v>119</v>
      </c>
      <c r="G27">
        <v>131</v>
      </c>
    </row>
    <row r="28" spans="1:19" x14ac:dyDescent="0.25">
      <c r="C28">
        <v>29</v>
      </c>
      <c r="D28">
        <v>50</v>
      </c>
      <c r="E28">
        <v>66</v>
      </c>
      <c r="F28">
        <v>80</v>
      </c>
      <c r="G28">
        <v>90</v>
      </c>
    </row>
    <row r="29" spans="1:19" x14ac:dyDescent="0.25">
      <c r="C29">
        <v>3</v>
      </c>
      <c r="D29">
        <v>6</v>
      </c>
      <c r="E29">
        <v>8</v>
      </c>
      <c r="F29">
        <v>9</v>
      </c>
      <c r="G29">
        <v>13</v>
      </c>
    </row>
    <row r="30" spans="1:19" x14ac:dyDescent="0.25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25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25">
      <c r="C32">
        <v>0</v>
      </c>
      <c r="D32">
        <v>3</v>
      </c>
      <c r="E32">
        <v>4</v>
      </c>
      <c r="F32">
        <v>7</v>
      </c>
      <c r="G32">
        <v>8</v>
      </c>
    </row>
    <row r="33" spans="3:7" x14ac:dyDescent="0.25">
      <c r="C33">
        <v>0</v>
      </c>
      <c r="D33">
        <v>2</v>
      </c>
      <c r="E33">
        <v>4</v>
      </c>
      <c r="F33">
        <v>4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3"/>
  <sheetViews>
    <sheetView workbookViewId="0">
      <selection activeCell="O18" sqref="O18"/>
    </sheetView>
  </sheetViews>
  <sheetFormatPr defaultRowHeight="15" x14ac:dyDescent="0.25"/>
  <cols>
    <col min="1" max="1" width="16.42578125" customWidth="1"/>
  </cols>
  <sheetData>
    <row r="1" spans="1:19" ht="15.75" thickBot="1" x14ac:dyDescent="0.3"/>
    <row r="2" spans="1:19" ht="15.75" x14ac:dyDescent="0.25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25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52</v>
      </c>
      <c r="M3" s="17" t="s">
        <v>23</v>
      </c>
      <c r="N3" s="16" t="s">
        <v>52</v>
      </c>
      <c r="O3" s="17" t="s">
        <v>23</v>
      </c>
      <c r="P3" s="16" t="s">
        <v>52</v>
      </c>
      <c r="Q3" s="17" t="s">
        <v>23</v>
      </c>
      <c r="R3" s="16" t="s">
        <v>52</v>
      </c>
      <c r="S3" s="17" t="s">
        <v>23</v>
      </c>
    </row>
    <row r="4" spans="1:19" x14ac:dyDescent="0.25">
      <c r="A4" t="s">
        <v>3</v>
      </c>
      <c r="C4" s="7" t="e">
        <v>#NUM!</v>
      </c>
      <c r="D4" s="8" t="e">
        <v>#NUM!</v>
      </c>
      <c r="E4" s="7">
        <v>0.41705204409366442</v>
      </c>
      <c r="F4" s="8">
        <v>0.49633283361534003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-7.928078952167561E-2</v>
      </c>
      <c r="O4" s="8">
        <f t="shared" ref="O4:O17" si="1">(E4+F4)</f>
        <v>0.91338487770900445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25">
      <c r="A5" t="s">
        <v>30</v>
      </c>
      <c r="C5" s="7" t="e">
        <v>#NUM!</v>
      </c>
      <c r="D5" s="8" t="e">
        <v>#NUM!</v>
      </c>
      <c r="E5" s="7">
        <v>0.24509717775234191</v>
      </c>
      <c r="F5" s="8">
        <v>0.43014480260742294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-0.18504762485508103</v>
      </c>
      <c r="O5" s="8">
        <f t="shared" si="1"/>
        <v>0.6752419803597649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25">
      <c r="A6" t="s">
        <v>31</v>
      </c>
      <c r="C6" s="7" t="e">
        <v>#NUM!</v>
      </c>
      <c r="D6" s="8" t="e">
        <v>#NUM!</v>
      </c>
      <c r="E6" s="7">
        <v>6.9996854836592206</v>
      </c>
      <c r="F6" s="8">
        <v>3.3427071230545042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3.6569783606047164</v>
      </c>
      <c r="O6" s="8">
        <f t="shared" si="1"/>
        <v>10.342392606713725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25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25">
      <c r="A8" t="s">
        <v>33</v>
      </c>
      <c r="C8" s="7" t="e">
        <v>#NUM!</v>
      </c>
      <c r="D8" s="8" t="e">
        <v>#NUM!</v>
      </c>
      <c r="E8" s="7">
        <v>1.9284435376065836</v>
      </c>
      <c r="F8" s="8">
        <v>2.5633420215770903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-0.63489848397050674</v>
      </c>
      <c r="O8" s="8">
        <f t="shared" si="1"/>
        <v>4.4917855591836737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25">
      <c r="A9" s="4" t="s">
        <v>12</v>
      </c>
      <c r="B9" s="4"/>
      <c r="C9" s="5" t="e">
        <v>#NUM!</v>
      </c>
      <c r="D9" s="6" t="e">
        <v>#NUM!</v>
      </c>
      <c r="E9" s="5">
        <v>11.768416588384484</v>
      </c>
      <c r="F9" s="6">
        <v>5.3231447090190596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6.4452718793654249</v>
      </c>
      <c r="O9" s="6">
        <f t="shared" si="1"/>
        <v>17.091561297403544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25">
      <c r="A10" t="s">
        <v>13</v>
      </c>
      <c r="C10" s="7" t="e">
        <v>#NUM!</v>
      </c>
      <c r="D10" s="8" t="e">
        <v>#NUM!</v>
      </c>
      <c r="E10" s="7">
        <v>29.085576142019857</v>
      </c>
      <c r="F10" s="8">
        <v>5.5909270142516538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23.494649127768202</v>
      </c>
      <c r="O10" s="8">
        <f t="shared" si="1"/>
        <v>34.676503156271508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25">
      <c r="A11" t="s">
        <v>14</v>
      </c>
      <c r="C11" s="7" t="e">
        <v>#NUM!</v>
      </c>
      <c r="D11" s="8" t="e">
        <v>#NUM!</v>
      </c>
      <c r="E11" s="7">
        <v>117.95040477494064</v>
      </c>
      <c r="F11" s="8">
        <v>11.862974791047689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106.08742998389295</v>
      </c>
      <c r="O11" s="8">
        <f t="shared" si="1"/>
        <v>129.81337956598833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25">
      <c r="A12" s="4" t="s">
        <v>34</v>
      </c>
      <c r="B12" s="4"/>
      <c r="C12" s="5" t="e">
        <v>#NUM!</v>
      </c>
      <c r="D12" s="6" t="e">
        <v>#NUM!</v>
      </c>
      <c r="E12" s="5">
        <v>77.096412044536308</v>
      </c>
      <c r="F12" s="6">
        <v>7.6832256251048845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69.413186419431426</v>
      </c>
      <c r="O12" s="6">
        <f t="shared" si="1"/>
        <v>84.77963766964119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25">
      <c r="A13" s="4" t="s">
        <v>25</v>
      </c>
      <c r="B13" s="4"/>
      <c r="C13" s="5" t="e">
        <v>#NUM!</v>
      </c>
      <c r="D13" s="6" t="e">
        <v>#NUM!</v>
      </c>
      <c r="E13" s="5">
        <v>9.5902782431118112</v>
      </c>
      <c r="F13" s="6">
        <v>1.3514491599099134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8.2388290832018978</v>
      </c>
      <c r="O13" s="6">
        <f t="shared" si="1"/>
        <v>10.941727403021725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25">
      <c r="A14" t="s">
        <v>35</v>
      </c>
      <c r="C14" s="7" t="e">
        <v>#NUM!</v>
      </c>
      <c r="D14" s="8" t="e">
        <v>#NUM!</v>
      </c>
      <c r="E14" s="7">
        <v>1.7959932365063027</v>
      </c>
      <c r="F14" s="8">
        <v>1.0511991615668503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0.74479407493945238</v>
      </c>
      <c r="O14" s="8">
        <f t="shared" si="1"/>
        <v>2.8471923980731528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25">
      <c r="A15" t="s">
        <v>36</v>
      </c>
      <c r="C15" s="7" t="e">
        <v>#NUM!</v>
      </c>
      <c r="D15" s="8" t="e">
        <v>#NUM!</v>
      </c>
      <c r="E15" s="7">
        <v>2.5054373768306379</v>
      </c>
      <c r="F15" s="8">
        <v>0.6326567725647293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1.8727806042659085</v>
      </c>
      <c r="O15" s="8">
        <f t="shared" si="1"/>
        <v>3.1380941493953673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25">
      <c r="A16" s="4" t="s">
        <v>37</v>
      </c>
      <c r="B16" s="4"/>
      <c r="C16" s="5" t="e">
        <v>#NUM!</v>
      </c>
      <c r="D16" s="6" t="e">
        <v>#NUM!</v>
      </c>
      <c r="E16" s="5">
        <v>7.3830292952045937</v>
      </c>
      <c r="F16" s="6">
        <v>1.9457845785203312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5.4372447166842628</v>
      </c>
      <c r="O16" s="6">
        <f t="shared" si="1"/>
        <v>9.3288138737249255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.75" thickBot="1" x14ac:dyDescent="0.3">
      <c r="A17" s="4" t="s">
        <v>38</v>
      </c>
      <c r="B17" s="4"/>
      <c r="C17" s="18" t="e">
        <v>#NUM!</v>
      </c>
      <c r="D17" s="19" t="e">
        <v>#NUM!</v>
      </c>
      <c r="E17" s="18">
        <v>3.6844910708829035</v>
      </c>
      <c r="F17" s="19">
        <v>1.2502615824877983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2.434229488395105</v>
      </c>
      <c r="O17" s="19">
        <f t="shared" si="1"/>
        <v>4.934752653370702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25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25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25">
      <c r="C22">
        <v>0</v>
      </c>
      <c r="D22">
        <v>3</v>
      </c>
      <c r="E22">
        <v>6</v>
      </c>
      <c r="F22">
        <v>9</v>
      </c>
      <c r="G22">
        <v>10</v>
      </c>
    </row>
    <row r="23" spans="1:19" x14ac:dyDescent="0.25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25">
      <c r="C24">
        <v>0</v>
      </c>
      <c r="D24">
        <v>0</v>
      </c>
      <c r="E24">
        <v>1</v>
      </c>
      <c r="F24">
        <v>5</v>
      </c>
      <c r="G24">
        <v>8</v>
      </c>
    </row>
    <row r="25" spans="1:19" x14ac:dyDescent="0.25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25">
      <c r="C26">
        <v>8</v>
      </c>
      <c r="D26">
        <v>23</v>
      </c>
      <c r="E26">
        <v>29</v>
      </c>
      <c r="F26">
        <v>33</v>
      </c>
      <c r="G26">
        <v>34</v>
      </c>
    </row>
    <row r="27" spans="1:19" x14ac:dyDescent="0.25">
      <c r="C27">
        <v>62</v>
      </c>
      <c r="D27">
        <v>98</v>
      </c>
      <c r="E27">
        <v>111</v>
      </c>
      <c r="F27">
        <v>122</v>
      </c>
      <c r="G27">
        <v>139</v>
      </c>
    </row>
    <row r="28" spans="1:19" x14ac:dyDescent="0.25">
      <c r="C28">
        <v>48</v>
      </c>
      <c r="D28">
        <v>68</v>
      </c>
      <c r="E28">
        <v>74</v>
      </c>
      <c r="F28">
        <v>82</v>
      </c>
      <c r="G28">
        <v>90</v>
      </c>
    </row>
    <row r="29" spans="1:19" x14ac:dyDescent="0.25">
      <c r="C29">
        <v>6</v>
      </c>
      <c r="D29">
        <v>8</v>
      </c>
      <c r="E29">
        <v>9</v>
      </c>
      <c r="F29">
        <v>10</v>
      </c>
      <c r="G29">
        <v>11</v>
      </c>
    </row>
    <row r="30" spans="1:19" x14ac:dyDescent="0.25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25">
      <c r="C31">
        <v>1</v>
      </c>
      <c r="D31">
        <v>2</v>
      </c>
      <c r="E31">
        <v>2</v>
      </c>
      <c r="F31">
        <v>3</v>
      </c>
      <c r="G31">
        <v>3</v>
      </c>
    </row>
    <row r="32" spans="1:19" x14ac:dyDescent="0.25">
      <c r="C32">
        <v>0</v>
      </c>
      <c r="D32">
        <v>2</v>
      </c>
      <c r="E32">
        <v>5</v>
      </c>
      <c r="F32">
        <v>7</v>
      </c>
      <c r="G32">
        <v>9</v>
      </c>
    </row>
    <row r="33" spans="3:7" x14ac:dyDescent="0.25">
      <c r="C33">
        <v>0</v>
      </c>
      <c r="D33">
        <v>0</v>
      </c>
      <c r="E33">
        <v>3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Team</vt:lpstr>
      <vt:lpstr>Cas</vt:lpstr>
      <vt:lpstr>Ben</vt:lpstr>
      <vt:lpstr>Lucas</vt:lpstr>
      <vt:lpstr>Jillian</vt:lpstr>
      <vt:lpstr>Keller</vt:lpstr>
      <vt:lpstr>Zoe</vt:lpstr>
      <vt:lpstr>Max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2024-11-26T16:03:48Z</dcterms:modified>
</cp:coreProperties>
</file>