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C3085CBA-D30F-4756-9846-A3D9B6F45B47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K27" i="5"/>
  <c r="J28" i="5"/>
  <c r="J27" i="5"/>
  <c r="I28" i="5"/>
  <c r="I27" i="5"/>
  <c r="G28" i="5"/>
  <c r="G27" i="5"/>
  <c r="F28" i="5"/>
  <c r="F27" i="5"/>
  <c r="E28" i="5"/>
  <c r="E27" i="5"/>
  <c r="C28" i="5"/>
  <c r="C27" i="5"/>
  <c r="B28" i="5"/>
  <c r="B27" i="5"/>
  <c r="A28" i="5"/>
  <c r="A27" i="5"/>
  <c r="A24" i="5"/>
  <c r="A25" i="5"/>
  <c r="B25" i="5"/>
  <c r="B24" i="5"/>
  <c r="C24" i="5"/>
  <c r="C25" i="5"/>
  <c r="E25" i="5"/>
  <c r="E24" i="5"/>
  <c r="F24" i="5"/>
  <c r="F25" i="5"/>
  <c r="G25" i="5"/>
  <c r="G24" i="5"/>
  <c r="I24" i="5"/>
  <c r="I25" i="5"/>
  <c r="J25" i="5"/>
  <c r="J24" i="5"/>
  <c r="K24" i="5"/>
  <c r="K25" i="5"/>
  <c r="I23" i="3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<sst xmlns="http://schemas.openxmlformats.org/spreadsheetml/2006/main" count="372" uniqueCount="45">
  <si>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</si>
  <si>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</si>
  <si>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</si>
  <si>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</si>
  <si>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</si>
  <si>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</si>
  <si>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</si>
  <si>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</si>
  <si>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</si>
  <si>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</si>
  <si>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</si>
  <si>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</si>
  <si>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</si>
  <si>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</si>
  <si>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</si>
  <si>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</si>
  <si>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</si>
  <si>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</si>
  <si>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</si>
  <si>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</si>
  <si>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</si>
  <si>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</si>
  <si>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</si>
  <si>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</si>
  <si>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</si>
  <si>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</si>
  <si>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</si>
  <si>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</si>
  <si>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</si>
  <si>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</si>
  <si>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</si>
  <si>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</si>
  <si>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</si>
  <si>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</si>
  <si>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</si>
  <si>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</si>
  <si>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</si>
  <si>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Duo Only</t>
  </si>
  <si>
    <t>B+M</t>
  </si>
  <si>
    <t>E+Z</t>
  </si>
  <si>
    <t>L+C</t>
  </si>
  <si>
    <t>Theoretical</t>
  </si>
  <si>
    <t>Experimental</t>
  </si>
  <si>
    <t>Auto</t>
  </si>
  <si>
    <t>Added 30 points for an assumed good airplane; kept only 5 for parking, no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</si>
</sst>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0" fillId="0" borderId="18" xfId="0" applyBorder="1"/>
    <xf numFmtId="0" fontId="0" fillId="2" borderId="0" xfId="0" applyFill="1"/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General</c:formatCode>
                <c:ptCount val="3"/>
                <c:pt idx="0">
                  <c:v>38.764560098463484</c:v>
                </c:pt>
                <c:pt idx="1">
                  <c:v>40.446030330182737</c:v>
                </c:pt>
                <c:pt idx="2">
                  <c:v>50.088888887808729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General</c:formatCode>
                <c:ptCount val="3"/>
                <c:pt idx="0">
                  <c:v>20.939281288620293</c:v>
                </c:pt>
                <c:pt idx="1">
                  <c:v>34.263157894769414</c:v>
                </c:pt>
                <c:pt idx="2">
                  <c:v>28.755555555566744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General</c:formatCode>
                <c:ptCount val="3"/>
                <c:pt idx="0">
                  <c:v>40.453142226693487</c:v>
                </c:pt>
                <c:pt idx="1">
                  <c:v>40.099142040113222</c:v>
                </c:pt>
                <c:pt idx="2">
                  <c:v>48.273972601126175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General</c:formatCode>
                <c:ptCount val="3"/>
                <c:pt idx="0">
                  <c:v>21.082690187258262</c:v>
                </c:pt>
                <c:pt idx="1">
                  <c:v>34.967588179361691</c:v>
                </c:pt>
                <c:pt idx="2">
                  <c:v>28.698630136977371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General</c:formatCode>
                <c:ptCount val="3"/>
                <c:pt idx="0">
                  <c:v>48.061403507588622</c:v>
                </c:pt>
                <c:pt idx="1">
                  <c:v>41.099551569560809</c:v>
                </c:pt>
                <c:pt idx="2">
                  <c:v>30.261744966510754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General</c:formatCode>
                <c:ptCount val="3"/>
                <c:pt idx="0">
                  <c:v>26.390350876438607</c:v>
                </c:pt>
                <c:pt idx="1">
                  <c:v>33.371300448591789</c:v>
                </c:pt>
                <c:pt idx="2">
                  <c:v>24.067114094025488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Data'!$B$4:$B$6</c:f>
              <c:numCache>
                <c:formatCode>0.0</c:formatCode>
                <c:ptCount val="3"/>
                <c:pt idx="0">
                  <c:v>39.608851162578489</c:v>
                </c:pt>
                <c:pt idx="1">
                  <c:v>40.272586185147979</c:v>
                </c:pt>
                <c:pt idx="2">
                  <c:v>49.181430744467448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Data'!$C$4:$C$6</c:f>
              <c:numCache>
                <c:formatCode>0.0</c:formatCode>
                <c:ptCount val="3"/>
                <c:pt idx="0">
                  <c:v>21.010985737939279</c:v>
                </c:pt>
                <c:pt idx="1">
                  <c:v>34.615373037065552</c:v>
                </c:pt>
                <c:pt idx="2">
                  <c:v>28.727092846272058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Teleop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36.420041928942865</c:v>
                </c:pt>
                <c:pt idx="1">
                  <c:v>38.449866490276051</c:v>
                </c:pt>
                <c:pt idx="2">
                  <c:v>35.361127200283583</c:v>
                </c:pt>
                <c:pt idx="3">
                  <c:v>45.759649122615542</c:v>
                </c:pt>
                <c:pt idx="4">
                  <c:v>47.789473683948721</c:v>
                </c:pt>
                <c:pt idx="5">
                  <c:v>44.70073439395626</c:v>
                </c:pt>
                <c:pt idx="6">
                  <c:v>28.780392156858635</c:v>
                </c:pt>
                <c:pt idx="7">
                  <c:v>30.810216718191818</c:v>
                </c:pt>
                <c:pt idx="8">
                  <c:v>27.721477428199353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22.205828092195425</c:v>
                </c:pt>
                <c:pt idx="1">
                  <c:v>26.414600022004919</c:v>
                </c:pt>
                <c:pt idx="2">
                  <c:v>23.492262200744761</c:v>
                </c:pt>
                <c:pt idx="3">
                  <c:v>33.784833579376297</c:v>
                </c:pt>
                <c:pt idx="4">
                  <c:v>37.993605509185791</c:v>
                </c:pt>
                <c:pt idx="5">
                  <c:v>35.071267687925634</c:v>
                </c:pt>
                <c:pt idx="6">
                  <c:v>27.127450980383919</c:v>
                </c:pt>
                <c:pt idx="7">
                  <c:v>31.336222910193413</c:v>
                </c:pt>
                <c:pt idx="8">
                  <c:v>28.413885088933256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  <c:pt idx="0">
                  <c:v>40.6</c:v>
                </c:pt>
                <c:pt idx="1">
                  <c:v>0</c:v>
                </c:pt>
                <c:pt idx="2">
                  <c:v>29.666666666666668</c:v>
                </c:pt>
                <c:pt idx="3">
                  <c:v>0</c:v>
                </c:pt>
                <c:pt idx="4">
                  <c:v>47.333333333333336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0</c:v>
                </c:pt>
                <c:pt idx="2">
                  <c:v>27.666666666666668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Data'!$B$10:$B$12</c:f>
              <c:numCache>
                <c:formatCode>General</c:formatCode>
                <c:ptCount val="3"/>
                <c:pt idx="0">
                  <c:v>38.073170731707314</c:v>
                </c:pt>
                <c:pt idx="1">
                  <c:v>40.434782608695649</c:v>
                </c:pt>
                <c:pt idx="2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Data'!$C$10:$C$12</c:f>
              <c:numCache>
                <c:formatCode>General</c:formatCode>
                <c:ptCount val="3"/>
                <c:pt idx="0">
                  <c:v>19.951219512195124</c:v>
                </c:pt>
                <c:pt idx="1">
                  <c:v>35.608695652173914</c:v>
                </c:pt>
                <c:pt idx="2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48"/>
  <sheetViews>
    <sheetView tabSelected="1" topLeftCell="A30" zoomScale="108" zoomScaleNormal="100" workbookViewId="0">
      <selection activeCell="L44" sqref="L44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>
        <v>30</v>
      </c>
      <c r="B2" s="1">
        <v>45237</v>
      </c>
      <c r="C2" t="s">
        <v>11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>
        <v>30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0</v>
      </c>
    </row>
    <row r="4" spans="1:20" x14ac:dyDescent="0.3">
      <c r="A4" t="s">
        <v>30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0</v>
      </c>
      <c r="M4" s="2"/>
    </row>
    <row r="5" spans="1:20" x14ac:dyDescent="0.3">
      <c r="A5" t="s">
        <v>30</v>
      </c>
      <c r="B5" s="1">
        <v>45238</v>
      </c>
      <c r="C5" t="s">
        <v>11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0</v>
      </c>
    </row>
    <row r="6" spans="1:20" x14ac:dyDescent="0.3">
      <c r="A6" t="s">
        <v>30</v>
      </c>
      <c r="B6" s="1">
        <v>45238</v>
      </c>
      <c r="C6" t="s">
        <v>11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0</v>
      </c>
    </row>
    <row r="7" spans="1:20" x14ac:dyDescent="0.3">
      <c r="A7" t="s">
        <v>30</v>
      </c>
      <c r="B7" s="1">
        <v>45238</v>
      </c>
      <c r="C7" t="s">
        <v>11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0</v>
      </c>
    </row>
    <row r="8" spans="1:20" x14ac:dyDescent="0.3">
      <c r="A8" t="s">
        <v>30</v>
      </c>
      <c r="B8" s="1">
        <v>45238</v>
      </c>
      <c r="C8" t="s">
        <v>3</v>
      </c>
      <c r="D8" t="s">
        <v>9</v>
      </c>
      <c r="E8" t="s">
        <v>1</v>
      </c>
      <c r="F8">
        <v>34</v>
      </c>
      <c r="G8">
        <v>-1</v>
      </c>
      <c r="H8">
        <v>-1</v>
      </c>
      <c r="I8">
        <v>0</v>
      </c>
    </row>
    <row r="9" spans="1:20" x14ac:dyDescent="0.3">
      <c r="A9" t="s">
        <v>30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0</v>
      </c>
      <c r="M9" s="2"/>
    </row>
    <row r="10" spans="1:20" x14ac:dyDescent="0.3">
      <c r="A10" t="s">
        <v>30</v>
      </c>
      <c r="B10" s="1">
        <v>45238</v>
      </c>
      <c r="C10" t="s">
        <v>11</v>
      </c>
      <c r="D10" t="s">
        <v>9</v>
      </c>
      <c r="E10" t="s">
        <v>1</v>
      </c>
      <c r="F10">
        <v>75</v>
      </c>
      <c r="G10">
        <v>-1</v>
      </c>
      <c r="H10">
        <v>-1</v>
      </c>
      <c r="I10">
        <v>0</v>
      </c>
    </row>
    <row r="11" spans="1:20" x14ac:dyDescent="0.3">
      <c r="A11" t="s">
        <v>30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66</v>
      </c>
      <c r="H11">
        <v>45</v>
      </c>
      <c r="I11">
        <v>0</v>
      </c>
    </row>
    <row r="12" spans="1:20" x14ac:dyDescent="0.3">
      <c r="A12" t="s">
        <v>30</v>
      </c>
      <c r="B12" s="1">
        <v>45238</v>
      </c>
      <c r="C12" t="s">
        <v>11</v>
      </c>
      <c r="D12" t="s">
        <v>9</v>
      </c>
      <c r="E12" t="s">
        <v>1</v>
      </c>
      <c r="F12">
        <v>107</v>
      </c>
      <c r="G12">
        <v>57</v>
      </c>
      <c r="H12">
        <v>50</v>
      </c>
      <c r="I12">
        <v>0</v>
      </c>
      <c r="J12" s="2"/>
      <c r="K12" s="2"/>
    </row>
    <row r="13" spans="1:20" x14ac:dyDescent="0.3">
      <c r="A13" t="s">
        <v>31</v>
      </c>
      <c r="B13" s="1">
        <v>45234</v>
      </c>
      <c r="C13" t="s">
        <v>4</v>
      </c>
      <c r="D13" t="s">
        <v>2</v>
      </c>
      <c r="E13" t="s">
        <v>5</v>
      </c>
      <c r="F13">
        <v>72</v>
      </c>
      <c r="G13">
        <v>44</v>
      </c>
      <c r="H13">
        <v>28</v>
      </c>
      <c r="I13">
        <v>0</v>
      </c>
    </row>
    <row r="14" spans="1:20" x14ac:dyDescent="0.3">
      <c r="A14" t="s">
        <v>31</v>
      </c>
      <c r="B14" s="1">
        <v>45234</v>
      </c>
      <c r="C14" t="s">
        <v>11</v>
      </c>
      <c r="D14" t="s">
        <v>9</v>
      </c>
      <c r="E14" t="s">
        <v>10</v>
      </c>
      <c r="F14">
        <v>97</v>
      </c>
      <c r="G14">
        <v>51</v>
      </c>
      <c r="H14">
        <v>30</v>
      </c>
      <c r="I14">
        <v>0</v>
      </c>
      <c r="M14" s="2"/>
    </row>
    <row r="15" spans="1:20" x14ac:dyDescent="0.3">
      <c r="A15" t="s">
        <v>31</v>
      </c>
      <c r="B15" s="1">
        <v>45234</v>
      </c>
      <c r="C15" t="s">
        <v>11</v>
      </c>
      <c r="D15" t="s">
        <v>0</v>
      </c>
      <c r="E15" t="s">
        <v>10</v>
      </c>
      <c r="F15">
        <v>54</v>
      </c>
      <c r="G15">
        <v>26</v>
      </c>
      <c r="H15">
        <v>28</v>
      </c>
      <c r="I15">
        <v>0</v>
      </c>
    </row>
    <row r="16" spans="1:20" x14ac:dyDescent="0.3">
      <c r="A16" t="s">
        <v>31</v>
      </c>
      <c r="B16" s="1">
        <v>45234</v>
      </c>
      <c r="C16" t="s">
        <v>4</v>
      </c>
      <c r="D16" t="s">
        <v>2</v>
      </c>
      <c r="E16" t="s">
        <v>5</v>
      </c>
      <c r="F16">
        <v>82</v>
      </c>
      <c r="G16">
        <v>32</v>
      </c>
      <c r="H16">
        <v>50</v>
      </c>
      <c r="I16">
        <v>0</v>
      </c>
    </row>
    <row r="17" spans="1:25" x14ac:dyDescent="0.3">
      <c r="A17" t="s">
        <v>31</v>
      </c>
      <c r="B17" s="1">
        <v>45234</v>
      </c>
      <c r="C17" t="s">
        <v>11</v>
      </c>
      <c r="D17" t="s">
        <v>9</v>
      </c>
      <c r="E17" t="s">
        <v>10</v>
      </c>
      <c r="F17">
        <v>60</v>
      </c>
      <c r="G17">
        <v>40</v>
      </c>
      <c r="H17">
        <v>20</v>
      </c>
      <c r="I17">
        <v>0</v>
      </c>
    </row>
    <row r="18" spans="1:25" x14ac:dyDescent="0.3">
      <c r="A18" t="s">
        <v>31</v>
      </c>
      <c r="B18" s="1">
        <v>45234</v>
      </c>
      <c r="C18" t="s">
        <v>11</v>
      </c>
      <c r="D18" t="s">
        <v>9</v>
      </c>
      <c r="E18" t="s">
        <v>10</v>
      </c>
      <c r="F18">
        <v>56</v>
      </c>
      <c r="G18">
        <v>48</v>
      </c>
      <c r="H18">
        <v>8</v>
      </c>
      <c r="I18">
        <v>0</v>
      </c>
    </row>
    <row r="19" spans="1:25" x14ac:dyDescent="0.3">
      <c r="A19" t="s">
        <v>31</v>
      </c>
      <c r="B19" s="1">
        <v>45234</v>
      </c>
      <c r="C19" t="s">
        <v>11</v>
      </c>
      <c r="D19" t="s">
        <v>9</v>
      </c>
      <c r="E19" t="s">
        <v>10</v>
      </c>
      <c r="F19">
        <v>60</v>
      </c>
      <c r="G19">
        <v>30</v>
      </c>
      <c r="H19">
        <v>30</v>
      </c>
      <c r="I19">
        <v>0</v>
      </c>
    </row>
    <row r="20" spans="1:25" x14ac:dyDescent="0.3">
      <c r="A20" t="s">
        <v>31</v>
      </c>
      <c r="B20" s="1">
        <v>45234</v>
      </c>
      <c r="C20" t="s">
        <v>11</v>
      </c>
      <c r="D20" t="s">
        <v>9</v>
      </c>
      <c r="E20" t="s">
        <v>10</v>
      </c>
      <c r="F20">
        <v>39</v>
      </c>
      <c r="G20">
        <v>34</v>
      </c>
      <c r="H20">
        <v>5</v>
      </c>
      <c r="I20">
        <v>0</v>
      </c>
    </row>
    <row r="21" spans="1:25" x14ac:dyDescent="0.3">
      <c r="A21" t="s">
        <v>31</v>
      </c>
      <c r="B21" s="1">
        <v>45241</v>
      </c>
      <c r="C21" t="s">
        <v>11</v>
      </c>
      <c r="D21" t="s">
        <v>9</v>
      </c>
      <c r="E21" t="s">
        <v>1</v>
      </c>
      <c r="F21">
        <v>32</v>
      </c>
      <c r="G21">
        <v>4</v>
      </c>
      <c r="H21">
        <v>28</v>
      </c>
      <c r="I21">
        <v>0</v>
      </c>
      <c r="K21" t="s">
        <v>33</v>
      </c>
    </row>
    <row r="22" spans="1:25" x14ac:dyDescent="0.3">
      <c r="A22" t="s">
        <v>31</v>
      </c>
      <c r="B22" s="1">
        <v>45241</v>
      </c>
      <c r="C22" t="s">
        <v>4</v>
      </c>
      <c r="D22" t="s">
        <v>9</v>
      </c>
      <c r="E22" t="s">
        <v>1</v>
      </c>
      <c r="F22">
        <v>83</v>
      </c>
      <c r="G22">
        <v>55</v>
      </c>
      <c r="H22">
        <v>28</v>
      </c>
      <c r="I22">
        <v>0</v>
      </c>
      <c r="K22" t="s">
        <v>33</v>
      </c>
    </row>
    <row r="23" spans="1:25" x14ac:dyDescent="0.3">
      <c r="A23" t="s">
        <v>31</v>
      </c>
      <c r="B23" s="1">
        <v>45241</v>
      </c>
      <c r="C23" t="s">
        <v>3</v>
      </c>
      <c r="D23" t="s">
        <v>0</v>
      </c>
      <c r="E23" t="s">
        <v>1</v>
      </c>
      <c r="F23">
        <v>56</v>
      </c>
      <c r="G23">
        <v>26</v>
      </c>
      <c r="H23">
        <v>30</v>
      </c>
      <c r="I23">
        <v>0</v>
      </c>
      <c r="K23" t="s">
        <v>33</v>
      </c>
    </row>
    <row r="24" spans="1:25" x14ac:dyDescent="0.3">
      <c r="A24" t="s">
        <v>31</v>
      </c>
      <c r="B24" s="1">
        <v>45241</v>
      </c>
      <c r="C24" t="s">
        <v>11</v>
      </c>
      <c r="D24" t="s">
        <v>9</v>
      </c>
      <c r="E24" t="s">
        <v>1</v>
      </c>
      <c r="F24">
        <v>33</v>
      </c>
      <c r="G24">
        <v>28</v>
      </c>
      <c r="H24">
        <v>5</v>
      </c>
      <c r="I24">
        <v>0</v>
      </c>
      <c r="K24" t="s">
        <v>33</v>
      </c>
    </row>
    <row r="25" spans="1:25" x14ac:dyDescent="0.3">
      <c r="A25" t="s">
        <v>31</v>
      </c>
      <c r="B25" s="1">
        <v>45241</v>
      </c>
      <c r="C25" t="s">
        <v>4</v>
      </c>
      <c r="D25" t="s">
        <v>9</v>
      </c>
      <c r="E25" t="s">
        <v>1</v>
      </c>
      <c r="F25">
        <v>56</v>
      </c>
      <c r="G25">
        <v>36</v>
      </c>
      <c r="H25">
        <v>20</v>
      </c>
      <c r="I25">
        <v>0</v>
      </c>
      <c r="K25" t="s">
        <v>33</v>
      </c>
    </row>
    <row r="26" spans="1:25" x14ac:dyDescent="0.3">
      <c r="A26" t="s">
        <v>31</v>
      </c>
      <c r="B26" s="1">
        <v>45241</v>
      </c>
      <c r="C26" t="s">
        <v>3</v>
      </c>
      <c r="D26" t="s">
        <v>0</v>
      </c>
      <c r="E26" t="s">
        <v>1</v>
      </c>
      <c r="F26">
        <v>55</v>
      </c>
      <c r="G26">
        <v>27</v>
      </c>
      <c r="H26">
        <v>28</v>
      </c>
      <c r="I26">
        <v>0</v>
      </c>
      <c r="K26" t="s">
        <v>33</v>
      </c>
      <c r="T26" s="33"/>
      <c r="U26" s="33"/>
      <c r="V26" s="33"/>
      <c r="W26" s="33"/>
      <c r="X26" s="2"/>
      <c r="Y26" s="2"/>
    </row>
    <row r="27" spans="1:25" x14ac:dyDescent="0.3">
      <c r="A27" t="s">
        <v>30</v>
      </c>
      <c r="B27" s="1">
        <v>45255</v>
      </c>
      <c r="C27" t="s">
        <v>11</v>
      </c>
      <c r="D27" t="s">
        <v>9</v>
      </c>
      <c r="E27" t="s">
        <v>10</v>
      </c>
      <c r="F27" s="22">
        <v>75</v>
      </c>
      <c r="G27" s="22">
        <v>45</v>
      </c>
      <c r="H27">
        <v>30</v>
      </c>
      <c r="I27">
        <v>0</v>
      </c>
      <c r="L27" s="22"/>
    </row>
    <row r="28" spans="1:25" x14ac:dyDescent="0.3">
      <c r="A28" t="s">
        <v>30</v>
      </c>
      <c r="B28" s="1">
        <v>45255</v>
      </c>
      <c r="C28" t="s">
        <v>11</v>
      </c>
      <c r="D28" t="s">
        <v>9</v>
      </c>
      <c r="E28" t="s">
        <v>10</v>
      </c>
      <c r="F28" s="22">
        <v>50</v>
      </c>
      <c r="G28" s="22">
        <v>42</v>
      </c>
      <c r="H28">
        <v>8</v>
      </c>
      <c r="I28">
        <v>0</v>
      </c>
      <c r="L28" s="22"/>
    </row>
    <row r="29" spans="1:25" x14ac:dyDescent="0.3">
      <c r="A29" t="s">
        <v>30</v>
      </c>
      <c r="B29" s="1">
        <v>45255</v>
      </c>
      <c r="C29" t="s">
        <v>11</v>
      </c>
      <c r="D29" t="s">
        <v>9</v>
      </c>
      <c r="E29" t="s">
        <v>10</v>
      </c>
      <c r="F29" s="22">
        <v>82</v>
      </c>
      <c r="G29" s="22">
        <v>54</v>
      </c>
      <c r="H29">
        <v>28</v>
      </c>
      <c r="I29">
        <v>0</v>
      </c>
      <c r="L29" s="22"/>
    </row>
    <row r="30" spans="1:25" x14ac:dyDescent="0.3">
      <c r="A30" t="s">
        <v>30</v>
      </c>
      <c r="B30" s="1">
        <v>45256</v>
      </c>
      <c r="C30" t="s">
        <v>3</v>
      </c>
      <c r="D30" t="s">
        <v>0</v>
      </c>
      <c r="E30" t="s">
        <v>10</v>
      </c>
      <c r="F30" s="22">
        <v>112</v>
      </c>
      <c r="G30" s="22">
        <v>62</v>
      </c>
      <c r="H30">
        <v>50</v>
      </c>
      <c r="I30">
        <v>0</v>
      </c>
      <c r="L30" s="22" t="s">
        <v>44</v>
      </c>
    </row>
    <row r="31" spans="1:25" x14ac:dyDescent="0.3">
      <c r="A31" t="s">
        <v>30</v>
      </c>
      <c r="B31" s="1">
        <v>45256</v>
      </c>
      <c r="C31" t="s">
        <v>3</v>
      </c>
      <c r="D31" t="s">
        <v>0</v>
      </c>
      <c r="E31" t="s">
        <v>5</v>
      </c>
      <c r="F31" s="22">
        <v>65</v>
      </c>
      <c r="G31" s="22">
        <v>57</v>
      </c>
      <c r="H31">
        <v>8</v>
      </c>
      <c r="I31">
        <v>0</v>
      </c>
      <c r="L31" s="22"/>
      <c r="T31" s="34"/>
      <c r="U31" s="34"/>
      <c r="V31" s="34"/>
      <c r="W31" s="34"/>
    </row>
    <row r="32" spans="1:25" x14ac:dyDescent="0.3">
      <c r="A32" t="s">
        <v>30</v>
      </c>
      <c r="B32" s="1">
        <v>45256</v>
      </c>
      <c r="C32" t="s">
        <v>3</v>
      </c>
      <c r="D32" t="s">
        <v>0</v>
      </c>
      <c r="E32" t="s">
        <v>10</v>
      </c>
      <c r="F32" s="22">
        <v>85</v>
      </c>
      <c r="G32" s="22">
        <v>57</v>
      </c>
      <c r="H32">
        <v>28</v>
      </c>
      <c r="I32">
        <v>0</v>
      </c>
      <c r="L32" s="22"/>
    </row>
    <row r="33" spans="1:12" x14ac:dyDescent="0.3">
      <c r="A33" t="s">
        <v>30</v>
      </c>
      <c r="B33" s="1">
        <v>45256</v>
      </c>
      <c r="C33" t="s">
        <v>4</v>
      </c>
      <c r="D33" t="s">
        <v>2</v>
      </c>
      <c r="E33" t="s">
        <v>5</v>
      </c>
      <c r="F33" s="22">
        <v>95</v>
      </c>
      <c r="G33" s="22">
        <v>45</v>
      </c>
      <c r="H33">
        <v>50</v>
      </c>
      <c r="I33">
        <v>0</v>
      </c>
      <c r="L33" s="22"/>
    </row>
    <row r="34" spans="1:12" x14ac:dyDescent="0.3">
      <c r="A34" t="s">
        <v>30</v>
      </c>
      <c r="B34" s="1">
        <v>45256</v>
      </c>
      <c r="C34" t="s">
        <v>4</v>
      </c>
      <c r="D34" t="s">
        <v>2</v>
      </c>
      <c r="E34" t="s">
        <v>5</v>
      </c>
      <c r="F34" s="22">
        <v>95</v>
      </c>
      <c r="G34" s="22">
        <v>45</v>
      </c>
      <c r="H34">
        <v>50</v>
      </c>
      <c r="I34">
        <v>0</v>
      </c>
      <c r="L34" s="22"/>
    </row>
    <row r="35" spans="1:12" x14ac:dyDescent="0.3">
      <c r="A35" t="s">
        <v>30</v>
      </c>
      <c r="B35" s="1">
        <v>45256</v>
      </c>
      <c r="C35" t="s">
        <v>4</v>
      </c>
      <c r="D35" t="s">
        <v>2</v>
      </c>
      <c r="E35" t="s">
        <v>5</v>
      </c>
      <c r="F35" s="22">
        <v>110</v>
      </c>
      <c r="G35" s="22">
        <v>60</v>
      </c>
      <c r="H35">
        <v>50</v>
      </c>
      <c r="I35">
        <v>0</v>
      </c>
      <c r="L35" s="22"/>
    </row>
    <row r="36" spans="1:12" x14ac:dyDescent="0.3">
      <c r="A36" t="s">
        <v>30</v>
      </c>
      <c r="B36" s="1">
        <v>45256</v>
      </c>
      <c r="C36" t="s">
        <v>4</v>
      </c>
      <c r="D36" t="s">
        <v>2</v>
      </c>
      <c r="E36" t="s">
        <v>5</v>
      </c>
      <c r="F36" s="22">
        <v>109</v>
      </c>
      <c r="G36" s="22">
        <v>59</v>
      </c>
      <c r="H36">
        <v>50</v>
      </c>
      <c r="I36">
        <v>0</v>
      </c>
      <c r="L36" s="22"/>
    </row>
    <row r="37" spans="1:12" x14ac:dyDescent="0.3">
      <c r="A37" t="s">
        <v>30</v>
      </c>
      <c r="B37" s="1">
        <v>45256</v>
      </c>
      <c r="C37" t="s">
        <v>4</v>
      </c>
      <c r="D37" t="s">
        <v>2</v>
      </c>
      <c r="E37" t="s">
        <v>5</v>
      </c>
      <c r="F37" s="22">
        <v>107</v>
      </c>
      <c r="G37" s="22">
        <v>57</v>
      </c>
      <c r="H37">
        <v>50</v>
      </c>
      <c r="I37">
        <v>0</v>
      </c>
      <c r="L37" s="22"/>
    </row>
    <row r="38" spans="1:12" x14ac:dyDescent="0.3">
      <c r="A38" t="s">
        <v>30</v>
      </c>
      <c r="B38" s="1">
        <v>45256</v>
      </c>
      <c r="C38" t="s">
        <v>4</v>
      </c>
      <c r="D38" t="s">
        <v>2</v>
      </c>
      <c r="E38" t="s">
        <v>5</v>
      </c>
      <c r="F38" s="22">
        <v>97</v>
      </c>
      <c r="G38" s="22">
        <v>47</v>
      </c>
      <c r="H38">
        <v>50</v>
      </c>
      <c r="I38">
        <v>0</v>
      </c>
      <c r="L38" s="22"/>
    </row>
    <row r="39" spans="1:12" x14ac:dyDescent="0.3">
      <c r="A39" t="s">
        <v>30</v>
      </c>
      <c r="B39" s="1">
        <v>45256</v>
      </c>
      <c r="C39" t="s">
        <v>4</v>
      </c>
      <c r="D39" t="s">
        <v>2</v>
      </c>
      <c r="E39" t="s">
        <v>5</v>
      </c>
      <c r="F39" s="22">
        <v>101</v>
      </c>
      <c r="G39" s="22">
        <v>51</v>
      </c>
      <c r="H39">
        <v>50</v>
      </c>
      <c r="I39">
        <v>0</v>
      </c>
      <c r="L39" s="22"/>
    </row>
    <row r="40" spans="1:12" x14ac:dyDescent="0.3">
      <c r="A40" t="s">
        <v>30</v>
      </c>
      <c r="B40" s="1">
        <v>45256</v>
      </c>
      <c r="C40" t="s">
        <v>4</v>
      </c>
      <c r="D40" t="s">
        <v>2</v>
      </c>
      <c r="E40" t="s">
        <v>5</v>
      </c>
      <c r="F40" s="22">
        <v>88</v>
      </c>
      <c r="G40" s="22">
        <v>43</v>
      </c>
      <c r="H40">
        <v>45</v>
      </c>
      <c r="I40">
        <v>0</v>
      </c>
      <c r="L40" s="22"/>
    </row>
    <row r="41" spans="1:12" x14ac:dyDescent="0.3">
      <c r="A41" t="s">
        <v>30</v>
      </c>
      <c r="B41" s="1">
        <v>45256</v>
      </c>
      <c r="C41" t="s">
        <v>4</v>
      </c>
      <c r="D41" t="s">
        <v>2</v>
      </c>
      <c r="E41" t="s">
        <v>5</v>
      </c>
      <c r="F41" s="22">
        <v>125</v>
      </c>
      <c r="G41" s="22">
        <v>75</v>
      </c>
      <c r="H41">
        <v>50</v>
      </c>
      <c r="I41">
        <v>0</v>
      </c>
      <c r="L41" s="22"/>
    </row>
    <row r="42" spans="1:12" x14ac:dyDescent="0.3">
      <c r="A42" t="s">
        <v>30</v>
      </c>
      <c r="B42" s="1">
        <v>45256</v>
      </c>
      <c r="C42" t="s">
        <v>4</v>
      </c>
      <c r="D42" t="s">
        <v>2</v>
      </c>
      <c r="E42" t="s">
        <v>5</v>
      </c>
      <c r="F42" s="22">
        <v>100</v>
      </c>
      <c r="G42" s="22">
        <v>70</v>
      </c>
      <c r="H42">
        <v>30</v>
      </c>
      <c r="I42">
        <v>0</v>
      </c>
      <c r="L42" s="22"/>
    </row>
    <row r="43" spans="1:12" x14ac:dyDescent="0.3">
      <c r="A43" t="s">
        <v>30</v>
      </c>
      <c r="B43" s="1">
        <v>45256</v>
      </c>
      <c r="C43" t="s">
        <v>4</v>
      </c>
      <c r="D43" t="s">
        <v>2</v>
      </c>
      <c r="E43" t="s">
        <v>5</v>
      </c>
      <c r="F43" s="22">
        <v>103</v>
      </c>
      <c r="G43" s="22">
        <v>53</v>
      </c>
      <c r="H43">
        <v>50</v>
      </c>
      <c r="I43">
        <v>0</v>
      </c>
      <c r="L43" s="22"/>
    </row>
    <row r="44" spans="1:12" x14ac:dyDescent="0.3">
      <c r="B44" s="1"/>
    </row>
    <row r="45" spans="1:12" x14ac:dyDescent="0.3">
      <c r="B45" s="1"/>
    </row>
    <row r="46" spans="1:12" x14ac:dyDescent="0.3">
      <c r="B46" s="1"/>
    </row>
    <row r="47" spans="1:12" x14ac:dyDescent="0.3">
      <c r="B47" s="1"/>
    </row>
    <row r="48" spans="1:12" x14ac:dyDescent="0.3">
      <c r="B48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width="10" customWidth="1"/>
    <col min="5" max="5" width="10.6640625" customWidth="1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>
        <v>18</v>
      </c>
    </row>
    <row r="3" spans="1:22" x14ac:dyDescent="0.3">
      <c r="A3" s="1">
        <v>45237</v>
      </c>
      <c r="B3">
        <v>106</v>
      </c>
      <c r="C3" t="s">
        <v>11</v>
      </c>
      <c r="D3" t="s">
        <v>2</v>
      </c>
      <c r="E3" t="s">
        <v>1</v>
      </c>
    </row>
    <row r="4" spans="1:22" x14ac:dyDescent="0.3">
      <c r="A4" s="1">
        <v>45237</v>
      </c>
      <c r="B4">
        <v>83</v>
      </c>
      <c r="C4" t="s">
        <v>3</v>
      </c>
      <c r="D4" t="s">
        <v>2</v>
      </c>
      <c r="E4" t="s">
        <v>1</v>
      </c>
      <c r="M4" s="2" t="s">
        <v>7</v>
      </c>
      <c r="N4" t="s">
        <v>23</v>
      </c>
      <c r="O4" t="s">
        <v>24</v>
      </c>
    </row>
    <row r="5" spans="1:22" x14ac:dyDescent="0.3">
      <c r="A5" s="1">
        <v>45237</v>
      </c>
      <c r="B5">
        <v>89</v>
      </c>
      <c r="C5" t="s">
        <v>4</v>
      </c>
      <c r="D5" t="s">
        <v>2</v>
      </c>
      <c r="E5" t="s">
        <v>1</v>
      </c>
      <c r="M5" t="s">
        <v>11</v>
      </c>
      <c r="N5">
        <f>(SUMIF($C$3:$C$100, M5, $B$3:$B$100)/COUNTIF($C$3:$C$100, M5))</f>
        <v>88.083333333333329</v>
      </c>
      <c r="O5">
        <f>(SUMIF($C$3:$C$100, M5, $F$3:$F$100)/COUNTIF($C$13:$C$100, M5))</f>
        <v>42.428571428571431</v>
      </c>
    </row>
    <row r="6" spans="1:22" x14ac:dyDescent="0.3">
      <c r="A6" s="1">
        <v>45238</v>
      </c>
      <c r="B6">
        <v>71</v>
      </c>
      <c r="C6" t="s">
        <v>11</v>
      </c>
      <c r="D6" t="s">
        <v>0</v>
      </c>
      <c r="E6" t="s">
        <v>1</v>
      </c>
      <c r="M6" t="s">
        <v>4</v>
      </c>
      <c r="N6">
        <f>(SUMIF($C$3:$C$100, M6, $B$3:$B$100)/COUNTIF($C$3:$C$100, M6))</f>
        <v>98.5</v>
      </c>
      <c r="O6">
        <f>(SUMIF($C$3:$C$100, M6, $F$3:$F$100)/COUNTIF($C$13:$C$100, M6))</f>
        <v>57.333333333333336</v>
      </c>
    </row>
    <row r="7" spans="1:22" x14ac:dyDescent="0.3">
      <c r="A7" s="1">
        <v>45238</v>
      </c>
      <c r="B7">
        <v>88</v>
      </c>
      <c r="C7" t="s">
        <v>11</v>
      </c>
      <c r="D7" t="s">
        <v>2</v>
      </c>
      <c r="E7" t="s">
        <v>1</v>
      </c>
      <c r="M7" t="s">
        <v>3</v>
      </c>
      <c r="N7">
        <f>(SUMIF($C$3:$C$100, M7, $B$3:$B$100)/COUNTIF($C$3:$C$100, M7))</f>
        <v>86.25</v>
      </c>
      <c r="O7">
        <f>(SUMIF($C$3:$C$100, M7, $F$3:$F$100)/COUNTIF($C$13:$C$100, M7))</f>
        <v>38</v>
      </c>
    </row>
    <row r="8" spans="1:22" x14ac:dyDescent="0.3">
      <c r="A8" s="1">
        <v>45238</v>
      </c>
      <c r="B8">
        <v>111</v>
      </c>
      <c r="C8" t="s">
        <v>11</v>
      </c>
      <c r="D8" t="s">
        <v>2</v>
      </c>
      <c r="E8" t="s">
        <v>1</v>
      </c>
    </row>
    <row r="9" spans="1:22" x14ac:dyDescent="0.3">
      <c r="A9" s="1">
        <v>45238</v>
      </c>
      <c r="B9">
        <v>34</v>
      </c>
      <c r="C9" t="s">
        <v>3</v>
      </c>
      <c r="D9" t="s">
        <v>9</v>
      </c>
      <c r="E9" t="s">
        <v>1</v>
      </c>
      <c r="M9" s="2" t="s">
        <v>8</v>
      </c>
    </row>
    <row r="10" spans="1:22" x14ac:dyDescent="0.3">
      <c r="A10" s="1">
        <v>45238</v>
      </c>
      <c r="B10">
        <v>120</v>
      </c>
      <c r="C10" t="s">
        <v>3</v>
      </c>
      <c r="D10" t="s">
        <v>0</v>
      </c>
      <c r="E10" t="s">
        <v>1</v>
      </c>
      <c r="H10" s="33" t="s">
        <v>20</v>
      </c>
      <c r="I10" s="33"/>
      <c r="J10" s="33"/>
      <c r="K10" s="33"/>
      <c r="M10" t="s">
        <v>0</v>
      </c>
      <c r="N10">
        <f>(SUMIF($D$3:$D$100, M10, $B$3:$B$100)/COUNTIF($D$3:$D$100, M10))</f>
        <v>96.666666666666671</v>
      </c>
      <c r="O10">
        <f>(SUMIF($D$3:$D$100, M10, $F$3:$F$100)/COUNTIF($D$13:$D$100, M10))</f>
        <v>26</v>
      </c>
    </row>
    <row r="11" spans="1:22" x14ac:dyDescent="0.3">
      <c r="A11" s="1">
        <v>45238</v>
      </c>
      <c r="B11">
        <v>75</v>
      </c>
      <c r="C11" t="s">
        <v>11</v>
      </c>
      <c r="D11" t="s">
        <v>9</v>
      </c>
      <c r="E11" t="s">
        <v>1</v>
      </c>
      <c r="H11" s="33" t="s">
        <v>21</v>
      </c>
      <c r="I11" s="33"/>
      <c r="J11" s="35" t="s">
        <v>22</v>
      </c>
      <c r="K11" s="33"/>
      <c r="M11" t="s">
        <v>9</v>
      </c>
      <c r="N11">
        <f>(SUMIF($D$3:$D$100, M11, $B$3:$B$100)/COUNTIF($D$3:$D$100, M11))</f>
        <v>77</v>
      </c>
      <c r="O11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>
        <v>2</v>
      </c>
      <c r="N12">
        <f>(SUMIF($D$3:$D$100, M12, $B$3:$B$100)/COUNTIF($D$3:$D$100, M12))</f>
        <v>97.75</v>
      </c>
      <c r="O12">
        <f>(SUMIF($D$3:$D$100, M12, $F$3:$F$100)/COUNTIF($D$13:$D$100, M12))</f>
        <v>57.333333333333336</v>
      </c>
    </row>
    <row r="13" spans="1:22" x14ac:dyDescent="0.3">
      <c r="A13" s="1">
        <v>45237</v>
      </c>
      <c r="B13">
        <v>111</v>
      </c>
      <c r="C13" t="s">
        <v>4</v>
      </c>
      <c r="D13" t="s">
        <v>2</v>
      </c>
      <c r="E13" t="s">
        <v>5</v>
      </c>
      <c r="F13">
        <v>66</v>
      </c>
      <c r="H13">
        <f t="shared" ref="H13:H23" si="0">(SUMIF($M$5:$M$7, $C13, $N$5:$N$7)+SUMIF($M$10:$M$12, $D13, $N$10:$N$12)+SUMIF($M$15:$M$17, $E13, $N$15:$N$17))/3</f>
        <v>99.833333333333329</v>
      </c>
      <c r="I13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>
        <v>107</v>
      </c>
      <c r="C14" t="s">
        <v>11</v>
      </c>
      <c r="D14" t="s">
        <v>9</v>
      </c>
      <c r="E14" t="s">
        <v>1</v>
      </c>
      <c r="F14">
        <v>57</v>
      </c>
      <c r="H14">
        <f t="shared" si="0"/>
        <v>84.49444444444444</v>
      </c>
      <c r="I14">
        <f t="shared" si="1"/>
        <v>48.198412698412703</v>
      </c>
      <c r="J14" s="4">
        <f t="shared" si="2"/>
        <v>82.541666666666657</v>
      </c>
      <c r="K14">
        <f t="shared" si="3"/>
        <v>43.797619047619051</v>
      </c>
      <c r="M14" s="2" t="s">
        <v>25</v>
      </c>
    </row>
    <row r="15" spans="1:22" x14ac:dyDescent="0.3">
      <c r="A15" s="1">
        <v>45234</v>
      </c>
      <c r="B15">
        <v>108</v>
      </c>
      <c r="C15" t="s">
        <v>3</v>
      </c>
      <c r="D15" t="s">
        <v>19</v>
      </c>
      <c r="E15" t="s">
        <v>5</v>
      </c>
      <c r="F15">
        <v>38</v>
      </c>
      <c r="H15">
        <f t="shared" si="0"/>
        <v>63.166666666666664</v>
      </c>
      <c r="I15">
        <f t="shared" si="1"/>
        <v>30.166666666666668</v>
      </c>
      <c r="J15" s="4">
        <f t="shared" si="2"/>
        <v>43.125</v>
      </c>
      <c r="K15">
        <f t="shared" si="3"/>
        <v>19</v>
      </c>
      <c r="M15" t="s">
        <v>10</v>
      </c>
      <c r="N15">
        <f>(SUMIF($E$3:$E$100, M15, $B$3:$B$100)/COUNTIF($E$3:$E$100, M15))</f>
        <v>83.166666666666671</v>
      </c>
      <c r="O15">
        <f>(SUMIF($E$3:$E$100, M15, $F$3:$F$100)/COUNTIF($E$13:$E$100, M15))</f>
        <v>40</v>
      </c>
    </row>
    <row r="16" spans="1:22" x14ac:dyDescent="0.3">
      <c r="A16" s="1">
        <v>45234</v>
      </c>
      <c r="B16">
        <v>107</v>
      </c>
      <c r="C16" t="s">
        <v>4</v>
      </c>
      <c r="D16" t="s">
        <v>2</v>
      </c>
      <c r="E16" t="s">
        <v>5</v>
      </c>
      <c r="F16">
        <v>74</v>
      </c>
      <c r="H16">
        <f t="shared" si="0"/>
        <v>99.833333333333329</v>
      </c>
      <c r="I16">
        <f t="shared" si="1"/>
        <v>55.722222222222229</v>
      </c>
      <c r="J16" s="4">
        <f t="shared" si="2"/>
        <v>98.125</v>
      </c>
      <c r="K16">
        <f t="shared" si="3"/>
        <v>57.333333333333336</v>
      </c>
      <c r="M16" t="s">
        <v>1</v>
      </c>
      <c r="N16">
        <f>(SUMIF($E$3:$E$100, M16, $B$3:$B$100)/COUNTIF($E$3:$E$100, M16))</f>
        <v>88.4</v>
      </c>
      <c r="O16">
        <f>(SUMIF($E$3:$E$100, M16, $F$3:$F$100)/COUNTIF($E$13:$E$100, M16))</f>
        <v>57</v>
      </c>
    </row>
    <row r="17" spans="1:25" x14ac:dyDescent="0.3">
      <c r="A17" s="1">
        <v>45234</v>
      </c>
      <c r="B17">
        <v>97</v>
      </c>
      <c r="C17" t="s">
        <v>11</v>
      </c>
      <c r="D17" t="s">
        <v>9</v>
      </c>
      <c r="E17" t="s">
        <v>10</v>
      </c>
      <c r="F17">
        <v>62</v>
      </c>
      <c r="H17">
        <f t="shared" si="0"/>
        <v>82.75</v>
      </c>
      <c r="I17">
        <f t="shared" si="1"/>
        <v>42.531746031746032</v>
      </c>
      <c r="J17" s="4">
        <f t="shared" si="2"/>
        <v>82.541666666666657</v>
      </c>
      <c r="K17">
        <f t="shared" si="3"/>
        <v>43.797619047619051</v>
      </c>
      <c r="M17" t="s">
        <v>5</v>
      </c>
      <c r="N17">
        <f>(SUMIF($E$3:$E$100, M17, $B$3:$B$100)/COUNTIF($E$3:$E$100, M17))</f>
        <v>103.25</v>
      </c>
      <c r="O17">
        <f>(SUMIF($E$3:$E$100, M17, $F$3:$F$100)/COUNTIF($E$13:$E$100, M17))</f>
        <v>52.5</v>
      </c>
    </row>
    <row r="18" spans="1:25" x14ac:dyDescent="0.3">
      <c r="A18" s="1">
        <v>45234</v>
      </c>
      <c r="B18">
        <v>99</v>
      </c>
      <c r="C18" t="s">
        <v>11</v>
      </c>
      <c r="D18" t="s">
        <v>0</v>
      </c>
      <c r="E18" t="s">
        <v>10</v>
      </c>
      <c r="F18">
        <v>26</v>
      </c>
      <c r="H18">
        <f t="shared" si="0"/>
        <v>89.305555555555557</v>
      </c>
      <c r="I18">
        <f t="shared" si="1"/>
        <v>36.142857142857146</v>
      </c>
      <c r="J18" s="4">
        <f t="shared" si="2"/>
        <v>92.375</v>
      </c>
      <c r="K18">
        <f t="shared" si="3"/>
        <v>34.214285714285715</v>
      </c>
    </row>
    <row r="19" spans="1:25" x14ac:dyDescent="0.3">
      <c r="A19" s="1">
        <v>45234</v>
      </c>
      <c r="B19">
        <v>87</v>
      </c>
      <c r="C19" t="s">
        <v>4</v>
      </c>
      <c r="D19" t="s">
        <v>2</v>
      </c>
      <c r="E19" t="s">
        <v>5</v>
      </c>
      <c r="F19">
        <v>32</v>
      </c>
      <c r="H19">
        <f t="shared" si="0"/>
        <v>99.833333333333329</v>
      </c>
      <c r="I19">
        <f t="shared" si="1"/>
        <v>55.722222222222229</v>
      </c>
      <c r="J19" s="4">
        <f t="shared" si="2"/>
        <v>98.125</v>
      </c>
      <c r="K19">
        <f t="shared" si="3"/>
        <v>57.333333333333336</v>
      </c>
    </row>
    <row r="20" spans="1:25" x14ac:dyDescent="0.3">
      <c r="A20" s="1">
        <v>45234</v>
      </c>
      <c r="B20">
        <v>76</v>
      </c>
      <c r="C20" t="s">
        <v>11</v>
      </c>
      <c r="D20" t="s">
        <v>9</v>
      </c>
      <c r="E20" t="s">
        <v>10</v>
      </c>
      <c r="F20">
        <v>48</v>
      </c>
      <c r="H20">
        <f t="shared" si="0"/>
        <v>82.75</v>
      </c>
      <c r="I20">
        <f t="shared" si="1"/>
        <v>42.531746031746032</v>
      </c>
      <c r="J20" s="4">
        <f t="shared" si="2"/>
        <v>82.541666666666657</v>
      </c>
      <c r="K20">
        <f t="shared" si="3"/>
        <v>43.797619047619051</v>
      </c>
    </row>
    <row r="21" spans="1:25" x14ac:dyDescent="0.3">
      <c r="A21" s="1">
        <v>45234</v>
      </c>
      <c r="B21">
        <v>93</v>
      </c>
      <c r="C21" t="s">
        <v>11</v>
      </c>
      <c r="D21" t="s">
        <v>9</v>
      </c>
      <c r="E21" t="s">
        <v>10</v>
      </c>
      <c r="F21">
        <v>40</v>
      </c>
      <c r="H21">
        <f t="shared" si="0"/>
        <v>82.75</v>
      </c>
      <c r="I21">
        <f t="shared" si="1"/>
        <v>42.531746031746032</v>
      </c>
      <c r="J21" s="4">
        <f t="shared" si="2"/>
        <v>82.541666666666657</v>
      </c>
      <c r="K21">
        <f t="shared" si="3"/>
        <v>43.797619047619051</v>
      </c>
    </row>
    <row r="22" spans="1:25" x14ac:dyDescent="0.3">
      <c r="A22" s="1">
        <v>45234</v>
      </c>
      <c r="B22">
        <v>85</v>
      </c>
      <c r="C22" t="s">
        <v>11</v>
      </c>
      <c r="D22" t="s">
        <v>9</v>
      </c>
      <c r="E22" t="s">
        <v>10</v>
      </c>
      <c r="F22">
        <v>30</v>
      </c>
      <c r="H22">
        <f t="shared" si="0"/>
        <v>82.75</v>
      </c>
      <c r="I22">
        <f t="shared" si="1"/>
        <v>42.531746031746032</v>
      </c>
      <c r="J22" s="4">
        <f t="shared" si="2"/>
        <v>82.541666666666657</v>
      </c>
      <c r="K22">
        <f t="shared" si="3"/>
        <v>43.797619047619051</v>
      </c>
    </row>
    <row r="23" spans="1:25" x14ac:dyDescent="0.3">
      <c r="A23" s="1">
        <v>45234</v>
      </c>
      <c r="B23">
        <v>49</v>
      </c>
      <c r="C23" t="s">
        <v>11</v>
      </c>
      <c r="D23" t="s">
        <v>9</v>
      </c>
      <c r="E23" t="s">
        <v>10</v>
      </c>
      <c r="F23">
        <v>34</v>
      </c>
      <c r="H23">
        <f t="shared" si="0"/>
        <v>82.75</v>
      </c>
      <c r="I23">
        <f t="shared" si="1"/>
        <v>42.531746031746032</v>
      </c>
      <c r="J23" s="4">
        <f t="shared" si="2"/>
        <v>82.541666666666657</v>
      </c>
      <c r="K23">
        <f t="shared" si="3"/>
        <v>43.797619047619051</v>
      </c>
    </row>
    <row r="27" spans="1:25" x14ac:dyDescent="0.3">
      <c r="T27" s="33" t="s">
        <v>26</v>
      </c>
      <c r="U27" s="33"/>
      <c r="V27" s="33"/>
      <c r="W27" s="33"/>
      <c r="X27" s="2" t="s">
        <v>23</v>
      </c>
      <c r="Y27" s="2" t="s">
        <v>17</v>
      </c>
    </row>
    <row r="28" spans="1:25" x14ac:dyDescent="0.3">
      <c r="T28">
        <v>1</v>
      </c>
      <c r="U28" t="s">
        <v>3</v>
      </c>
      <c r="V28" t="s">
        <v>0</v>
      </c>
      <c r="W28" t="s">
        <v>1</v>
      </c>
      <c r="X28">
        <f>(N7+N10+N16)/3</f>
        <v>90.438888888888911</v>
      </c>
      <c r="Y28">
        <f>(O7+O10+O16)/3</f>
        <v>40.333333333333336</v>
      </c>
    </row>
    <row r="29" spans="1:25" x14ac:dyDescent="0.3">
      <c r="T29">
        <v>2</v>
      </c>
      <c r="U29" t="s">
        <v>11</v>
      </c>
      <c r="V29" t="s">
        <v>9</v>
      </c>
      <c r="W29" t="s">
        <v>1</v>
      </c>
      <c r="X29">
        <f>(N5+N11+N16)/3</f>
        <v>84.49444444444444</v>
      </c>
      <c r="Y29">
        <f>(O5+O11+O16)/3</f>
        <v>48.198412698412703</v>
      </c>
    </row>
    <row r="30" spans="1:25" x14ac:dyDescent="0.3">
      <c r="T30">
        <v>3</v>
      </c>
      <c r="U30" t="s">
        <v>4</v>
      </c>
      <c r="V30" t="s">
        <v>9</v>
      </c>
      <c r="W30" t="s">
        <v>1</v>
      </c>
      <c r="X30">
        <f>(N6+N11+N16)/3</f>
        <v>87.966666666666654</v>
      </c>
      <c r="Y30">
        <f>(O6+O11+O16)/3</f>
        <v>53.166666666666664</v>
      </c>
    </row>
    <row r="32" spans="1:25" x14ac:dyDescent="0.3">
      <c r="T32" s="33" t="s">
        <v>27</v>
      </c>
      <c r="U32" s="33"/>
      <c r="V32" s="33"/>
      <c r="W32" s="33"/>
    </row>
    <row r="33" spans="20:25" x14ac:dyDescent="0.3">
      <c r="T33">
        <v>1</v>
      </c>
      <c r="U33" t="s">
        <v>3</v>
      </c>
      <c r="V33" t="s">
        <v>0</v>
      </c>
      <c r="W33" t="s">
        <v>1</v>
      </c>
      <c r="X33">
        <f>(N7+N10+N16)/3</f>
        <v>90.438888888888911</v>
      </c>
      <c r="Y33">
        <f>(O7+O10+O16)/3</f>
        <v>40.333333333333336</v>
      </c>
    </row>
    <row r="34" spans="20:25" x14ac:dyDescent="0.3">
      <c r="T34">
        <v>2</v>
      </c>
      <c r="U34" t="s">
        <v>11</v>
      </c>
      <c r="V34" t="s">
        <v>9</v>
      </c>
      <c r="W34" t="s">
        <v>10</v>
      </c>
      <c r="X34">
        <f>(N5+N11+N15)/3</f>
        <v>82.75</v>
      </c>
      <c r="Y34">
        <f>(O5+O11+O15)/3</f>
        <v>42.531746031746032</v>
      </c>
    </row>
    <row r="35" spans="20:25" x14ac:dyDescent="0.3">
      <c r="T35">
        <v>3</v>
      </c>
      <c r="U35" t="s">
        <v>4</v>
      </c>
      <c r="V35" t="s">
        <v>2</v>
      </c>
      <c r="W35" t="s">
        <v>5</v>
      </c>
      <c r="X35">
        <f>(N6+N12+N17)/3</f>
        <v>99.833333333333329</v>
      </c>
      <c r="Y35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opLeftCell="A2" workbookViewId="0">
      <selection activeCell="K4" sqref="K4"/>
    </sheetView>
  </sheetViews>
  <sheetFormatPr defaultRowHeight="14.4" x14ac:dyDescent="0.3"/>
  <sheetData>
    <row r="1" spans="1:8" ht="15" thickBot="1" x14ac:dyDescent="0.35">
      <c r="A1" s="36" t="s">
        <v>34</v>
      </c>
      <c r="B1" s="36"/>
      <c r="C1" s="36"/>
      <c r="D1" s="36"/>
      <c r="E1" s="3"/>
      <c r="F1" s="2"/>
      <c r="G1" s="2"/>
      <c r="H1" s="2"/>
    </row>
    <row r="2" spans="1:8" ht="15" thickBot="1" x14ac:dyDescent="0.35">
      <c r="A2" s="24" t="s">
        <v>23</v>
      </c>
      <c r="B2" s="25" t="s">
        <v>17</v>
      </c>
      <c r="C2" s="25" t="s">
        <v>28</v>
      </c>
      <c r="D2" s="24" t="s">
        <v>36</v>
      </c>
      <c r="E2" s="4"/>
    </row>
    <row r="3" spans="1:8" x14ac:dyDescent="0.3">
      <c r="A3" s="23">
        <v>63.046538024644882</v>
      </c>
      <c r="B3" s="26">
        <v>38.764560098463484</v>
      </c>
      <c r="C3" s="26">
        <v>20.939281288620293</v>
      </c>
      <c r="D3" s="23">
        <v>0</v>
      </c>
      <c r="E3" s="4" t="s">
        <v>11</v>
      </c>
    </row>
    <row r="4" spans="1:8" x14ac:dyDescent="0.3">
      <c r="A4" s="29">
        <v>74.797872340599682</v>
      </c>
      <c r="B4" s="30">
        <v>40.446030330182737</v>
      </c>
      <c r="C4" s="30">
        <v>34.263157894769414</v>
      </c>
      <c r="D4" s="29">
        <v>0</v>
      </c>
      <c r="E4" s="4" t="s">
        <v>4</v>
      </c>
    </row>
    <row r="5" spans="1:8" ht="15" thickBot="1" x14ac:dyDescent="0.35">
      <c r="A5" s="31">
        <v>78.849315067508854</v>
      </c>
      <c r="B5" s="32">
        <v>50.088888887808729</v>
      </c>
      <c r="C5" s="32">
        <v>28.755555555566744</v>
      </c>
      <c r="D5" s="31">
        <v>0</v>
      </c>
      <c r="E5" s="4" t="s">
        <v>3</v>
      </c>
    </row>
    <row r="6" spans="1:8" x14ac:dyDescent="0.3">
      <c r="A6" s="23">
        <v>62.061899679414424</v>
      </c>
      <c r="B6" s="26">
        <v>40.453142226693487</v>
      </c>
      <c r="C6" s="26">
        <v>21.082690187258262</v>
      </c>
      <c r="D6" s="23">
        <v>0</v>
      </c>
      <c r="E6" s="4" t="s">
        <v>9</v>
      </c>
    </row>
    <row r="7" spans="1:8" x14ac:dyDescent="0.3">
      <c r="A7" s="29">
        <v>75.74516129069508</v>
      </c>
      <c r="B7" s="30">
        <v>40.099142040113222</v>
      </c>
      <c r="C7" s="30">
        <v>34.967588179361691</v>
      </c>
      <c r="D7" s="29">
        <v>0</v>
      </c>
      <c r="E7" s="4" t="s">
        <v>2</v>
      </c>
    </row>
    <row r="8" spans="1:8" ht="15" thickBot="1" x14ac:dyDescent="0.35">
      <c r="A8" s="31">
        <v>77.877850161472978</v>
      </c>
      <c r="B8" s="32">
        <v>48.273972601126175</v>
      </c>
      <c r="C8" s="32">
        <v>28.698630136977371</v>
      </c>
      <c r="D8" s="31">
        <v>0</v>
      </c>
      <c r="E8" s="4" t="s">
        <v>0</v>
      </c>
    </row>
    <row r="9" spans="1:8" x14ac:dyDescent="0.3">
      <c r="A9" s="23">
        <v>75.223684208812571</v>
      </c>
      <c r="B9" s="26">
        <v>48.061403507588622</v>
      </c>
      <c r="C9" s="26">
        <v>26.390350876438607</v>
      </c>
      <c r="D9" s="23">
        <v>0</v>
      </c>
      <c r="E9" s="4" t="s">
        <v>10</v>
      </c>
    </row>
    <row r="10" spans="1:8" x14ac:dyDescent="0.3">
      <c r="A10" s="29">
        <v>74.470852018152613</v>
      </c>
      <c r="B10" s="30">
        <v>41.099551569560809</v>
      </c>
      <c r="C10" s="30">
        <v>33.371300448591789</v>
      </c>
      <c r="D10" s="29">
        <v>0</v>
      </c>
      <c r="E10" s="4" t="s">
        <v>5</v>
      </c>
    </row>
    <row r="11" spans="1:8" x14ac:dyDescent="0.3">
      <c r="A11" s="27">
        <v>61.592400691431862</v>
      </c>
      <c r="B11" s="28">
        <v>30.261744966510754</v>
      </c>
      <c r="C11" s="28">
        <v>24.067114094025488</v>
      </c>
      <c r="D11" s="27">
        <v>0</v>
      </c>
      <c r="E11" s="4" t="s">
        <v>1</v>
      </c>
    </row>
    <row r="13" spans="1:8" x14ac:dyDescent="0.3">
      <c r="A13" t="s">
        <v>35</v>
      </c>
    </row>
  </sheetData>
  <mergeCells count="1">
    <mergeCell ref="A1:D1"/>
  </mergeCells>
  <conditionalFormatting sqref="A3:A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zoomScale="123" workbookViewId="0">
      <selection activeCell="K29" sqref="K29"/>
    </sheetView>
  </sheetViews>
  <sheetFormatPr defaultRowHeight="14.4" x14ac:dyDescent="0.3"/>
  <cols>
    <col min="1" max="3" width="9.5546875" bestFit="1" customWidth="1"/>
    <col min="4" max="4" width="9" bestFit="1" customWidth="1"/>
    <col min="5" max="7" width="9.5546875" bestFit="1" customWidth="1"/>
    <col min="8" max="8" width="9" bestFit="1" customWidth="1"/>
    <col min="9" max="11" width="9.5546875" bestFit="1" customWidth="1"/>
    <col min="12" max="12" width="9" bestFit="1" customWidth="1"/>
    <col min="13" max="15" width="9.5546875" bestFit="1" customWidth="1"/>
    <col min="16" max="16" width="9" bestFit="1" customWidth="1"/>
  </cols>
  <sheetData>
    <row r="1" spans="1:64" ht="18" x14ac:dyDescent="0.35">
      <c r="A1" s="37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">
      <c r="A2" s="41" t="s">
        <v>37</v>
      </c>
      <c r="B2" s="41"/>
      <c r="C2" s="41"/>
      <c r="D2" s="42"/>
      <c r="E2" s="43" t="s">
        <v>10</v>
      </c>
      <c r="F2" s="41"/>
      <c r="G2" s="41"/>
      <c r="H2" s="42"/>
      <c r="I2" s="43" t="s">
        <v>5</v>
      </c>
      <c r="J2" s="41"/>
      <c r="K2" s="41"/>
      <c r="L2" s="42"/>
      <c r="M2" s="41" t="s">
        <v>1</v>
      </c>
      <c r="N2" s="41"/>
      <c r="O2" s="41"/>
      <c r="P2" s="46"/>
      <c r="Y2" s="33"/>
      <c r="Z2" s="33"/>
      <c r="AA2" s="33"/>
      <c r="AB2" s="33"/>
      <c r="AC2" s="33"/>
      <c r="AD2" s="33"/>
      <c r="AE2" s="33"/>
      <c r="AF2" s="33"/>
    </row>
    <row r="3" spans="1:64" x14ac:dyDescent="0.3">
      <c r="A3" t="s">
        <v>23</v>
      </c>
      <c r="B3" t="s">
        <v>17</v>
      </c>
      <c r="C3" t="s">
        <v>28</v>
      </c>
      <c r="D3" s="9" t="s">
        <v>36</v>
      </c>
      <c r="E3" s="11" t="s">
        <v>23</v>
      </c>
      <c r="F3" t="s">
        <v>17</v>
      </c>
      <c r="G3" t="s">
        <v>28</v>
      </c>
      <c r="H3" s="9" t="s">
        <v>36</v>
      </c>
      <c r="I3" s="11" t="s">
        <v>23</v>
      </c>
      <c r="J3" t="s">
        <v>17</v>
      </c>
      <c r="K3" t="s">
        <v>28</v>
      </c>
      <c r="L3" s="9" t="s">
        <v>36</v>
      </c>
      <c r="M3" t="s">
        <v>23</v>
      </c>
      <c r="N3" t="s">
        <v>17</v>
      </c>
      <c r="O3" t="s">
        <v>28</v>
      </c>
      <c r="P3" s="6" t="s">
        <v>36</v>
      </c>
    </row>
    <row r="4" spans="1:64" x14ac:dyDescent="0.3">
      <c r="A4" s="13">
        <v>62.554218852029649</v>
      </c>
      <c r="B4" s="13">
        <v>39.608851162578489</v>
      </c>
      <c r="C4" s="13">
        <v>21.010985737939279</v>
      </c>
      <c r="D4" s="14">
        <v>0</v>
      </c>
      <c r="E4" s="15">
        <v>65.088111923386236</v>
      </c>
      <c r="F4" s="13">
        <v>41.299361631580517</v>
      </c>
      <c r="G4" s="13">
        <v>22.086858765639143</v>
      </c>
      <c r="H4" s="14">
        <v>0</v>
      </c>
      <c r="I4" s="15">
        <v>64.937545485254233</v>
      </c>
      <c r="J4" s="13">
        <v>39.906991243974957</v>
      </c>
      <c r="K4" s="13">
        <v>23.483048680069782</v>
      </c>
      <c r="L4" s="14">
        <v>0</v>
      </c>
      <c r="M4" s="13">
        <v>62.36185521991009</v>
      </c>
      <c r="N4" s="13">
        <v>37.739429923364938</v>
      </c>
      <c r="O4" s="13">
        <v>21.62221140915652</v>
      </c>
      <c r="P4" s="16">
        <v>0</v>
      </c>
      <c r="Q4" t="s">
        <v>38</v>
      </c>
    </row>
    <row r="5" spans="1:64" x14ac:dyDescent="0.3">
      <c r="A5" s="13">
        <v>75.271516815647374</v>
      </c>
      <c r="B5" s="13">
        <v>40.272586185147979</v>
      </c>
      <c r="C5" s="13">
        <v>34.615373037065552</v>
      </c>
      <c r="D5" s="14">
        <v>0</v>
      </c>
      <c r="E5" s="15">
        <v>75.26195029428041</v>
      </c>
      <c r="F5" s="13">
        <v>41.830349649636105</v>
      </c>
      <c r="G5" s="13">
        <v>32.970368604940163</v>
      </c>
      <c r="H5" s="14">
        <v>0</v>
      </c>
      <c r="I5" s="15">
        <v>75.111383856148422</v>
      </c>
      <c r="J5" s="13">
        <v>40.437979262030545</v>
      </c>
      <c r="K5" s="13">
        <v>34.366558519370798</v>
      </c>
      <c r="L5" s="14">
        <v>0</v>
      </c>
      <c r="M5" s="13">
        <v>72.535693590804271</v>
      </c>
      <c r="N5" s="13">
        <v>38.270417941420533</v>
      </c>
      <c r="O5" s="13">
        <v>32.50572124845754</v>
      </c>
      <c r="P5" s="16">
        <v>0</v>
      </c>
      <c r="Q5" t="s">
        <v>39</v>
      </c>
    </row>
    <row r="6" spans="1:64" ht="15" thickBot="1" x14ac:dyDescent="0.35">
      <c r="A6" s="17">
        <v>78.363582614490923</v>
      </c>
      <c r="B6" s="17">
        <v>49.181430744467448</v>
      </c>
      <c r="C6" s="17">
        <v>28.727092846272058</v>
      </c>
      <c r="D6" s="18">
        <v>0</v>
      </c>
      <c r="E6" s="19">
        <v>77.735602933355253</v>
      </c>
      <c r="F6" s="17">
        <v>48.957425297091689</v>
      </c>
      <c r="G6" s="17">
        <v>28.25974445230537</v>
      </c>
      <c r="H6" s="18">
        <v>0</v>
      </c>
      <c r="I6" s="19">
        <v>77.585036495223264</v>
      </c>
      <c r="J6" s="17">
        <v>47.565054909486122</v>
      </c>
      <c r="K6" s="17">
        <v>29.655934366736005</v>
      </c>
      <c r="L6" s="18">
        <v>0</v>
      </c>
      <c r="M6" s="17">
        <v>75.009346229879114</v>
      </c>
      <c r="N6" s="17">
        <v>45.39749358887611</v>
      </c>
      <c r="O6" s="17">
        <v>27.795097095822747</v>
      </c>
      <c r="P6" s="20">
        <v>0</v>
      </c>
      <c r="Q6" t="s">
        <v>40</v>
      </c>
    </row>
    <row r="7" spans="1:64" ht="18" x14ac:dyDescent="0.35">
      <c r="A7" s="39" t="s">
        <v>42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1:64" x14ac:dyDescent="0.3">
      <c r="A8" s="40" t="s">
        <v>37</v>
      </c>
      <c r="B8" s="41"/>
      <c r="C8" s="41"/>
      <c r="D8" s="42"/>
      <c r="E8" s="43" t="s">
        <v>10</v>
      </c>
      <c r="F8" s="41"/>
      <c r="G8" s="41"/>
      <c r="H8" s="42"/>
      <c r="I8" s="43" t="s">
        <v>5</v>
      </c>
      <c r="J8" s="41"/>
      <c r="K8" s="41"/>
      <c r="L8" s="42"/>
      <c r="M8" s="41" t="s">
        <v>1</v>
      </c>
      <c r="N8" s="44"/>
      <c r="O8" s="44"/>
      <c r="P8" s="45"/>
    </row>
    <row r="9" spans="1:64" x14ac:dyDescent="0.3">
      <c r="A9" s="4" t="s">
        <v>23</v>
      </c>
      <c r="B9" t="s">
        <v>17</v>
      </c>
      <c r="C9" t="s">
        <v>28</v>
      </c>
      <c r="D9" s="9" t="s">
        <v>36</v>
      </c>
      <c r="E9" s="11" t="s">
        <v>23</v>
      </c>
      <c r="F9" t="s">
        <v>17</v>
      </c>
      <c r="G9" t="s">
        <v>28</v>
      </c>
      <c r="H9" s="9" t="s">
        <v>36</v>
      </c>
      <c r="I9" s="11" t="s">
        <v>23</v>
      </c>
      <c r="J9" t="s">
        <v>17</v>
      </c>
      <c r="K9" t="s">
        <v>28</v>
      </c>
      <c r="L9" s="9" t="s">
        <v>36</v>
      </c>
      <c r="M9" t="s">
        <v>23</v>
      </c>
      <c r="N9" t="s">
        <v>17</v>
      </c>
      <c r="O9" t="s">
        <v>28</v>
      </c>
      <c r="P9" s="6" t="s">
        <v>36</v>
      </c>
    </row>
    <row r="10" spans="1:64" x14ac:dyDescent="0.3">
      <c r="A10" s="4">
        <v>59.952380952380949</v>
      </c>
      <c r="B10">
        <v>38.073170731707314</v>
      </c>
      <c r="C10">
        <v>19.951219512195124</v>
      </c>
      <c r="D10" s="9">
        <v>0</v>
      </c>
      <c r="E10" s="11">
        <v>64.875</v>
      </c>
      <c r="F10">
        <v>43</v>
      </c>
      <c r="G10">
        <v>19.875</v>
      </c>
      <c r="H10" s="9">
        <v>0</v>
      </c>
      <c r="I10" s="11" t="e">
        <v>#NUM!</v>
      </c>
      <c r="J10" t="e">
        <v>#NUM!</v>
      </c>
      <c r="K10" t="e">
        <v>#NUM!</v>
      </c>
      <c r="L10" s="9" t="e">
        <v>#NUM!</v>
      </c>
      <c r="M10">
        <v>44.2</v>
      </c>
      <c r="N10">
        <v>20.555555555555557</v>
      </c>
      <c r="O10">
        <v>20.222222222222221</v>
      </c>
      <c r="P10" s="6">
        <v>0</v>
      </c>
      <c r="Q10" t="s">
        <v>38</v>
      </c>
    </row>
    <row r="11" spans="1:64" x14ac:dyDescent="0.3">
      <c r="A11" s="4">
        <v>76.228571428571428</v>
      </c>
      <c r="B11">
        <v>40.434782608695649</v>
      </c>
      <c r="C11">
        <v>35.608695652173914</v>
      </c>
      <c r="D11" s="9">
        <v>0</v>
      </c>
      <c r="E11" s="11" t="e">
        <v>#NUM!</v>
      </c>
      <c r="F11" t="e">
        <v>#NUM!</v>
      </c>
      <c r="G11" t="e">
        <v>#NUM!</v>
      </c>
      <c r="H11" s="9" t="e">
        <v>#NUM!</v>
      </c>
      <c r="I11" s="11">
        <v>76.043478260869563</v>
      </c>
      <c r="J11">
        <v>40.434782608695649</v>
      </c>
      <c r="K11">
        <v>35.608695652173914</v>
      </c>
      <c r="L11" s="9">
        <v>0</v>
      </c>
      <c r="M11">
        <v>89</v>
      </c>
      <c r="N11" t="e">
        <v>#NUM!</v>
      </c>
      <c r="O11" t="e">
        <v>#NUM!</v>
      </c>
      <c r="P11" s="6">
        <v>0</v>
      </c>
      <c r="Q11" t="s">
        <v>39</v>
      </c>
    </row>
    <row r="12" spans="1:64" ht="15" thickBot="1" x14ac:dyDescent="0.35">
      <c r="A12" s="8">
        <v>76.761904761904759</v>
      </c>
      <c r="B12" s="5">
        <v>45.8</v>
      </c>
      <c r="C12" s="5">
        <v>28.8</v>
      </c>
      <c r="D12" s="10">
        <v>0</v>
      </c>
      <c r="E12" s="12">
        <v>98.5</v>
      </c>
      <c r="F12" s="5">
        <v>59.5</v>
      </c>
      <c r="G12" s="5">
        <v>39</v>
      </c>
      <c r="H12" s="10">
        <v>0</v>
      </c>
      <c r="I12" s="12">
        <v>65</v>
      </c>
      <c r="J12" s="5">
        <v>57</v>
      </c>
      <c r="K12" s="5">
        <v>8</v>
      </c>
      <c r="L12" s="10">
        <v>0</v>
      </c>
      <c r="M12" s="5">
        <v>62.666666666666664</v>
      </c>
      <c r="N12" s="5">
        <v>26.5</v>
      </c>
      <c r="O12" s="5">
        <v>29</v>
      </c>
      <c r="P12" s="7">
        <v>0</v>
      </c>
      <c r="Q12" t="s">
        <v>40</v>
      </c>
    </row>
    <row r="22" spans="1:13" x14ac:dyDescent="0.3">
      <c r="A22" t="s">
        <v>38</v>
      </c>
      <c r="E22" t="s">
        <v>39</v>
      </c>
      <c r="I22" t="s">
        <v>40</v>
      </c>
    </row>
    <row r="23" spans="1:13" x14ac:dyDescent="0.3">
      <c r="A23" t="s">
        <v>10</v>
      </c>
      <c r="B23" t="s">
        <v>5</v>
      </c>
      <c r="C23" t="s">
        <v>1</v>
      </c>
      <c r="E23" t="s">
        <v>10</v>
      </c>
      <c r="F23" t="s">
        <v>5</v>
      </c>
      <c r="G23" t="s">
        <v>1</v>
      </c>
      <c r="I23" t="s">
        <v>10</v>
      </c>
      <c r="J23" t="s">
        <v>5</v>
      </c>
      <c r="K23" t="s">
        <v>1</v>
      </c>
    </row>
    <row r="24" spans="1:13" x14ac:dyDescent="0.3">
      <c r="A24" s="13">
        <f>F4</f>
        <v>36.420041928942865</v>
      </c>
      <c r="B24" s="13">
        <f>J4</f>
        <v>38.449866490276051</v>
      </c>
      <c r="C24" s="13">
        <f>N4</f>
        <v>35.361127200283583</v>
      </c>
      <c r="E24" s="13">
        <f>F5</f>
        <v>45.759649122615542</v>
      </c>
      <c r="F24" s="13">
        <f>J5</f>
        <v>47.789473683948721</v>
      </c>
      <c r="G24" s="13">
        <f>N5</f>
        <v>44.70073439395626</v>
      </c>
      <c r="I24" s="13">
        <f>F6</f>
        <v>28.780392156858635</v>
      </c>
      <c r="J24" s="13">
        <f>J6</f>
        <v>30.810216718191818</v>
      </c>
      <c r="K24" s="13">
        <f>N6</f>
        <v>27.721477428199353</v>
      </c>
      <c r="M24" t="s">
        <v>17</v>
      </c>
    </row>
    <row r="25" spans="1:13" x14ac:dyDescent="0.3">
      <c r="A25" s="13">
        <f>G4</f>
        <v>22.205828092195425</v>
      </c>
      <c r="B25" s="13">
        <f>K4</f>
        <v>26.414600022004919</v>
      </c>
      <c r="C25" s="13">
        <f>O4</f>
        <v>23.492262200744761</v>
      </c>
      <c r="E25" s="13">
        <f>G5</f>
        <v>33.784833579376297</v>
      </c>
      <c r="F25" s="13">
        <f>K5</f>
        <v>37.993605509185791</v>
      </c>
      <c r="G25" s="13">
        <f>O5</f>
        <v>35.071267687925634</v>
      </c>
      <c r="I25" s="13">
        <f>G6</f>
        <v>27.127450980383919</v>
      </c>
      <c r="J25" s="13">
        <f>K6</f>
        <v>31.336222910193413</v>
      </c>
      <c r="K25" s="13">
        <f>O6</f>
        <v>28.413885088933256</v>
      </c>
      <c r="M25" t="s">
        <v>43</v>
      </c>
    </row>
    <row r="27" spans="1:13" x14ac:dyDescent="0.3">
      <c r="A27">
        <f>F10</f>
        <v>40.6</v>
      </c>
      <c r="B27" t="e">
        <f>J10</f>
        <v>#NUM!</v>
      </c>
      <c r="C27">
        <f>N10</f>
        <v>29.666666666666668</v>
      </c>
      <c r="E27" t="e">
        <f>F11</f>
        <v>#NUM!</v>
      </c>
      <c r="F27">
        <f>J11</f>
        <v>47.333333333333336</v>
      </c>
      <c r="G27" t="e">
        <f>N11</f>
        <v>#NUM!</v>
      </c>
      <c r="I27" t="e">
        <f>F12</f>
        <v>#NUM!</v>
      </c>
      <c r="J27" t="e">
        <f>J12</f>
        <v>#NUM!</v>
      </c>
      <c r="K27">
        <f>N12</f>
        <v>26.5</v>
      </c>
    </row>
    <row r="28" spans="1:13" x14ac:dyDescent="0.3">
      <c r="A28">
        <f>G10</f>
        <v>18.600000000000001</v>
      </c>
      <c r="B28" t="e">
        <f>K10</f>
        <v>#NUM!</v>
      </c>
      <c r="C28">
        <f>O10</f>
        <v>27.666666666666668</v>
      </c>
      <c r="E28" t="e">
        <f>G11</f>
        <v>#NUM!</v>
      </c>
      <c r="F28">
        <f>K11</f>
        <v>41</v>
      </c>
      <c r="G28" t="e">
        <f>O11</f>
        <v>#NUM!</v>
      </c>
      <c r="I28" t="e">
        <f>G12</f>
        <v>#NUM!</v>
      </c>
      <c r="J28" t="e">
        <f>K12</f>
        <v>#NUM!</v>
      </c>
      <c r="K28">
        <f>O12</f>
        <v>29</v>
      </c>
    </row>
  </sheetData>
  <mergeCells count="12">
    <mergeCell ref="AC2:AF2"/>
    <mergeCell ref="Y2:AB2"/>
    <mergeCell ref="A2:D2"/>
    <mergeCell ref="E2:H2"/>
    <mergeCell ref="I2:L2"/>
    <mergeCell ref="M2:P2"/>
    <mergeCell ref="A1:P1"/>
    <mergeCell ref="A7:P7"/>
    <mergeCell ref="A8:D8"/>
    <mergeCell ref="E8:H8"/>
    <mergeCell ref="I8:L8"/>
    <mergeCell ref="M8:P8"/>
  </mergeCells>
  <conditionalFormatting sqref="A4:A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I5 M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I11 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J4 N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J6 N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J10 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J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K5 O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K11 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E4 M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 E6 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 E10 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E12 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 F11 N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 G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 G10 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 G12 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 F5 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 G4 K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4" workbookViewId="0">
      <selection activeCell="AA4" sqref="AA4"/>
    </sheetView>
  </sheetViews>
  <sheetFormatPr defaultRowHeight="14.4" x14ac:dyDescent="0.3"/>
  <sheetData>
    <row r="1" spans="8:19" x14ac:dyDescent="0.3">
      <c r="H1" s="21"/>
      <c r="S1" s="21"/>
    </row>
    <row r="2" spans="8:19" x14ac:dyDescent="0.3">
      <c r="H2" s="21"/>
      <c r="S2" s="21"/>
    </row>
    <row r="3" spans="8:19" x14ac:dyDescent="0.3">
      <c r="H3" s="21"/>
      <c r="S3" s="21"/>
    </row>
    <row r="4" spans="8:19" x14ac:dyDescent="0.3">
      <c r="H4" s="21"/>
      <c r="S4" s="21"/>
    </row>
    <row r="5" spans="8:19" x14ac:dyDescent="0.3">
      <c r="H5" s="21"/>
      <c r="S5" s="21"/>
    </row>
    <row r="6" spans="8:19" x14ac:dyDescent="0.3">
      <c r="H6" s="21"/>
      <c r="S6" s="21"/>
    </row>
    <row r="7" spans="8:19" x14ac:dyDescent="0.3">
      <c r="H7" s="21"/>
      <c r="S7" s="21"/>
    </row>
    <row r="8" spans="8:19" x14ac:dyDescent="0.3">
      <c r="H8" s="21"/>
      <c r="S8" s="21"/>
    </row>
    <row r="9" spans="8:19" x14ac:dyDescent="0.3">
      <c r="H9" s="21"/>
      <c r="S9" s="21"/>
    </row>
    <row r="10" spans="8:19" x14ac:dyDescent="0.3">
      <c r="H10" s="21"/>
      <c r="S10" s="21"/>
    </row>
    <row r="11" spans="8:19" x14ac:dyDescent="0.3">
      <c r="H11" s="21"/>
      <c r="S11" s="21"/>
    </row>
    <row r="12" spans="8:19" x14ac:dyDescent="0.3">
      <c r="H12" s="21"/>
      <c r="S12" s="21"/>
    </row>
    <row r="13" spans="8:19" x14ac:dyDescent="0.3">
      <c r="H13" s="21"/>
      <c r="S13" s="21"/>
    </row>
    <row r="14" spans="8:19" x14ac:dyDescent="0.3">
      <c r="H14" s="21"/>
      <c r="S14" s="21"/>
    </row>
    <row r="15" spans="8:19" x14ac:dyDescent="0.3">
      <c r="H15" s="21"/>
      <c r="S15" s="21"/>
    </row>
    <row r="16" spans="8:19" x14ac:dyDescent="0.3">
      <c r="H16" s="21"/>
      <c r="S16" s="21"/>
    </row>
    <row r="17" spans="8:19" x14ac:dyDescent="0.3">
      <c r="H17" s="21"/>
      <c r="S17" s="21"/>
    </row>
    <row r="18" spans="8:19" x14ac:dyDescent="0.3">
      <c r="H18" s="21"/>
      <c r="S18" s="21"/>
    </row>
    <row r="19" spans="8:19" x14ac:dyDescent="0.3">
      <c r="H19" s="21"/>
      <c r="S19" s="21"/>
    </row>
    <row r="20" spans="8:19" x14ac:dyDescent="0.3">
      <c r="H20" s="21"/>
      <c r="S20" s="21"/>
    </row>
    <row r="21" spans="8:19" x14ac:dyDescent="0.3">
      <c r="H21" s="21"/>
      <c r="S21" s="21"/>
    </row>
    <row r="22" spans="8:19" x14ac:dyDescent="0.3">
      <c r="H22" s="21"/>
      <c r="S22" s="21"/>
    </row>
    <row r="23" spans="8:19" x14ac:dyDescent="0.3">
      <c r="H23" s="21"/>
      <c r="S23" s="21"/>
    </row>
    <row r="24" spans="8:19" x14ac:dyDescent="0.3">
      <c r="H24" s="21"/>
      <c r="S24" s="21"/>
    </row>
    <row r="25" spans="8:19" x14ac:dyDescent="0.3">
      <c r="H25" s="21"/>
      <c r="S25" s="21"/>
    </row>
    <row r="26" spans="8:19" x14ac:dyDescent="0.3">
      <c r="H26" s="21"/>
      <c r="S26" s="21"/>
    </row>
    <row r="27" spans="8:19" x14ac:dyDescent="0.3">
      <c r="H27" s="21"/>
      <c r="S27" s="21"/>
    </row>
    <row r="28" spans="8:19" x14ac:dyDescent="0.3">
      <c r="H28" s="21"/>
      <c r="S28" s="21"/>
    </row>
    <row r="29" spans="8:19" x14ac:dyDescent="0.3">
      <c r="H29" s="21"/>
      <c r="S29" s="21"/>
    </row>
    <row r="30" spans="8:19" x14ac:dyDescent="0.3">
      <c r="H30" s="21"/>
      <c r="S30" s="21"/>
    </row>
    <row r="31" spans="8:19" x14ac:dyDescent="0.3">
      <c r="H31" s="21"/>
      <c r="S31" s="21"/>
    </row>
    <row r="32" spans="8:19" x14ac:dyDescent="0.3">
      <c r="H32" s="21"/>
      <c r="S32" s="21"/>
    </row>
    <row r="33" spans="8:19" x14ac:dyDescent="0.3">
      <c r="H33" s="21"/>
      <c r="S33" s="21"/>
    </row>
    <row r="34" spans="8:19" x14ac:dyDescent="0.3">
      <c r="H34" s="21"/>
      <c r="S34" s="21"/>
    </row>
    <row r="35" spans="8:19" x14ac:dyDescent="0.3">
      <c r="H35" s="21"/>
      <c r="S35" s="21"/>
    </row>
    <row r="36" spans="8:19" x14ac:dyDescent="0.3">
      <c r="H36" s="21"/>
      <c r="S36" s="21"/>
    </row>
    <row r="37" spans="8:19" x14ac:dyDescent="0.3">
      <c r="H37" s="21"/>
      <c r="S37" s="21"/>
    </row>
    <row r="38" spans="8:19" x14ac:dyDescent="0.3">
      <c r="H38" s="21"/>
      <c r="S38" s="21"/>
    </row>
    <row r="39" spans="8:19" x14ac:dyDescent="0.3">
      <c r="H39" s="21"/>
      <c r="S39" s="21"/>
    </row>
    <row r="40" spans="8:19" x14ac:dyDescent="0.3">
      <c r="H40" s="21"/>
      <c r="S40" s="21"/>
    </row>
    <row r="41" spans="8:19" x14ac:dyDescent="0.3">
      <c r="H41" s="21"/>
      <c r="S41" s="21"/>
    </row>
    <row r="42" spans="8:19" x14ac:dyDescent="0.3">
      <c r="S4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2023-11-27T18:16:05Z</dcterms:modified>
</cp:coreProperties>
</file>